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71" i="199" l="1"/>
  <c r="P71" i="199"/>
  <c r="H71" i="199"/>
  <c r="X52" i="199"/>
  <c r="R52" i="199"/>
  <c r="Q52" i="199"/>
  <c r="J52" i="199"/>
  <c r="I52" i="199"/>
  <c r="H52" i="199"/>
  <c r="J33" i="199"/>
  <c r="R27" i="199"/>
  <c r="V8" i="199"/>
  <c r="W52" i="198"/>
  <c r="O52" i="198"/>
  <c r="G52" i="198"/>
  <c r="S8" i="198"/>
  <c r="K8" i="198"/>
  <c r="H8" i="198"/>
  <c r="D71" i="198"/>
  <c r="D22" i="198"/>
  <c r="C22" i="199"/>
  <c r="U71" i="195"/>
  <c r="M71" i="195"/>
  <c r="E71" i="195"/>
  <c r="Q8" i="195"/>
  <c r="I8" i="195"/>
  <c r="C22" i="195"/>
  <c r="R8" i="194"/>
  <c r="J8" i="194"/>
  <c r="O22" i="193"/>
  <c r="G22" i="193"/>
  <c r="C4" i="190"/>
  <c r="B58" i="149"/>
  <c r="B100" i="149"/>
  <c r="B140" i="149"/>
  <c r="B32" i="149"/>
  <c r="B119" i="149"/>
  <c r="B8" i="149"/>
  <c r="B61" i="149"/>
  <c r="B23" i="149"/>
  <c r="B150" i="149"/>
  <c r="B98" i="149"/>
  <c r="B135" i="149"/>
  <c r="B120" i="149"/>
  <c r="B97" i="149"/>
  <c r="B134" i="149"/>
  <c r="B177" i="149"/>
  <c r="B37" i="149"/>
  <c r="B99" i="149"/>
  <c r="B151" i="149"/>
  <c r="B31" i="149"/>
  <c r="B125" i="149"/>
  <c r="B158" i="149"/>
  <c r="B114" i="149"/>
  <c r="B122" i="149"/>
  <c r="B149" i="149"/>
  <c r="B88" i="149"/>
  <c r="B161" i="149"/>
  <c r="B67" i="149"/>
  <c r="B30" i="149"/>
  <c r="B66" i="149"/>
  <c r="B42" i="149"/>
  <c r="B73" i="149"/>
  <c r="B38" i="149"/>
  <c r="B111" i="149"/>
  <c r="B27" i="149"/>
  <c r="B26" i="149"/>
  <c r="B17" i="149"/>
  <c r="B131" i="149"/>
  <c r="B107" i="149"/>
  <c r="B14" i="149"/>
  <c r="B103" i="149"/>
  <c r="B77" i="149"/>
  <c r="B133" i="149"/>
  <c r="B92" i="149"/>
  <c r="B69" i="149"/>
  <c r="B112" i="149"/>
  <c r="B104" i="149"/>
  <c r="B18" i="149"/>
  <c r="B152" i="149"/>
  <c r="B116" i="149"/>
  <c r="B166" i="149"/>
  <c r="B123" i="149"/>
  <c r="B139" i="149"/>
  <c r="B101" i="149"/>
  <c r="B62" i="149"/>
  <c r="B163" i="149"/>
  <c r="B16" i="149"/>
  <c r="B41" i="149"/>
  <c r="B172" i="149"/>
  <c r="B34" i="149"/>
  <c r="B127" i="149"/>
  <c r="B25" i="149"/>
  <c r="B10" i="149"/>
  <c r="B54" i="149"/>
  <c r="B126" i="149"/>
  <c r="B44" i="149"/>
  <c r="B19" i="149"/>
  <c r="B59" i="149"/>
  <c r="B49" i="149"/>
  <c r="B56" i="149"/>
  <c r="B9" i="149"/>
  <c r="B132" i="149"/>
  <c r="B36" i="149"/>
  <c r="B50" i="149"/>
  <c r="B35" i="149"/>
  <c r="B144" i="149"/>
  <c r="B96" i="149"/>
  <c r="B162" i="149"/>
  <c r="B148" i="149"/>
  <c r="B80" i="149"/>
  <c r="B124" i="149"/>
  <c r="B20" i="149"/>
  <c r="B178" i="149"/>
  <c r="B160" i="149"/>
  <c r="B79" i="149"/>
  <c r="B170" i="149"/>
  <c r="B64" i="149"/>
  <c r="B171" i="149"/>
  <c r="B137" i="149"/>
  <c r="B76" i="149"/>
  <c r="B147" i="149"/>
  <c r="B82" i="149"/>
  <c r="B110" i="149"/>
  <c r="B155" i="149"/>
  <c r="B48" i="149"/>
  <c r="B13" i="149"/>
  <c r="B7" i="149"/>
  <c r="B12" i="149"/>
  <c r="B15" i="149"/>
  <c r="B146" i="149"/>
  <c r="B4" i="149"/>
  <c r="B33" i="149"/>
  <c r="B11" i="149"/>
  <c r="B74" i="149"/>
  <c r="B168" i="149"/>
  <c r="B90" i="149"/>
  <c r="B113" i="149"/>
  <c r="B87" i="149"/>
  <c r="B145" i="149"/>
  <c r="B40" i="149"/>
  <c r="B108" i="149"/>
  <c r="B117" i="149"/>
  <c r="B45" i="149"/>
  <c r="B85" i="149"/>
  <c r="B157" i="149"/>
  <c r="B47" i="149"/>
  <c r="B106" i="149"/>
  <c r="B68" i="149"/>
  <c r="B83" i="149"/>
  <c r="B165" i="149"/>
  <c r="B89" i="149"/>
  <c r="B5" i="149"/>
  <c r="B91" i="149"/>
  <c r="B142" i="149"/>
  <c r="B78" i="149"/>
  <c r="B72" i="149"/>
  <c r="B65" i="149"/>
  <c r="B52" i="149"/>
  <c r="B46" i="149"/>
  <c r="B71" i="149"/>
  <c r="B141" i="149"/>
  <c r="B43" i="149"/>
  <c r="B167" i="149"/>
  <c r="B53" i="149"/>
  <c r="B118" i="149"/>
  <c r="B154" i="149"/>
  <c r="B128" i="149"/>
  <c r="B63" i="149"/>
  <c r="B105" i="149"/>
  <c r="B121" i="149"/>
  <c r="B159" i="149"/>
  <c r="B94" i="149"/>
  <c r="B156" i="149"/>
  <c r="B143" i="149"/>
  <c r="B28" i="149"/>
  <c r="B84" i="149"/>
  <c r="B70" i="149"/>
  <c r="B129" i="149"/>
  <c r="B153" i="149"/>
  <c r="B86" i="149"/>
  <c r="B24" i="149"/>
  <c r="B75" i="149"/>
  <c r="B93" i="149"/>
  <c r="B175" i="149"/>
  <c r="B115" i="149"/>
  <c r="B55" i="149"/>
  <c r="B176" i="149"/>
  <c r="B22" i="149"/>
  <c r="B136" i="149"/>
  <c r="B95" i="149"/>
  <c r="B164" i="149"/>
  <c r="B174" i="149"/>
  <c r="B51" i="149"/>
  <c r="B81" i="149"/>
  <c r="B29" i="149"/>
  <c r="B57" i="149"/>
  <c r="B102" i="149"/>
  <c r="B21" i="149"/>
  <c r="B130" i="149"/>
  <c r="B169" i="149"/>
  <c r="B138" i="149"/>
  <c r="B173" i="149"/>
  <c r="B6" i="149"/>
  <c r="B39" i="149"/>
  <c r="B109" i="149"/>
  <c r="B60" i="149"/>
  <c r="G52" i="199" l="1"/>
  <c r="W52" i="199"/>
  <c r="G71" i="199"/>
  <c r="O71" i="199"/>
  <c r="W71" i="199"/>
  <c r="K22" i="190"/>
  <c r="N8" i="199"/>
  <c r="X8" i="198"/>
  <c r="V71" i="198"/>
  <c r="E22" i="199"/>
  <c r="M22" i="199"/>
  <c r="U52" i="199"/>
  <c r="E71" i="199"/>
  <c r="M71" i="199"/>
  <c r="U71" i="199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M26" i="199" s="1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D3" i="188" s="1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O26" i="188" s="1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L3" i="191" s="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V26" i="198" s="1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L27" i="198"/>
  <c r="R71" i="199"/>
  <c r="G26" i="199"/>
  <c r="O26" i="199"/>
  <c r="D33" i="198"/>
  <c r="D17" i="197"/>
  <c r="C52" i="191"/>
  <c r="C33" i="191"/>
  <c r="C27" i="191"/>
  <c r="E43" i="105"/>
  <c r="X26" i="191" l="1"/>
  <c r="U26" i="188"/>
  <c r="X26" i="193"/>
  <c r="P26" i="191"/>
  <c r="N26" i="195"/>
  <c r="X26" i="199"/>
  <c r="E26" i="198"/>
  <c r="G26" i="195"/>
  <c r="W26" i="194"/>
  <c r="O26" i="194"/>
  <c r="S26" i="187"/>
  <c r="H26" i="194"/>
  <c r="V26" i="187"/>
  <c r="F26" i="198"/>
  <c r="H26" i="188"/>
  <c r="Q26" i="187"/>
  <c r="N3" i="187"/>
  <c r="C3" i="190"/>
  <c r="X26" i="198"/>
  <c r="S26" i="189"/>
  <c r="M3" i="187"/>
  <c r="I26" i="198"/>
  <c r="M26" i="191"/>
  <c r="O26" i="190"/>
  <c r="G26" i="197"/>
  <c r="J26" i="198"/>
  <c r="I26" i="192"/>
  <c r="M26" i="188"/>
  <c r="W26" i="190"/>
  <c r="V26" i="188"/>
  <c r="T26" i="199"/>
  <c r="X26" i="189"/>
  <c r="J3" i="188"/>
  <c r="H26" i="199"/>
  <c r="T26" i="198"/>
  <c r="R26" i="195"/>
  <c r="I26" i="195"/>
  <c r="V26" i="192"/>
  <c r="X26" i="188"/>
  <c r="E26" i="196"/>
  <c r="S26" i="199"/>
  <c r="O26" i="197"/>
  <c r="L26" i="194"/>
  <c r="T3" i="191"/>
  <c r="K26" i="191"/>
  <c r="E26" i="187"/>
  <c r="P3" i="188"/>
  <c r="K26" i="199"/>
  <c r="G26" i="193"/>
  <c r="R26" i="198"/>
  <c r="L26" i="189"/>
  <c r="E26" i="192"/>
  <c r="R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X2" i="191" s="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L2" i="191" s="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U2" i="188" s="1"/>
  <c r="X3" i="188"/>
  <c r="O3" i="188"/>
  <c r="O2" i="188" s="1"/>
  <c r="O26" i="196"/>
  <c r="K26" i="190"/>
  <c r="Q26" i="191"/>
  <c r="C26" i="198"/>
  <c r="I26" i="196"/>
  <c r="N3" i="191"/>
  <c r="K3" i="19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K2" i="187" l="1"/>
  <c r="M2" i="191"/>
  <c r="J2" i="191"/>
  <c r="N2" i="187"/>
  <c r="M2" i="188"/>
  <c r="C2" i="190"/>
  <c r="H2" i="191"/>
  <c r="W2" i="188"/>
  <c r="S2" i="187"/>
  <c r="P2" i="188"/>
  <c r="R2" i="187"/>
  <c r="Q2" i="187"/>
  <c r="V2" i="188"/>
  <c r="K2" i="191"/>
  <c r="W2" i="187"/>
  <c r="F2" i="188"/>
  <c r="M2" i="187"/>
  <c r="X2" i="188"/>
  <c r="H2" i="188"/>
  <c r="S2" i="191"/>
  <c r="J2" i="187"/>
  <c r="G2" i="188"/>
  <c r="J2" i="188"/>
  <c r="E2" i="187"/>
  <c r="C2" i="192"/>
  <c r="I2" i="188"/>
  <c r="L2" i="188"/>
  <c r="U2" i="187"/>
  <c r="T2" i="191"/>
  <c r="I2" i="187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U71" i="186" l="1"/>
  <c r="M71" i="186"/>
  <c r="E71" i="186"/>
  <c r="H71" i="186" l="1"/>
  <c r="P71" i="186"/>
  <c r="X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V26" i="186"/>
  <c r="O26" i="185"/>
  <c r="L3" i="186"/>
  <c r="U26" i="185"/>
  <c r="K26" i="185"/>
  <c r="K3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I26" i="186"/>
  <c r="J26" i="186"/>
  <c r="M26" i="185"/>
  <c r="X26" i="186"/>
  <c r="H3" i="185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U2" i="185" s="1"/>
  <c r="M26" i="186"/>
  <c r="L26" i="185"/>
  <c r="H3" i="186"/>
  <c r="E26" i="186"/>
  <c r="D26" i="185"/>
  <c r="E3" i="185"/>
  <c r="C26" i="186"/>
  <c r="H2" i="185" l="1"/>
  <c r="O2" i="185"/>
  <c r="W2" i="185"/>
  <c r="H2" i="186"/>
  <c r="K2" i="185"/>
  <c r="V2" i="186"/>
  <c r="C2" i="186"/>
  <c r="S2" i="186"/>
  <c r="V2" i="185"/>
  <c r="R2" i="185"/>
  <c r="L2" i="186"/>
  <c r="P2" i="185"/>
  <c r="I2" i="185"/>
  <c r="F2" i="186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G71" i="165" l="1"/>
  <c r="O71" i="165"/>
  <c r="W71" i="165"/>
  <c r="I8" i="165"/>
  <c r="Q8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M26" i="165"/>
  <c r="T3" i="165"/>
  <c r="J26" i="163"/>
  <c r="R26" i="163"/>
  <c r="E26" i="165"/>
  <c r="G26" i="163"/>
  <c r="I26" i="163"/>
  <c r="I26" i="165"/>
  <c r="K26" i="165"/>
  <c r="G3" i="165"/>
  <c r="N26" i="165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T2" i="165" s="1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G2" i="163" s="1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E2" i="165" l="1"/>
  <c r="R2" i="163"/>
  <c r="F2" i="163"/>
  <c r="J2" i="165"/>
  <c r="I2" i="165"/>
  <c r="P2" i="163"/>
  <c r="W2" i="165"/>
  <c r="I2" i="163"/>
  <c r="S2" i="163"/>
  <c r="G2" i="165"/>
  <c r="H2" i="163"/>
  <c r="K2" i="165"/>
  <c r="N2" i="165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8" i="60" s="1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38" i="15" s="1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2" i="110" l="1"/>
  <c r="X2" i="86"/>
  <c r="X74" i="101"/>
  <c r="X60" i="15"/>
  <c r="X66" i="45"/>
  <c r="X171" i="149"/>
  <c r="X140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32" i="93" s="1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X2" i="192" s="1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57" i="129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62" i="93"/>
  <c r="X71" i="103"/>
  <c r="X70" i="93"/>
  <c r="X2" i="121"/>
  <c r="X45" i="93"/>
  <c r="X27" i="12"/>
  <c r="X75" i="93"/>
  <c r="X4" i="116"/>
  <c r="X17" i="117"/>
  <c r="X52" i="118"/>
  <c r="X84" i="149" l="1"/>
  <c r="X150" i="149"/>
  <c r="X138" i="149"/>
  <c r="X26" i="104"/>
  <c r="H4" i="111"/>
  <c r="X102" i="149"/>
  <c r="X2" i="163"/>
  <c r="X3" i="60"/>
  <c r="E71" i="111"/>
  <c r="X126" i="149"/>
  <c r="X40" i="149"/>
  <c r="X82" i="149"/>
  <c r="M8" i="111"/>
  <c r="U71" i="111"/>
  <c r="X26" i="30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H3" i="111" s="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136" i="149"/>
  <c r="M3" i="111"/>
  <c r="M2" i="111" s="1"/>
  <c r="X2" i="60"/>
  <c r="X2" i="75"/>
  <c r="X2" i="9"/>
  <c r="X139" i="149"/>
  <c r="I3" i="111"/>
  <c r="I2" i="111" s="1"/>
  <c r="X123" i="149"/>
  <c r="X17" i="93"/>
  <c r="X2" i="30"/>
  <c r="X2" i="106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H2" i="111" s="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P2" i="111"/>
  <c r="X13" i="149"/>
  <c r="X19" i="149"/>
  <c r="X35" i="149"/>
  <c r="X117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10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Q2" i="106" l="1"/>
  <c r="P2" i="106"/>
  <c r="O2" i="106"/>
  <c r="T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P4" i="105" s="1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D3" i="189"/>
  <c r="T3" i="189"/>
  <c r="F23" i="105"/>
  <c r="F22" i="105" s="1"/>
  <c r="N23" i="105"/>
  <c r="N22" i="105" s="1"/>
  <c r="J34" i="105"/>
  <c r="R34" i="105"/>
  <c r="H57" i="105"/>
  <c r="P57" i="105"/>
  <c r="F72" i="105"/>
  <c r="N72" i="105"/>
  <c r="N71" i="105" s="1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F8" i="105"/>
  <c r="I8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P3" i="105" s="1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U3" i="105" l="1"/>
  <c r="J26" i="105"/>
  <c r="Q3" i="105"/>
  <c r="N26" i="105"/>
  <c r="I3" i="105"/>
  <c r="E26" i="105"/>
  <c r="M3" i="105"/>
  <c r="J3" i="105"/>
  <c r="J2" i="105" s="1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I2" i="105" l="1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P22" i="103" s="1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O22" i="103" l="1"/>
  <c r="D11" i="103"/>
  <c r="H17" i="103"/>
  <c r="W4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P26" i="103"/>
  <c r="H26" i="103"/>
  <c r="H2" i="103" s="1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L2" i="103" l="1"/>
  <c r="F2" i="103"/>
  <c r="P2" i="103"/>
  <c r="I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M26" i="184" s="1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J26" i="184" l="1"/>
  <c r="D3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T2" i="184" s="1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I2" i="184" s="1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V2" i="184"/>
  <c r="Q2" i="184"/>
  <c r="S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V100" i="149"/>
  <c r="C100" i="149"/>
  <c r="Q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R100" i="149" l="1"/>
  <c r="S100" i="149"/>
  <c r="H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O3" i="174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P22" i="125" s="1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R3" i="173" l="1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C3" i="183" s="1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V26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L2" i="166" l="1"/>
  <c r="H177" i="149"/>
  <c r="P2" i="169"/>
  <c r="N177" i="14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D137" i="149" l="1"/>
  <c r="O22" i="117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R71" i="16" s="1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I8" i="46" l="1"/>
  <c r="R27" i="116"/>
  <c r="F22" i="46"/>
  <c r="L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K71" i="30" l="1"/>
  <c r="R26" i="81"/>
  <c r="I26" i="98"/>
  <c r="L26" i="107"/>
  <c r="H26" i="107"/>
  <c r="P71" i="30"/>
  <c r="H22" i="94"/>
  <c r="J22" i="94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H2" i="82" s="1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E2" i="67" s="1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T2" i="39" s="1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" i="29" s="1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H2" i="46" s="1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P2" i="107" s="1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I2" i="76" s="1"/>
  <c r="W3" i="77"/>
  <c r="C26" i="103"/>
  <c r="Q26" i="109"/>
  <c r="Q2" i="109" s="1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J2" i="115" s="1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" i="29" s="1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P2" i="72" s="1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S2" i="87" s="1"/>
  <c r="L3" i="95"/>
  <c r="J3" i="98"/>
  <c r="J2" i="98" s="1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G2" i="88" s="1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W2" i="42" s="1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F2" i="79" s="1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W3" i="80"/>
  <c r="W2" i="80" s="1"/>
  <c r="E3" i="28"/>
  <c r="E2" i="28" s="1"/>
  <c r="M3" i="83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T3" i="102" s="1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V13" i="93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V2" i="37"/>
  <c r="T3" i="42"/>
  <c r="N2" i="42"/>
  <c r="W2" i="54"/>
  <c r="E2" i="57"/>
  <c r="N2" i="59"/>
  <c r="F2" i="63"/>
  <c r="P2" i="64"/>
  <c r="N3" i="66"/>
  <c r="P3" i="67"/>
  <c r="N2" i="67"/>
  <c r="J2" i="69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L3" i="83"/>
  <c r="J2" i="83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L2" i="43"/>
  <c r="V2" i="53"/>
  <c r="K2" i="66"/>
  <c r="W3" i="67"/>
  <c r="G3" i="67"/>
  <c r="W2" i="68"/>
  <c r="G2" i="68"/>
  <c r="S3" i="69"/>
  <c r="C3" i="69"/>
  <c r="J2" i="77"/>
  <c r="R2" i="83"/>
  <c r="H2" i="89"/>
  <c r="J2" i="90"/>
  <c r="N2" i="96"/>
  <c r="J3" i="97"/>
  <c r="H2" i="97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Q2" i="121" l="1"/>
  <c r="U2" i="53"/>
  <c r="H2" i="62"/>
  <c r="I2" i="65"/>
  <c r="M2" i="83"/>
  <c r="D3" i="75"/>
  <c r="N2" i="79"/>
  <c r="D2" i="112"/>
  <c r="C2" i="35"/>
  <c r="E2" i="95"/>
  <c r="G2" i="92"/>
  <c r="L2" i="114"/>
  <c r="L2" i="74"/>
  <c r="E2" i="99"/>
  <c r="W2" i="82"/>
  <c r="F2" i="121"/>
  <c r="U2" i="109"/>
  <c r="K2" i="70"/>
  <c r="I32" i="149"/>
  <c r="G2" i="113"/>
  <c r="E2" i="91"/>
  <c r="N2" i="115"/>
  <c r="P2" i="92"/>
  <c r="W2" i="53"/>
  <c r="M2" i="46"/>
  <c r="N2" i="92"/>
  <c r="L2" i="99"/>
  <c r="S45" i="93"/>
  <c r="Q2" i="66"/>
  <c r="E3" i="75"/>
  <c r="G2" i="35"/>
  <c r="U3" i="30"/>
  <c r="U2" i="54"/>
  <c r="U56" i="149" s="1"/>
  <c r="K2" i="16"/>
  <c r="M2" i="61"/>
  <c r="E2" i="16"/>
  <c r="W2" i="108"/>
  <c r="T2" i="76"/>
  <c r="G2" i="59"/>
  <c r="L2" i="86"/>
  <c r="F2" i="46"/>
  <c r="V2" i="70"/>
  <c r="O2" i="70"/>
  <c r="P2" i="80"/>
  <c r="F2" i="92"/>
  <c r="P2" i="70"/>
  <c r="G2" i="70"/>
  <c r="Q2" i="6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Q2" i="60" s="1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T2" i="102" s="1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K90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C63" i="149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V164" i="149"/>
  <c r="S131" i="149"/>
  <c r="V2" i="110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O79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V36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Q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E82" i="149"/>
  <c r="E77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2" i="88"/>
  <c r="W82" i="149"/>
  <c r="G81" i="149"/>
  <c r="S2" i="72"/>
  <c r="T63" i="149"/>
  <c r="E58" i="149"/>
  <c r="W56" i="149"/>
  <c r="W49" i="149"/>
  <c r="W2" i="60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D128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G99" i="149"/>
  <c r="W98" i="149"/>
  <c r="O5" i="149"/>
  <c r="T101" i="149"/>
  <c r="I70" i="149"/>
  <c r="M68" i="149"/>
  <c r="O68" i="149"/>
  <c r="C66" i="149"/>
  <c r="M40" i="149"/>
  <c r="I139" i="149"/>
  <c r="K139" i="149"/>
  <c r="Q128" i="149"/>
  <c r="K99" i="149"/>
  <c r="M99" i="149"/>
  <c r="E5" i="149"/>
  <c r="L117" i="149"/>
  <c r="F89" i="149"/>
  <c r="I64" i="149"/>
  <c r="W99" i="149" l="1"/>
  <c r="P2" i="75"/>
  <c r="I79" i="149"/>
  <c r="M79" i="149"/>
  <c r="U2" i="30"/>
  <c r="E65" i="149"/>
  <c r="V2" i="30"/>
  <c r="W28" i="149"/>
  <c r="O127" i="149"/>
  <c r="M62" i="149"/>
  <c r="I49" i="149"/>
  <c r="W127" i="149"/>
  <c r="M87" i="149"/>
  <c r="K57" i="149"/>
  <c r="R2" i="94"/>
  <c r="L2" i="94"/>
  <c r="K2" i="94"/>
  <c r="N2" i="60"/>
  <c r="P2" i="60"/>
  <c r="D2" i="94"/>
  <c r="I92" i="149"/>
  <c r="F96" i="149"/>
  <c r="M2" i="75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S73" i="149"/>
  <c r="J35" i="149"/>
  <c r="P132" i="149"/>
  <c r="L57" i="149"/>
  <c r="R69" i="149"/>
  <c r="C128" i="149"/>
  <c r="M65" i="149"/>
  <c r="U35" i="149"/>
  <c r="C4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T76" i="149"/>
  <c r="S95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D95" i="149" l="1"/>
  <c r="R95" i="149"/>
  <c r="F76" i="149"/>
  <c r="K76" i="149"/>
  <c r="P61" i="149"/>
  <c r="R35" i="149"/>
  <c r="J95" i="149"/>
  <c r="M76" i="149"/>
  <c r="D61" i="149"/>
  <c r="V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T2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Q2" i="159" l="1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P10" i="124" l="1"/>
  <c r="P10" i="123" s="1"/>
  <c r="P10" i="101" s="1"/>
  <c r="P10" i="129" s="1"/>
  <c r="P13" i="124"/>
  <c r="P13" i="123" s="1"/>
  <c r="P13" i="101" s="1"/>
  <c r="P13" i="129" s="1"/>
  <c r="S7" i="124"/>
  <c r="S7" i="123" s="1"/>
  <c r="S7" i="101" s="1"/>
  <c r="S7" i="129" s="1"/>
  <c r="N6" i="124"/>
  <c r="N6" i="123" s="1"/>
  <c r="N6" i="101" s="1"/>
  <c r="N6" i="129" s="1"/>
  <c r="M25" i="124"/>
  <c r="M25" i="123" s="1"/>
  <c r="M25" i="101" s="1"/>
  <c r="M25" i="129" s="1"/>
  <c r="E14" i="124"/>
  <c r="E14" i="123" s="1"/>
  <c r="E14" i="101" s="1"/>
  <c r="E14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U3" i="203" s="1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L71" i="204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K3" i="203" s="1"/>
  <c r="M52" i="202"/>
  <c r="M8" i="203"/>
  <c r="M3" i="203" s="1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3" i="201" s="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3" i="201" s="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2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U3" i="201" l="1"/>
  <c r="H3" i="203"/>
  <c r="Q3" i="203"/>
  <c r="T3" i="203"/>
  <c r="J3" i="201"/>
  <c r="P3" i="201"/>
  <c r="J3" i="203"/>
  <c r="M3" i="201"/>
  <c r="K3" i="201"/>
  <c r="N3" i="201"/>
  <c r="R3" i="201"/>
  <c r="E3" i="201"/>
  <c r="O3" i="203"/>
  <c r="W3" i="201"/>
  <c r="X3" i="201"/>
  <c r="R3" i="203"/>
  <c r="L3" i="201"/>
  <c r="I3" i="203"/>
  <c r="H71" i="204"/>
  <c r="F33" i="203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U26" i="203" s="1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S26" i="203" s="1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R2" i="204" s="1"/>
  <c r="H52" i="204"/>
  <c r="H2" i="204" s="1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K26" i="201" s="1"/>
  <c r="V11" i="124"/>
  <c r="V12" i="123"/>
  <c r="N17" i="204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O26" i="201" l="1"/>
  <c r="N2" i="204"/>
  <c r="L3" i="124"/>
  <c r="I26" i="203"/>
  <c r="D26" i="203"/>
  <c r="L2" i="204"/>
  <c r="M155" i="149"/>
  <c r="N3" i="124"/>
  <c r="I155" i="149"/>
  <c r="E155" i="149"/>
  <c r="L155" i="149"/>
  <c r="P26" i="203"/>
  <c r="R3" i="124"/>
  <c r="P2" i="204"/>
  <c r="H155" i="149"/>
  <c r="H33" i="124"/>
  <c r="G3" i="124"/>
  <c r="N26" i="201"/>
  <c r="K2" i="204"/>
  <c r="W26" i="201"/>
  <c r="Q155" i="149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H157" i="149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R157" i="149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J26" i="203" s="1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L3" i="123" l="1"/>
  <c r="O2" i="204"/>
  <c r="O3" i="123"/>
  <c r="K3" i="123"/>
  <c r="F26" i="124"/>
  <c r="P157" i="149"/>
  <c r="L157" i="149"/>
  <c r="W26" i="124"/>
  <c r="P26" i="124"/>
  <c r="K157" i="149"/>
  <c r="Q26" i="124"/>
  <c r="M26" i="124"/>
  <c r="R26" i="124"/>
  <c r="X26" i="124"/>
  <c r="D2" i="204"/>
  <c r="E2" i="204"/>
  <c r="F2" i="204"/>
  <c r="L26" i="124"/>
  <c r="M157" i="149"/>
  <c r="C75" i="124"/>
  <c r="C75" i="123" s="1"/>
  <c r="C75" i="101" s="1"/>
  <c r="C75" i="129" s="1"/>
  <c r="P3" i="123"/>
  <c r="J3" i="123"/>
  <c r="F157" i="149"/>
  <c r="D26" i="124"/>
  <c r="Q3" i="123"/>
  <c r="H3" i="123"/>
  <c r="I26" i="124"/>
  <c r="S26" i="124"/>
  <c r="J26" i="201"/>
  <c r="G3" i="123"/>
  <c r="C71" i="204"/>
  <c r="O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26" i="123" s="1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6" i="123" s="1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K26" i="123" l="1"/>
  <c r="E157" i="149"/>
  <c r="F26" i="123"/>
  <c r="U26" i="123"/>
  <c r="Q26" i="123"/>
  <c r="H3" i="129"/>
  <c r="D26" i="123"/>
  <c r="H3" i="101"/>
  <c r="D157" i="149"/>
  <c r="S26" i="123"/>
  <c r="I3" i="101"/>
  <c r="U3" i="101"/>
  <c r="L3" i="101"/>
  <c r="L3" i="129"/>
  <c r="I3" i="129"/>
  <c r="U3" i="129"/>
  <c r="F3" i="101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I26" i="129" l="1"/>
  <c r="Q26" i="101"/>
  <c r="Q26" i="129"/>
  <c r="S26" i="101"/>
  <c r="S26" i="129"/>
  <c r="F26" i="129"/>
  <c r="D26" i="101"/>
  <c r="V26" i="101"/>
  <c r="U26" i="129"/>
  <c r="V26" i="129"/>
  <c r="U26" i="101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N156" i="149"/>
  <c r="M71" i="101"/>
  <c r="M72" i="129"/>
  <c r="M71" i="129" s="1"/>
  <c r="N52" i="124"/>
  <c r="N59" i="123"/>
  <c r="N71" i="124"/>
  <c r="N72" i="123"/>
  <c r="M59" i="129"/>
  <c r="M52" i="129" s="1"/>
  <c r="M52" i="101"/>
  <c r="N71" i="123" l="1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<sst xmlns="http://schemas.openxmlformats.org/spreadsheetml/2006/main" count="26791" uniqueCount="489">
  <si>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</si>
  <si>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</si>
  <si>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</si>
  <si>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</si>
  <si>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</si>
  <si>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</si>
  <si>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</si>
  <si>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</si>
  <si>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</si>
  <si>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</si>
  <si>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</si>
  <si>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</si>
  <si>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</si>
  <si>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</si>
  <si>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</si>
  <si>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</si>
  <si>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</si>
  <si>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</si>
  <si>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</si>
  <si>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</si>
  <si>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</si>
  <si>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</si>
  <si>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</si>
  <si>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</si>
  <si>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</si>
  <si>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</si>
  <si>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</si>
  <si>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</si>
  <si>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</si>
  <si>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</si>
  <si>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</si>
  <si>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</si>
  <si>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</si>
  <si>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</si>
  <si>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</si>
  <si>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</si>
  <si>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</si>
  <si>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</si>
  <si>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</si>
  <si>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</si>
  <si>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</si>
  <si>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</si>
  <si>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</si>
  <si>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</si>
  <si>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</si>
  <si>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</si>
  <si>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</si>
  <si>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</si>
  <si>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</si>
  <si>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</si>
  <si>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</si>
  <si>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</si>
  <si>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</si>
  <si>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</si>
  <si>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</si>
  <si>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</si>
  <si>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</si>
  <si>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</si>
  <si>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</si>
  <si>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</si>
  <si>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</si>
  <si>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</si>
  <si>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</si>
  <si>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</si>
  <si>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</si>
  <si>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</si>
  <si>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</si>
  <si>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</si>
  <si>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</si>
  <si>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</si>
  <si>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</si>
  <si>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</si>
  <si>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</si>
  <si>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</si>
  <si>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</si>
  <si>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</si>
  <si>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</si>
  <si>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</si>
  <si>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</si>
  <si>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</si>
  <si>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</si>
  <si>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</si>
  <si>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</si>
  <si>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</si>
  <si>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</si>
  <si>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</si>
  <si>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</si>
  <si>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</si>
  <si>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</si>
  <si>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</si>
  <si>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</si>
  <si>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</si>
  <si>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</si>
  <si>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</si>
  <si>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</si>
  <si>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</si>
  <si>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</si>
  <si>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</si>
  <si>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</si>
  <si>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</si>
  <si>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</si>
  <si>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</si>
  <si>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</si>
  <si>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</si>
  <si>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</si>
  <si>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</si>
  <si>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</si>
  <si>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</si>
  <si>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</si>
  <si>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</si>
  <si>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</si>
  <si>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</si>
  <si>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</si>
  <si>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</si>
  <si>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</si>
  <si>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</si>
  <si>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</si>
  <si>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</si>
  <si>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</si>
  <si>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</si>
  <si>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</si>
  <si>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</si>
  <si>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</si>
  <si>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</si>
  <si>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</si>
  <si>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</si>
  <si>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</si>
  <si>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</si>
  <si>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</si>
  <si>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</si>
  <si>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</si>
  <si>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</si>
  <si>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</si>
  <si>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</si>
  <si>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</si>
  <si>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</si>
  <si>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</si>
  <si>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</si>
  <si>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</si>
  <si>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</si>
  <si>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</si>
  <si>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</si>
  <si>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</si>
  <si>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</si>
  <si>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</si>
  <si>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</si>
  <si>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</si>
  <si>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</si>
  <si>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</si>
  <si>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</si>
  <si>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</si>
  <si>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</si>
  <si>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</si>
  <si>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</si>
  <si>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</si>
  <si>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</si>
  <si>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</si>
  <si>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</si>
  <si>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</si>
  <si>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</si>
  <si>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</si>
  <si>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</si>
  <si>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</si>
  <si>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</si>
  <si>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</si>
  <si>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</si>
  <si>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</si>
  <si>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</si>
  <si>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</si>
  <si>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</si>
  <si>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</si>
  <si>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</si>
  <si>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</si>
  <si>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</si>
  <si>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</si>
  <si>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</si>
  <si>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</si>
  <si>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</si>
  <si>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</si>
  <si>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</si>
  <si>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</si>
  <si>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</si>
  <si>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</si>
  <si>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</si>
  <si>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</si>
  <si>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</si>
  <si>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</si>
  <si>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</si>
  <si>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</si>
  <si>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</si>
  <si>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</si>
  <si>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</si>
  <si>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</si>
  <si>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</si>
  <si>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</si>
  <si>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</si>
  <si>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</si>
  <si>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</si>
  <si>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</si>
  <si>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</si>
  <si>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</si>
  <si>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</si>
  <si>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</si>
  <si>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</si>
  <si>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</si>
  <si>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</si>
  <si>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</si>
  <si>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</si>
  <si>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</si>
  <si>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</si>
  <si>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</si>
  <si>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</si>
  <si>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</si>
  <si>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</si>
  <si>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</si>
  <si>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</si>
  <si>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</si>
  <si>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</si>
  <si>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</si>
  <si>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</si>
  <si>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</si>
  <si>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</si>
  <si>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</si>
  <si>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</si>
  <si>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</si>
  <si>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</si>
  <si>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</si>
  <si>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</si>
  <si>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</si>
  <si>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</si>
  <si>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</si>
  <si>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</si>
  <si>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</si>
  <si>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</si>
  <si>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</si>
  <si>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</si>
  <si>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</si>
  <si>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</si>
  <si>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</si>
  <si>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</si>
  <si>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</si>
  <si>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</si>
  <si>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</si>
  <si>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</si>
  <si>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</si>
  <si>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</si>
  <si>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</si>
  <si>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</si>
  <si>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</si>
  <si>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</si>
  <si>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</si>
  <si>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</si>
  <si>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</si>
  <si>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</si>
  <si>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</si>
  <si>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</si>
  <si>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</si>
  <si>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</si>
  <si>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</si>
  <si>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</si>
  <si>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</si>
  <si>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</si>
  <si>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</si>
  <si>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</si>
  <si>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</si>
  <si>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</si>
  <si>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</si>
  <si>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</si>
  <si>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</si>
  <si>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</si>
  <si>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</si>
  <si>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</si>
  <si>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</si>
  <si>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</si>
  <si>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</si>
  <si>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</si>
  <si>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</si>
  <si>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</si>
  <si>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</si>
  <si>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</si>
  <si>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</si>
  <si>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</si>
  <si>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</si>
  <si>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</si>
  <si>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</si>
  <si>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</si>
  <si>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</si>
  <si>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</si>
  <si>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</si>
  <si>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</si>
  <si>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</si>
  <si>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</si>
  <si>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</si>
  <si>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</si>
  <si>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</si>
  <si>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</si>
  <si>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</si>
  <si>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</si>
  <si>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</si>
  <si>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</si>
  <si>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</si>
  <si>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</si>
  <si>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</si>
  <si>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</si>
  <si>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</si>
  <si>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</si>
  <si>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</si>
  <si>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</si>
  <si>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</si>
  <si>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</si>
  <si>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</si>
  <si>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</si>
  <si>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</si>
  <si>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</si>
  <si>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</si>
  <si>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</si>
  <si>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</si>
  <si>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</si>
  <si>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</si>
  <si>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</si>
  <si>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</si>
  <si>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</si>
  <si>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</si>
  <si>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</si>
  <si>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</si>
  <si>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</si>
  <si>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</si>
  <si>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</si>
  <si>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</si>
  <si>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</si>
  <si>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</si>
  <si>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</si>
  <si>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</si>
  <si>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</si>
  <si>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</si>
  <si>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</si>
  <si>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</si>
  <si>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</si>
  <si>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</si>
  <si>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</si>
  <si>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</si>
  <si>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</si>
  <si>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</si>
  <si>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</si>
  <si>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</si>
  <si>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</si>
  <si>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</si>
  <si>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</si>
  <si>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</si>
  <si>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</si>
  <si>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</si>
  <si>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</si>
  <si>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</si>
  <si>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</si>
  <si>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</si>
  <si>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</si>
  <si>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</si>
  <si>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</si>
  <si>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</si>
  <si>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</si>
  <si>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</si>
  <si>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</si>
  <si>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</si>
  <si>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</si>
  <si>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</si>
  <si>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</si>
  <si>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</si>
  <si>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</si>
  <si>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</si>
  <si>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</si>
  <si>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</si>
  <si>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</si>
  <si>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</si>
  <si>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</si>
  <si>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</si>
  <si>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</si>
  <si>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</si>
  <si>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</si>
  <si>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</si>
  <si>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</si>
  <si>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</si>
  <si>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</si>
  <si>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</si>
  <si>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</si>
  <si>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</si>
  <si>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</si>
  <si>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</si>
  <si>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</si>
  <si>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</si>
  <si>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</si>
  <si>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</si>
  <si>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</si>
  <si>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</si>
  <si>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</si>
  <si>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</si>
  <si>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</si>
  <si>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</si>
  <si>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</si>
  <si>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</si>
  <si>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</si>
  <si>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</si>
  <si>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</si>
  <si>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</si>
  <si>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</si>
  <si>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</si>
  <si>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</si>
  <si>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</si>
  <si>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</si>
  <si>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</si>
  <si>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</si>
  <si>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</si>
  <si>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</si>
  <si>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</si>
  <si>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</si>
  <si>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</si>
  <si>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</si>
  <si>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</si>
  <si>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</si>
  <si>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</si>
  <si>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</si>
  <si>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</si>
  <si>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</si>
  <si>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</si>
  <si>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</si>
  <si>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</si>
  <si>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</si>
  <si>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</si>
  <si>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</si>
  <si>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</si>
  <si>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</si>
  <si>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</si>
  <si>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</si>
  <si>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</si>
  <si>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</si>
  <si>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</si>
  <si>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</si>
  <si>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</si>
  <si>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</si>
  <si>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</si>
  <si>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</si>
  <si>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</si>
  <si>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</si>
  <si>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</si>
  <si>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</si>
  <si>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</si>
  <si>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</si>
  <si>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</si>
  <si>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</si>
  <si>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</si>
  <si>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</si>
  <si>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</si>
  <si>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</si>
  <si>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</si>
  <si>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</si>
  <si>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</si>
  <si>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</si>
  <si>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</si>
  <si>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</si>
  <si>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</si>
  <si>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</si>
  <si>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</si>
  <si>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</si>
  <si>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</si>
  <si>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</si>
  <si>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</si>
  <si>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</si>
  <si>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</si>
  <si>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</si>
  <si>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</si>
  <si>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</si>
  <si>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</si>
  <si>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</si>
  <si>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</si>
  <si>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</si>
  <si>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</si>
  <si>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</si>
  <si>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</si>
  <si>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</si>
  <si>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</si>
  <si>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</si>
  <si>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</si>
  <si>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</si>
  <si>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</si>
  <si>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</si>
  <si>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</si>
  <si>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</si>
  <si>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</si>
  <si>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Slovak Republic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</si>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</sst>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45432.789421296293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6282.5641444539979</v>
      </c>
      <c r="D4" s="8">
        <f>PPRD!D$2</f>
        <v>6566.2539122957869</v>
      </c>
      <c r="E4" s="8">
        <f>PPRD!E$2</f>
        <v>6690.0085124677562</v>
      </c>
      <c r="F4" s="8">
        <f>PPRD!F$2</f>
        <v>6469.4478073946684</v>
      </c>
      <c r="G4" s="8">
        <f>PPRD!G$2</f>
        <v>6338.0966466036116</v>
      </c>
      <c r="H4" s="8">
        <f>PPRD!H$2</f>
        <v>6441.644711951848</v>
      </c>
      <c r="I4" s="8">
        <f>PPRD!I$2</f>
        <v>6487.3113499570072</v>
      </c>
      <c r="J4" s="8">
        <f>PPRD!J$2</f>
        <v>5794.3865864144427</v>
      </c>
      <c r="K4" s="8">
        <f>PPRD!K$2</f>
        <v>6260.5008598452278</v>
      </c>
      <c r="L4" s="8">
        <f>PPRD!L$2</f>
        <v>5810.0805674978501</v>
      </c>
      <c r="M4" s="8">
        <f>PPRD!M$2</f>
        <v>6725.2335339638867</v>
      </c>
      <c r="N4" s="8">
        <f>PPRD!N$2</f>
        <v>6839.3121238177118</v>
      </c>
      <c r="O4" s="8">
        <f>PPRD!O$2</f>
        <v>6986.0724849527087</v>
      </c>
      <c r="P4" s="8">
        <f>PPRD!P$2</f>
        <v>7108.2810834049869</v>
      </c>
      <c r="Q4" s="8">
        <f>PPRD!Q$2</f>
        <v>6692.3010318142733</v>
      </c>
      <c r="R4" s="8">
        <f>PPRD!R$2</f>
        <v>6979.7819432502147</v>
      </c>
      <c r="S4" s="8">
        <f>PPRD!S$2</f>
        <v>6892.587446259673</v>
      </c>
      <c r="T4" s="8">
        <f>PPRD!T$2</f>
        <v>7005.3360275150471</v>
      </c>
      <c r="U4" s="8">
        <f>PPRD!U$2</f>
        <v>6488.4045571797069</v>
      </c>
      <c r="V4" s="8">
        <f>PPRD!V$2</f>
        <v>6934.3054170249343</v>
      </c>
      <c r="W4" s="8">
        <f>PPRD!W$2</f>
        <v>6750.6040412725706</v>
      </c>
      <c r="X4" s="8">
        <f>PPRD!X$2</f>
        <v>6951.9767841788471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0</v>
      </c>
      <c r="D5" s="10">
        <f>RCV_RCY!D$2</f>
        <v>0</v>
      </c>
      <c r="E5" s="10">
        <f>RCV_RCY!E$2</f>
        <v>0</v>
      </c>
      <c r="F5" s="10">
        <f>RCV_RCY!F$2</f>
        <v>0</v>
      </c>
      <c r="G5" s="10">
        <f>RCV_RCY!G$2</f>
        <v>0</v>
      </c>
      <c r="H5" s="10">
        <f>RCV_RCY!H$2</f>
        <v>0</v>
      </c>
      <c r="I5" s="10">
        <f>RCV_RCY!I$2</f>
        <v>0</v>
      </c>
      <c r="J5" s="10">
        <f>RCV_RCY!J$2</f>
        <v>0</v>
      </c>
      <c r="K5" s="10">
        <f>RCV_RCY!K$2</f>
        <v>0</v>
      </c>
      <c r="L5" s="10">
        <f>RCV_RCY!L$2</f>
        <v>0</v>
      </c>
      <c r="M5" s="10">
        <f>RCV_RCY!M$2</f>
        <v>0</v>
      </c>
      <c r="N5" s="10">
        <f>RCV_RCY!N$2</f>
        <v>0</v>
      </c>
      <c r="O5" s="10">
        <f>RCV_RCY!O$2</f>
        <v>0</v>
      </c>
      <c r="P5" s="10">
        <f>RCV_RCY!P$2</f>
        <v>0</v>
      </c>
      <c r="Q5" s="10">
        <f>RCV_RCY!Q$2</f>
        <v>0</v>
      </c>
      <c r="R5" s="10">
        <f>RCV_RCY!R$2</f>
        <v>0</v>
      </c>
      <c r="S5" s="10">
        <f>RCV_RCY!S$2</f>
        <v>0</v>
      </c>
      <c r="T5" s="10">
        <f>RCV_RCY!T$2</f>
        <v>0</v>
      </c>
      <c r="U5" s="10">
        <f>RCV_RCY!U$2</f>
        <v>0</v>
      </c>
      <c r="V5" s="10">
        <f>RCV_RCY!V$2</f>
        <v>0</v>
      </c>
      <c r="W5" s="10">
        <f>RCV_RCY!W$2</f>
        <v>0</v>
      </c>
      <c r="X5" s="10">
        <f>RCV_RCY!X$2</f>
        <v>0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15244.117540842648</v>
      </c>
      <c r="D6" s="10">
        <f>IMP!D$2</f>
        <v>15867.024677558036</v>
      </c>
      <c r="E6" s="10">
        <f>IMP!E$2</f>
        <v>16383.850988822014</v>
      </c>
      <c r="F6" s="10">
        <f>IMP!F$2</f>
        <v>16480.775838349095</v>
      </c>
      <c r="G6" s="10">
        <f>IMP!G$2</f>
        <v>17427.802235597592</v>
      </c>
      <c r="H6" s="10">
        <f>IMP!H$2</f>
        <v>17463.152192605328</v>
      </c>
      <c r="I6" s="10">
        <f>IMP!I$2</f>
        <v>17323.293121238177</v>
      </c>
      <c r="J6" s="10">
        <f>IMP!J$2</f>
        <v>17699.599054170252</v>
      </c>
      <c r="K6" s="10">
        <f>IMP!K$2</f>
        <v>16934.116337059328</v>
      </c>
      <c r="L6" s="10">
        <f>IMP!L$2</f>
        <v>16037.799054170249</v>
      </c>
      <c r="M6" s="10">
        <f>IMP!M$2</f>
        <v>15743.586242476353</v>
      </c>
      <c r="N6" s="10">
        <f>IMP!N$2</f>
        <v>16402.336457437661</v>
      </c>
      <c r="O6" s="10">
        <f>IMP!O$2</f>
        <v>14994.892863284609</v>
      </c>
      <c r="P6" s="10">
        <f>IMP!P$2</f>
        <v>15447.939982803093</v>
      </c>
      <c r="Q6" s="10">
        <f>IMP!Q$2</f>
        <v>14665.456319862424</v>
      </c>
      <c r="R6" s="10">
        <f>IMP!R$2</f>
        <v>15474.982029234734</v>
      </c>
      <c r="S6" s="10">
        <f>IMP!S$2</f>
        <v>15158.656749785039</v>
      </c>
      <c r="T6" s="10">
        <f>IMP!T$2</f>
        <v>16430.823903697335</v>
      </c>
      <c r="U6" s="10">
        <f>IMP!U$2</f>
        <v>15357.450902837489</v>
      </c>
      <c r="V6" s="10">
        <f>IMP!V$2</f>
        <v>16492.689853826312</v>
      </c>
      <c r="W6" s="10">
        <f>IMP!W$2</f>
        <v>14183.221238177128</v>
      </c>
      <c r="X6" s="10">
        <f>IMP!X$2</f>
        <v>15285.393723129837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3707.1628546861562</v>
      </c>
      <c r="D7" s="10">
        <f>EXP!D$2</f>
        <v>4298.4644883920882</v>
      </c>
      <c r="E7" s="10">
        <f>EXP!E$2</f>
        <v>4363.1708512467758</v>
      </c>
      <c r="F7" s="10">
        <f>EXP!F$2</f>
        <v>4441.7824591573517</v>
      </c>
      <c r="G7" s="10">
        <f>EXP!G$2</f>
        <v>4978.2482373172834</v>
      </c>
      <c r="H7" s="10">
        <f>EXP!H$2</f>
        <v>5123.6319862424771</v>
      </c>
      <c r="I7" s="10">
        <f>EXP!I$2</f>
        <v>5393.5495270851234</v>
      </c>
      <c r="J7" s="10">
        <f>EXP!J$2</f>
        <v>5317.1187446259682</v>
      </c>
      <c r="K7" s="10">
        <f>EXP!K$2</f>
        <v>4909.6149613069638</v>
      </c>
      <c r="L7" s="10">
        <f>EXP!L$2</f>
        <v>4739.9350816852966</v>
      </c>
      <c r="M7" s="10">
        <f>EXP!M$2</f>
        <v>4328.8246775580392</v>
      </c>
      <c r="N7" s="10">
        <f>EXP!N$2</f>
        <v>5064.8725709372302</v>
      </c>
      <c r="O7" s="10">
        <f>EXP!O$2</f>
        <v>4795.2171109200335</v>
      </c>
      <c r="P7" s="10">
        <f>EXP!P$2</f>
        <v>5255.7874462596737</v>
      </c>
      <c r="Q7" s="10">
        <f>EXP!Q$2</f>
        <v>4874.3628546861564</v>
      </c>
      <c r="R7" s="10">
        <f>EXP!R$2</f>
        <v>5699.516251074805</v>
      </c>
      <c r="S7" s="10">
        <f>EXP!S$2</f>
        <v>5261.3447979363709</v>
      </c>
      <c r="T7" s="10">
        <f>EXP!T$2</f>
        <v>5246.4450558899389</v>
      </c>
      <c r="U7" s="10">
        <f>EXP!U$2</f>
        <v>4502.9860705073088</v>
      </c>
      <c r="V7" s="10">
        <f>EXP!V$2</f>
        <v>4616.4213241616508</v>
      </c>
      <c r="W7" s="10">
        <f>EXP!W$2</f>
        <v>4919.0249355116075</v>
      </c>
      <c r="X7" s="10">
        <f>EXP!X$2</f>
        <v>5929.1879621668095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-88.193551160791031</v>
      </c>
      <c r="D8" s="10">
        <f>STK_CHG!D$2</f>
        <v>364.00601891659488</v>
      </c>
      <c r="E8" s="10">
        <f>STK_CHG!E$2</f>
        <v>-67.025967325881354</v>
      </c>
      <c r="F8" s="10">
        <f>STK_CHG!F$2</f>
        <v>36.556233877901995</v>
      </c>
      <c r="G8" s="10">
        <f>STK_CHG!G$2</f>
        <v>-527.9471195184866</v>
      </c>
      <c r="H8" s="10">
        <f>STK_CHG!H$2</f>
        <v>-82.226999140154817</v>
      </c>
      <c r="I8" s="10">
        <f>STK_CHG!I$2</f>
        <v>123.61160791057607</v>
      </c>
      <c r="J8" s="10">
        <f>STK_CHG!J$2</f>
        <v>-420.68779019776429</v>
      </c>
      <c r="K8" s="10">
        <f>STK_CHG!K$2</f>
        <v>-22.45150472914878</v>
      </c>
      <c r="L8" s="10">
        <f>STK_CHG!L$2</f>
        <v>-417.75141874462594</v>
      </c>
      <c r="M8" s="10">
        <f>STK_CHG!M$2</f>
        <v>288.21126397248491</v>
      </c>
      <c r="N8" s="10">
        <f>STK_CHG!N$2</f>
        <v>-311.71461736887369</v>
      </c>
      <c r="O8" s="10">
        <f>STK_CHG!O$2</f>
        <v>115.88073946689602</v>
      </c>
      <c r="P8" s="10">
        <f>STK_CHG!P$2</f>
        <v>151.85864144454001</v>
      </c>
      <c r="Q8" s="10">
        <f>STK_CHG!Q$2</f>
        <v>-352.56887360275147</v>
      </c>
      <c r="R8" s="10">
        <f>STK_CHG!R$2</f>
        <v>95.229062768701638</v>
      </c>
      <c r="S8" s="10">
        <f>STK_CHG!S$2</f>
        <v>213.91693895098879</v>
      </c>
      <c r="T8" s="10">
        <f>STK_CHG!T$2</f>
        <v>-306.38194325021499</v>
      </c>
      <c r="U8" s="10">
        <f>STK_CHG!U$2</f>
        <v>191.21392949269134</v>
      </c>
      <c r="V8" s="10">
        <f>STK_CHG!V$2</f>
        <v>-1792.311521926053</v>
      </c>
      <c r="W8" s="10">
        <f>STK_CHG!W$2</f>
        <v>431.81779879621666</v>
      </c>
      <c r="X8" s="10">
        <f>STK_CHG!X$2</f>
        <v>1484.6708512467751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17731.325279449695</v>
      </c>
      <c r="D9" s="10">
        <f>GAE!D$2</f>
        <v>18498.820120378328</v>
      </c>
      <c r="E9" s="10">
        <f>GAE!E$2</f>
        <v>18643.662682717113</v>
      </c>
      <c r="F9" s="10">
        <f>GAE!F$2</f>
        <v>18544.997420464319</v>
      </c>
      <c r="G9" s="10">
        <f>GAE!G$2</f>
        <v>18259.703525365432</v>
      </c>
      <c r="H9" s="10">
        <f>GAE!H$2</f>
        <v>18698.937919174547</v>
      </c>
      <c r="I9" s="10">
        <f>GAE!I$2</f>
        <v>18540.666552020637</v>
      </c>
      <c r="J9" s="10">
        <f>GAE!J$2</f>
        <v>17756.179105760963</v>
      </c>
      <c r="K9" s="10">
        <f>GAE!K$2</f>
        <v>18262.550730868446</v>
      </c>
      <c r="L9" s="10">
        <f>GAE!L$2</f>
        <v>16690.193121238175</v>
      </c>
      <c r="M9" s="10">
        <f>GAE!M$2</f>
        <v>18428.206362854686</v>
      </c>
      <c r="N9" s="10">
        <f>GAE!N$2</f>
        <v>17865.061392949272</v>
      </c>
      <c r="O9" s="10">
        <f>GAE!O$2</f>
        <v>17301.628976784181</v>
      </c>
      <c r="P9" s="10">
        <f>GAE!P$2</f>
        <v>17452.292261392944</v>
      </c>
      <c r="Q9" s="10">
        <f>GAE!Q$2</f>
        <v>16130.825623387791</v>
      </c>
      <c r="R9" s="10">
        <f>GAE!R$2</f>
        <v>16850.476784178849</v>
      </c>
      <c r="S9" s="10">
        <f>GAE!S$2</f>
        <v>17003.816337059328</v>
      </c>
      <c r="T9" s="10">
        <f>GAE!T$2</f>
        <v>17883.332932072233</v>
      </c>
      <c r="U9" s="10">
        <f>GAE!U$2</f>
        <v>17534.083319002581</v>
      </c>
      <c r="V9" s="10">
        <f>GAE!V$2</f>
        <v>17018.262424763543</v>
      </c>
      <c r="W9" s="10">
        <f>GAE!W$2</f>
        <v>16446.618142734304</v>
      </c>
      <c r="X9" s="10">
        <f>GAE!X$2</f>
        <v>17792.853396388644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0</v>
      </c>
      <c r="D10" s="10">
        <f>INTMARB!D$2</f>
        <v>0</v>
      </c>
      <c r="E10" s="10">
        <f>INTMARB!E$2</f>
        <v>0</v>
      </c>
      <c r="F10" s="10">
        <f>INTMARB!F$2</f>
        <v>0</v>
      </c>
      <c r="G10" s="10">
        <f>INTMARB!G$2</f>
        <v>0</v>
      </c>
      <c r="H10" s="10">
        <f>INTMARB!H$2</f>
        <v>0</v>
      </c>
      <c r="I10" s="10">
        <f>INTMARB!I$2</f>
        <v>0</v>
      </c>
      <c r="J10" s="10">
        <f>INTMARB!J$2</f>
        <v>0</v>
      </c>
      <c r="K10" s="10">
        <f>INTMARB!K$2</f>
        <v>0</v>
      </c>
      <c r="L10" s="10">
        <f>INTMARB!L$2</f>
        <v>0</v>
      </c>
      <c r="M10" s="10">
        <f>INTMARB!M$2</f>
        <v>0</v>
      </c>
      <c r="N10" s="10">
        <f>INTMARB!N$2</f>
        <v>0</v>
      </c>
      <c r="O10" s="10">
        <f>INTMARB!O$2</f>
        <v>0</v>
      </c>
      <c r="P10" s="10">
        <f>INTMARB!P$2</f>
        <v>0</v>
      </c>
      <c r="Q10" s="10">
        <f>INTMARB!Q$2</f>
        <v>0</v>
      </c>
      <c r="R10" s="10">
        <f>INTMARB!R$2</f>
        <v>0</v>
      </c>
      <c r="S10" s="10">
        <f>INTMARB!S$2</f>
        <v>0</v>
      </c>
      <c r="T10" s="10">
        <f>INTMARB!T$2</f>
        <v>0</v>
      </c>
      <c r="U10" s="10">
        <f>INTMARB!U$2</f>
        <v>0</v>
      </c>
      <c r="V10" s="10">
        <f>INTMARB!V$2</f>
        <v>0</v>
      </c>
      <c r="W10" s="10">
        <f>INTMARB!W$2</f>
        <v>0</v>
      </c>
      <c r="X10" s="10">
        <f>INTMARB!X$2</f>
        <v>0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0</v>
      </c>
      <c r="D11" s="13">
        <f>INTMARB_IN!D$2</f>
        <v>0</v>
      </c>
      <c r="E11" s="13">
        <f>INTMARB_IN!E$2</f>
        <v>0</v>
      </c>
      <c r="F11" s="13">
        <f>INTMARB_IN!F$2</f>
        <v>0</v>
      </c>
      <c r="G11" s="13">
        <f>INTMARB_IN!G$2</f>
        <v>0</v>
      </c>
      <c r="H11" s="13">
        <f>INTMARB_IN!H$2</f>
        <v>0</v>
      </c>
      <c r="I11" s="13">
        <f>INTMARB_IN!I$2</f>
        <v>0</v>
      </c>
      <c r="J11" s="13">
        <f>INTMARB_IN!J$2</f>
        <v>0</v>
      </c>
      <c r="K11" s="13">
        <f>INTMARB_IN!K$2</f>
        <v>0</v>
      </c>
      <c r="L11" s="13">
        <f>INTMARB_IN!L$2</f>
        <v>0</v>
      </c>
      <c r="M11" s="13">
        <f>INTMARB_IN!M$2</f>
        <v>0</v>
      </c>
      <c r="N11" s="13">
        <f>INTMARB_IN!N$2</f>
        <v>0</v>
      </c>
      <c r="O11" s="13">
        <f>INTMARB_IN!O$2</f>
        <v>0</v>
      </c>
      <c r="P11" s="13">
        <f>INTMARB_IN!P$2</f>
        <v>0</v>
      </c>
      <c r="Q11" s="13">
        <f>INTMARB_IN!Q$2</f>
        <v>0</v>
      </c>
      <c r="R11" s="13">
        <f>INTMARB_IN!R$2</f>
        <v>0</v>
      </c>
      <c r="S11" s="13">
        <f>INTMARB_IN!S$2</f>
        <v>0</v>
      </c>
      <c r="T11" s="13">
        <f>INTMARB_IN!T$2</f>
        <v>0</v>
      </c>
      <c r="U11" s="13">
        <f>INTMARB_IN!U$2</f>
        <v>0</v>
      </c>
      <c r="V11" s="13">
        <f>INTMARB_IN!V$2</f>
        <v>0</v>
      </c>
      <c r="W11" s="13">
        <f>INTMARB_IN!W$2</f>
        <v>0</v>
      </c>
      <c r="X11" s="13">
        <f>INTMARB_IN!X$2</f>
        <v>0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0</v>
      </c>
      <c r="D12" s="13">
        <f>INTMARB_EX!D$2</f>
        <v>0</v>
      </c>
      <c r="E12" s="13">
        <f>INTMARB_EX!E$2</f>
        <v>0</v>
      </c>
      <c r="F12" s="13">
        <f>INTMARB_EX!F$2</f>
        <v>0</v>
      </c>
      <c r="G12" s="13">
        <f>INTMARB_EX!G$2</f>
        <v>0</v>
      </c>
      <c r="H12" s="13">
        <f>INTMARB_EX!H$2</f>
        <v>0</v>
      </c>
      <c r="I12" s="13">
        <f>INTMARB_EX!I$2</f>
        <v>0</v>
      </c>
      <c r="J12" s="13">
        <f>INTMARB_EX!J$2</f>
        <v>0</v>
      </c>
      <c r="K12" s="13">
        <f>INTMARB_EX!K$2</f>
        <v>0</v>
      </c>
      <c r="L12" s="13">
        <f>INTMARB_EX!L$2</f>
        <v>0</v>
      </c>
      <c r="M12" s="13">
        <f>INTMARB_EX!M$2</f>
        <v>0</v>
      </c>
      <c r="N12" s="13">
        <f>INTMARB_EX!N$2</f>
        <v>0</v>
      </c>
      <c r="O12" s="13">
        <f>INTMARB_EX!O$2</f>
        <v>0</v>
      </c>
      <c r="P12" s="13">
        <f>INTMARB_EX!P$2</f>
        <v>0</v>
      </c>
      <c r="Q12" s="13">
        <f>INTMARB_EX!Q$2</f>
        <v>0</v>
      </c>
      <c r="R12" s="13">
        <f>INTMARB_EX!R$2</f>
        <v>0</v>
      </c>
      <c r="S12" s="13">
        <f>INTMARB_EX!S$2</f>
        <v>0</v>
      </c>
      <c r="T12" s="13">
        <f>INTMARB_EX!T$2</f>
        <v>0</v>
      </c>
      <c r="U12" s="13">
        <f>INTMARB_EX!U$2</f>
        <v>0</v>
      </c>
      <c r="V12" s="13">
        <f>INTMARB_EX!V$2</f>
        <v>0</v>
      </c>
      <c r="W12" s="13">
        <f>INTMARB_EX!W$2</f>
        <v>0</v>
      </c>
      <c r="X12" s="13">
        <f>INTMARB_EX!X$2</f>
        <v>0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17731.325279449695</v>
      </c>
      <c r="D13" s="10">
        <f>GIC!D$2</f>
        <v>18498.820120378328</v>
      </c>
      <c r="E13" s="10">
        <f>GIC!E$2</f>
        <v>18643.662682717113</v>
      </c>
      <c r="F13" s="10">
        <f>GIC!F$2</f>
        <v>18544.997420464319</v>
      </c>
      <c r="G13" s="10">
        <f>GIC!G$2</f>
        <v>18259.703525365432</v>
      </c>
      <c r="H13" s="10">
        <f>GIC!H$2</f>
        <v>18698.937919174547</v>
      </c>
      <c r="I13" s="10">
        <f>GIC!I$2</f>
        <v>18540.666552020637</v>
      </c>
      <c r="J13" s="10">
        <f>GIC!J$2</f>
        <v>17756.179105760963</v>
      </c>
      <c r="K13" s="10">
        <f>GIC!K$2</f>
        <v>18262.550730868446</v>
      </c>
      <c r="L13" s="10">
        <f>GIC!L$2</f>
        <v>16690.193121238175</v>
      </c>
      <c r="M13" s="10">
        <f>GIC!M$2</f>
        <v>18428.206362854686</v>
      </c>
      <c r="N13" s="10">
        <f>GIC!N$2</f>
        <v>17865.061392949272</v>
      </c>
      <c r="O13" s="10">
        <f>GIC!O$2</f>
        <v>17301.628976784181</v>
      </c>
      <c r="P13" s="10">
        <f>GIC!P$2</f>
        <v>17452.292261392944</v>
      </c>
      <c r="Q13" s="10">
        <f>GIC!Q$2</f>
        <v>16130.825623387791</v>
      </c>
      <c r="R13" s="10">
        <f>GIC!R$2</f>
        <v>16850.476784178849</v>
      </c>
      <c r="S13" s="10">
        <f>GIC!S$2</f>
        <v>17003.816337059328</v>
      </c>
      <c r="T13" s="10">
        <f>GIC!T$2</f>
        <v>17883.332932072233</v>
      </c>
      <c r="U13" s="10">
        <f>GIC!U$2</f>
        <v>17534.083319002581</v>
      </c>
      <c r="V13" s="10">
        <f>GIC!V$2</f>
        <v>17018.262424763543</v>
      </c>
      <c r="W13" s="10">
        <f>GIC!W$2</f>
        <v>16446.618142734304</v>
      </c>
      <c r="X13" s="10">
        <f>GIC!X$2</f>
        <v>17792.853396388644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27.386070507308677</v>
      </c>
      <c r="D14" s="10">
        <f>INTAVI!D$2</f>
        <v>31.030352536543422</v>
      </c>
      <c r="E14" s="10">
        <f>INTAVI!E$2</f>
        <v>46.528374892519338</v>
      </c>
      <c r="F14" s="10">
        <f>INTAVI!F$2</f>
        <v>33.896216680997426</v>
      </c>
      <c r="G14" s="10">
        <f>INTAVI!G$2</f>
        <v>26.893035253654336</v>
      </c>
      <c r="H14" s="10">
        <f>INTAVI!H$2</f>
        <v>39.305159071367157</v>
      </c>
      <c r="I14" s="10">
        <f>INTAVI!I$2</f>
        <v>40.231470335339637</v>
      </c>
      <c r="J14" s="10">
        <f>INTAVI!J$2</f>
        <v>49.64290627687015</v>
      </c>
      <c r="K14" s="10">
        <f>INTAVI!K$2</f>
        <v>63.087790197764392</v>
      </c>
      <c r="L14" s="10">
        <f>INTAVI!L$2</f>
        <v>45.504901117798795</v>
      </c>
      <c r="M14" s="10">
        <f>INTAVI!M$2</f>
        <v>41.369045571797081</v>
      </c>
      <c r="N14" s="10">
        <f>INTAVI!N$2</f>
        <v>43.436543422184002</v>
      </c>
      <c r="O14" s="10">
        <f>INTAVI!O$2</f>
        <v>37.231298366294062</v>
      </c>
      <c r="P14" s="10">
        <f>INTAVI!P$2</f>
        <v>41.368099742046425</v>
      </c>
      <c r="Q14" s="10">
        <f>INTAVI!Q$2</f>
        <v>35.162854686156507</v>
      </c>
      <c r="R14" s="10">
        <f>INTAVI!R$2</f>
        <v>43.436543422184002</v>
      </c>
      <c r="S14" s="10">
        <f>INTAVI!S$2</f>
        <v>49.641702493551158</v>
      </c>
      <c r="T14" s="10">
        <f>INTAVI!T$2</f>
        <v>40.333877901977637</v>
      </c>
      <c r="U14" s="10">
        <f>INTAVI!U$2</f>
        <v>47.573344797936372</v>
      </c>
      <c r="V14" s="10">
        <f>INTAVI!V$2</f>
        <v>45.504901117798781</v>
      </c>
      <c r="W14" s="10">
        <f>INTAVI!W$2</f>
        <v>28.957695614789344</v>
      </c>
      <c r="X14" s="10">
        <f>INTAVI!X$2</f>
        <v>22.752450558899405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16.158100131027851</v>
      </c>
      <c r="D15" s="13">
        <f>INTAVI_PA_IN!D$2</f>
        <v>18.364026167820192</v>
      </c>
      <c r="E15" s="13">
        <f>INTAVI_PA_IN!E$2</f>
        <v>24.276147968729845</v>
      </c>
      <c r="F15" s="13">
        <f>INTAVI_PA_IN!F$2</f>
        <v>17.985772302956217</v>
      </c>
      <c r="G15" s="13">
        <f>INTAVI_PA_IN!G$2</f>
        <v>15.328476808610347</v>
      </c>
      <c r="H15" s="13">
        <f>INTAVI_PA_IN!H$2</f>
        <v>23.646627043713462</v>
      </c>
      <c r="I15" s="13">
        <f>INTAVI_PA_IN!I$2</f>
        <v>25.387500776577788</v>
      </c>
      <c r="J15" s="13">
        <f>INTAVI_PA_IN!J$2</f>
        <v>32.101292154640596</v>
      </c>
      <c r="K15" s="13">
        <f>INTAVI_PA_IN!K$2</f>
        <v>42.62293574258247</v>
      </c>
      <c r="L15" s="13">
        <f>INTAVI_PA_IN!L$2</f>
        <v>28.96774765340863</v>
      </c>
      <c r="M15" s="13">
        <f>INTAVI_PA_IN!M$2</f>
        <v>25.075509327150396</v>
      </c>
      <c r="N15" s="13">
        <f>INTAVI_PA_IN!N$2</f>
        <v>25.680097693136151</v>
      </c>
      <c r="O15" s="13">
        <f>INTAVI_PA_IN!O$2</f>
        <v>21.59453704564238</v>
      </c>
      <c r="P15" s="13">
        <f>INTAVI_PA_IN!P$2</f>
        <v>23.892949464801958</v>
      </c>
      <c r="Q15" s="13">
        <f>INTAVI_PA_IN!Q$2</f>
        <v>21.132521658739922</v>
      </c>
      <c r="R15" s="13">
        <f>INTAVI_PA_IN!R$2</f>
        <v>26.958995842153307</v>
      </c>
      <c r="S15" s="13">
        <f>INTAVI_PA_IN!S$2</f>
        <v>31.629441427339657</v>
      </c>
      <c r="T15" s="13">
        <f>INTAVI_PA_IN!T$2</f>
        <v>25.205470616497749</v>
      </c>
      <c r="U15" s="13">
        <f>INTAVI_PA_IN!U$2</f>
        <v>30.324866073684269</v>
      </c>
      <c r="V15" s="13">
        <f>INTAVI_PA_IN!V$2</f>
        <v>29.05500504895781</v>
      </c>
      <c r="W15" s="13">
        <f>INTAVI_PA_IN!W$2</f>
        <v>14.50909182210523</v>
      </c>
      <c r="X15" s="13">
        <f>INTAVI_PA_IN!X$2</f>
        <v>12.541704130652626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10.40974148077917</v>
      </c>
      <c r="D16" s="13">
        <f>INTAVI_PA_EX!D$2</f>
        <v>11.861395832228283</v>
      </c>
      <c r="E16" s="13">
        <f>INTAVI_PA_EX!E$2</f>
        <v>21.708932832133282</v>
      </c>
      <c r="F16" s="13">
        <f>INTAVI_PA_EX!F$2</f>
        <v>15.18493134946392</v>
      </c>
      <c r="G16" s="13">
        <f>INTAVI_PA_EX!G$2</f>
        <v>11.30673829392042</v>
      </c>
      <c r="H16" s="13">
        <f>INTAVI_PA_EX!H$2</f>
        <v>15.370315953607632</v>
      </c>
      <c r="I16" s="13">
        <f>INTAVI_PA_EX!I$2</f>
        <v>14.283762707757905</v>
      </c>
      <c r="J16" s="13">
        <f>INTAVI_PA_EX!J$2</f>
        <v>17.109045280688814</v>
      </c>
      <c r="K16" s="13">
        <f>INTAVI_PA_EX!K$2</f>
        <v>19.781653687201484</v>
      </c>
      <c r="L16" s="13">
        <f>INTAVI_PA_EX!L$2</f>
        <v>15.526090902473298</v>
      </c>
      <c r="M16" s="13">
        <f>INTAVI_PA_EX!M$2</f>
        <v>14.904772437903882</v>
      </c>
      <c r="N16" s="13">
        <f>INTAVI_PA_EX!N$2</f>
        <v>16.133299377820556</v>
      </c>
      <c r="O16" s="13">
        <f>INTAVI_PA_EX!O$2</f>
        <v>13.88569080839679</v>
      </c>
      <c r="P16" s="13">
        <f>INTAVI_PA_EX!P$2</f>
        <v>15.587906186294829</v>
      </c>
      <c r="Q16" s="13">
        <f>INTAVI_PA_EX!Q$2</f>
        <v>12.886735435851167</v>
      </c>
      <c r="R16" s="13">
        <f>INTAVI_PA_EX!R$2</f>
        <v>15.052366758772875</v>
      </c>
      <c r="S16" s="13">
        <f>INTAVI_PA_EX!S$2</f>
        <v>16.691157810895106</v>
      </c>
      <c r="T16" s="13">
        <f>INTAVI_PA_EX!T$2</f>
        <v>13.766280606686999</v>
      </c>
      <c r="U16" s="13">
        <f>INTAVI_PA_EX!U$2</f>
        <v>16.139327425861762</v>
      </c>
      <c r="V16" s="13">
        <f>INTAVI_PA_EX!V$2</f>
        <v>15.561253640186159</v>
      </c>
      <c r="W16" s="13">
        <f>INTAVI_PA_EX!W$2</f>
        <v>11.708787021905554</v>
      </c>
      <c r="X16" s="13">
        <f>INTAVI_PA_EX!X$2</f>
        <v>8.638672609045436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0.39698519686313538</v>
      </c>
      <c r="D17" s="13">
        <f>INTAVI_FR_IN!D$2</f>
        <v>0.38205266876961019</v>
      </c>
      <c r="E17" s="13">
        <f>INTAVI_FR_IN!E$2</f>
        <v>0.41886655319827237</v>
      </c>
      <c r="F17" s="13">
        <f>INTAVI_FR_IN!F$2</f>
        <v>0.17829975112818575</v>
      </c>
      <c r="G17" s="13">
        <f>INTAVI_FR_IN!G$2</f>
        <v>7.0592218759151129E-2</v>
      </c>
      <c r="H17" s="13">
        <f>INTAVI_FR_IN!H$2</f>
        <v>5.846484482890911E-2</v>
      </c>
      <c r="I17" s="13">
        <f>INTAVI_FR_IN!I$2</f>
        <v>4.9117541616509448E-2</v>
      </c>
      <c r="J17" s="13">
        <f>INTAVI_FR_IN!J$2</f>
        <v>5.9768606828297946E-2</v>
      </c>
      <c r="K17" s="13">
        <f>INTAVI_FR_IN!K$2</f>
        <v>0.51178399655546813</v>
      </c>
      <c r="L17" s="13">
        <f>INTAVI_FR_IN!L$2</f>
        <v>0.89063877295326421</v>
      </c>
      <c r="M17" s="13">
        <f>INTAVI_FR_IN!M$2</f>
        <v>1.0788614196377093</v>
      </c>
      <c r="N17" s="13">
        <f>INTAVI_FR_IN!N$2</f>
        <v>1.5947862195775906</v>
      </c>
      <c r="O17" s="13">
        <f>INTAVI_FR_IN!O$2</f>
        <v>1.7271990235237971</v>
      </c>
      <c r="P17" s="13">
        <f>INTAVI_FR_IN!P$2</f>
        <v>1.8406869139004249</v>
      </c>
      <c r="Q17" s="13">
        <f>INTAVI_FR_IN!Q$2</f>
        <v>0.91430916091217529</v>
      </c>
      <c r="R17" s="13">
        <f>INTAVI_FR_IN!R$2</f>
        <v>1.2484566227606708</v>
      </c>
      <c r="S17" s="13">
        <f>INTAVI_FR_IN!S$2</f>
        <v>1.1768073807816672</v>
      </c>
      <c r="T17" s="13">
        <f>INTAVI_FR_IN!T$2</f>
        <v>1.3176676228226496</v>
      </c>
      <c r="U17" s="13">
        <f>INTAVI_FR_IN!U$2</f>
        <v>1.0613130607726657</v>
      </c>
      <c r="V17" s="13">
        <f>INTAVI_FR_IN!V$2</f>
        <v>0.87648598551912638</v>
      </c>
      <c r="W17" s="13">
        <f>INTAVI_FR_IN!W$2</f>
        <v>2.6853049529516748</v>
      </c>
      <c r="X17" s="13">
        <f>INTAVI_FR_IN!X$2</f>
        <v>1.5659878464624333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0.42124369863852473</v>
      </c>
      <c r="D18" s="13">
        <f>INTAVI_FR_EX!D$2</f>
        <v>0.42287786772533498</v>
      </c>
      <c r="E18" s="13">
        <f>INTAVI_FR_EX!E$2</f>
        <v>0.12442753845793449</v>
      </c>
      <c r="F18" s="13">
        <f>INTAVI_FR_EX!F$2</f>
        <v>0.54721327744910175</v>
      </c>
      <c r="G18" s="13">
        <f>INTAVI_FR_EX!G$2</f>
        <v>0.18722793236441884</v>
      </c>
      <c r="H18" s="13">
        <f>INTAVI_FR_EX!H$2</f>
        <v>0.22975122921715324</v>
      </c>
      <c r="I18" s="13">
        <f>INTAVI_FR_EX!I$2</f>
        <v>0.51108930938742658</v>
      </c>
      <c r="J18" s="13">
        <f>INTAVI_FR_EX!J$2</f>
        <v>0.37280023471244528</v>
      </c>
      <c r="K18" s="13">
        <f>INTAVI_FR_EX!K$2</f>
        <v>0.17141677142497128</v>
      </c>
      <c r="L18" s="13">
        <f>INTAVI_FR_EX!L$2</f>
        <v>0.12042378896360112</v>
      </c>
      <c r="M18" s="13">
        <f>INTAVI_FR_EX!M$2</f>
        <v>0.30990238710508905</v>
      </c>
      <c r="N18" s="13">
        <f>INTAVI_FR_EX!N$2</f>
        <v>2.8360131649698781E-2</v>
      </c>
      <c r="O18" s="13">
        <f>INTAVI_FR_EX!O$2</f>
        <v>2.3871488731095028E-2</v>
      </c>
      <c r="P18" s="13">
        <f>INTAVI_FR_EX!P$2</f>
        <v>4.6557177049210217E-2</v>
      </c>
      <c r="Q18" s="13">
        <f>INTAVI_FR_EX!Q$2</f>
        <v>0.22928843065323898</v>
      </c>
      <c r="R18" s="13">
        <f>INTAVI_FR_EX!R$2</f>
        <v>0.17672419849714724</v>
      </c>
      <c r="S18" s="13">
        <f>INTAVI_FR_EX!S$2</f>
        <v>0.14429587453472617</v>
      </c>
      <c r="T18" s="13">
        <f>INTAVI_FR_EX!T$2</f>
        <v>4.4459055970244715E-2</v>
      </c>
      <c r="U18" s="13">
        <f>INTAVI_FR_EX!U$2</f>
        <v>4.7838237617676541E-2</v>
      </c>
      <c r="V18" s="13">
        <f>INTAVI_FR_EX!V$2</f>
        <v>1.2156443135684423E-2</v>
      </c>
      <c r="W18" s="13">
        <f>INTAVI_FR_EX!W$2</f>
        <v>5.4511817826883885E-2</v>
      </c>
      <c r="X18" s="13">
        <f>INTAVI_FR_EX!X$2</f>
        <v>6.0859727389081554E-3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17703.939208942385</v>
      </c>
      <c r="D19" s="10">
        <f>NRGSUP!D$2</f>
        <v>18467.789767841787</v>
      </c>
      <c r="E19" s="10">
        <f>NRGSUP!E$2</f>
        <v>18597.134307824592</v>
      </c>
      <c r="F19" s="10">
        <f>NRGSUP!F$2</f>
        <v>18511.101203783317</v>
      </c>
      <c r="G19" s="10">
        <f>NRGSUP!G$2</f>
        <v>18232.810490111777</v>
      </c>
      <c r="H19" s="10">
        <f>NRGSUP!H$2</f>
        <v>18659.632760103181</v>
      </c>
      <c r="I19" s="10">
        <f>NRGSUP!I$2</f>
        <v>18500.4350816853</v>
      </c>
      <c r="J19" s="10">
        <f>NRGSUP!J$2</f>
        <v>17706.53619948409</v>
      </c>
      <c r="K19" s="10">
        <f>NRGSUP!K$2</f>
        <v>18199.462940670681</v>
      </c>
      <c r="L19" s="10">
        <f>NRGSUP!L$2</f>
        <v>16644.688220120377</v>
      </c>
      <c r="M19" s="10">
        <f>NRGSUP!M$2</f>
        <v>18386.837317282887</v>
      </c>
      <c r="N19" s="10">
        <f>NRGSUP!N$2</f>
        <v>17821.624849527088</v>
      </c>
      <c r="O19" s="10">
        <f>NRGSUP!O$2</f>
        <v>17264.397678417889</v>
      </c>
      <c r="P19" s="10">
        <f>NRGSUP!P$2</f>
        <v>17410.924161650899</v>
      </c>
      <c r="Q19" s="10">
        <f>NRGSUP!Q$2</f>
        <v>16095.662768701635</v>
      </c>
      <c r="R19" s="10">
        <f>NRGSUP!R$2</f>
        <v>16807.040240756665</v>
      </c>
      <c r="S19" s="10">
        <f>NRGSUP!S$2</f>
        <v>16954.174634565778</v>
      </c>
      <c r="T19" s="10">
        <f>NRGSUP!T$2</f>
        <v>17842.99905417025</v>
      </c>
      <c r="U19" s="10">
        <f>NRGSUP!U$2</f>
        <v>17486.509974204644</v>
      </c>
      <c r="V19" s="10">
        <f>NRGSUP!V$2</f>
        <v>16972.757523645741</v>
      </c>
      <c r="W19" s="10">
        <f>NRGSUP!W$2</f>
        <v>16417.660447119517</v>
      </c>
      <c r="X19" s="10">
        <f>NRGSUP!X$2</f>
        <v>17770.100945829745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17731.325279449695</v>
      </c>
      <c r="D20" s="10">
        <f>'GIC2020-2030'!D$2</f>
        <v>18498.820120378328</v>
      </c>
      <c r="E20" s="10">
        <f>'GIC2020-2030'!E$2</f>
        <v>18643.662682717113</v>
      </c>
      <c r="F20" s="10">
        <f>'GIC2020-2030'!F$2</f>
        <v>18544.997420464319</v>
      </c>
      <c r="G20" s="10">
        <f>'GIC2020-2030'!G$2</f>
        <v>18259.703525365432</v>
      </c>
      <c r="H20" s="10">
        <f>'GIC2020-2030'!H$2</f>
        <v>18698.937919174547</v>
      </c>
      <c r="I20" s="10">
        <f>'GIC2020-2030'!I$2</f>
        <v>18540.666552020637</v>
      </c>
      <c r="J20" s="10">
        <f>'GIC2020-2030'!J$2</f>
        <v>17756.179105760963</v>
      </c>
      <c r="K20" s="10">
        <f>'GIC2020-2030'!K$2</f>
        <v>18262.550730868446</v>
      </c>
      <c r="L20" s="10">
        <f>'GIC2020-2030'!L$2</f>
        <v>16690.193121238175</v>
      </c>
      <c r="M20" s="10">
        <f>'GIC2020-2030'!M$2</f>
        <v>18428.206362854686</v>
      </c>
      <c r="N20" s="10">
        <f>'GIC2020-2030'!N$2</f>
        <v>17865.061392949272</v>
      </c>
      <c r="O20" s="10">
        <f>'GIC2020-2030'!O$2</f>
        <v>17301.628976784181</v>
      </c>
      <c r="P20" s="10">
        <f>'GIC2020-2030'!P$2</f>
        <v>17452.292261392944</v>
      </c>
      <c r="Q20" s="10">
        <f>'GIC2020-2030'!Q$2</f>
        <v>16130.825623387791</v>
      </c>
      <c r="R20" s="10">
        <f>'GIC2020-2030'!R$2</f>
        <v>16850.476784178849</v>
      </c>
      <c r="S20" s="10">
        <f>'GIC2020-2030'!S$2</f>
        <v>17003.816337059328</v>
      </c>
      <c r="T20" s="10">
        <f>'GIC2020-2030'!T$2</f>
        <v>17883.332932072233</v>
      </c>
      <c r="U20" s="10">
        <f>'GIC2020-2030'!U$2</f>
        <v>17534.083319002581</v>
      </c>
      <c r="V20" s="10">
        <f>'GIC2020-2030'!V$2</f>
        <v>16978.782631126396</v>
      </c>
      <c r="W20" s="10">
        <f>'GIC2020-2030'!W$2</f>
        <v>16394.854944110059</v>
      </c>
      <c r="X20" s="10">
        <f>'GIC2020-2030'!X$2</f>
        <v>17723.67076526225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16350.749269131553</v>
      </c>
      <c r="D21" s="10">
        <f>'PEC2020-2030'!D$2</f>
        <v>17204.285296646602</v>
      </c>
      <c r="E21" s="10">
        <f>'PEC2020-2030'!E$2</f>
        <v>17314.999398108343</v>
      </c>
      <c r="F21" s="10">
        <f>'PEC2020-2030'!F$2</f>
        <v>17255.200773860706</v>
      </c>
      <c r="G21" s="10">
        <f>'PEC2020-2030'!G$2</f>
        <v>16934.459243336198</v>
      </c>
      <c r="H21" s="10">
        <f>'PEC2020-2030'!H$2</f>
        <v>17414.237317282888</v>
      </c>
      <c r="I21" s="10">
        <f>'PEC2020-2030'!I$2</f>
        <v>17243.139380911438</v>
      </c>
      <c r="J21" s="10">
        <f>'PEC2020-2030'!J$2</f>
        <v>16427.806792777301</v>
      </c>
      <c r="K21" s="10">
        <f>'PEC2020-2030'!K$2</f>
        <v>16985.584866723992</v>
      </c>
      <c r="L21" s="10">
        <f>'PEC2020-2030'!L$2</f>
        <v>15520.64729148753</v>
      </c>
      <c r="M21" s="10">
        <f>'PEC2020-2030'!M$2</f>
        <v>17375.436371453139</v>
      </c>
      <c r="N21" s="10">
        <f>'PEC2020-2030'!N$2</f>
        <v>16639.356921754086</v>
      </c>
      <c r="O21" s="10">
        <f>'PEC2020-2030'!O$2</f>
        <v>16336.701289767843</v>
      </c>
      <c r="P21" s="10">
        <f>'PEC2020-2030'!P$2</f>
        <v>16385.186500429918</v>
      </c>
      <c r="Q21" s="10">
        <f>'PEC2020-2030'!Q$2</f>
        <v>15202.486500429923</v>
      </c>
      <c r="R21" s="10">
        <f>'PEC2020-2030'!R$2</f>
        <v>15803.581685296647</v>
      </c>
      <c r="S21" s="10">
        <f>'PEC2020-2030'!S$2</f>
        <v>16025.853568357694</v>
      </c>
      <c r="T21" s="10">
        <f>'PEC2020-2030'!T$2</f>
        <v>16783.995356835774</v>
      </c>
      <c r="U21" s="10">
        <f>'PEC2020-2030'!U$2</f>
        <v>16278.696646603612</v>
      </c>
      <c r="V21" s="10">
        <f>'PEC2020-2030'!V$2</f>
        <v>15978.365520206362</v>
      </c>
      <c r="W21" s="10">
        <f>'PEC2020-2030'!W$2</f>
        <v>15176.866552020634</v>
      </c>
      <c r="X21" s="10">
        <f>'PEC2020-2030'!X$2</f>
        <v>16435.459243336198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10963.570679277731</v>
      </c>
      <c r="D22" s="10">
        <f>'FEC2020-2030'!D$2</f>
        <v>11478.646087704212</v>
      </c>
      <c r="E22" s="10">
        <f>'FEC2020-2030'!E$2</f>
        <v>11623.610318142735</v>
      </c>
      <c r="F22" s="10">
        <f>'FEC2020-2030'!F$2</f>
        <v>11213.331298366291</v>
      </c>
      <c r="G22" s="10">
        <f>'FEC2020-2030'!G$2</f>
        <v>11060.123559759242</v>
      </c>
      <c r="H22" s="10">
        <f>'FEC2020-2030'!H$2</f>
        <v>11557.519518486673</v>
      </c>
      <c r="I22" s="10">
        <f>'FEC2020-2030'!I$2</f>
        <v>11368.306104901121</v>
      </c>
      <c r="J22" s="10">
        <f>'FEC2020-2030'!J$2</f>
        <v>11203.762854686154</v>
      </c>
      <c r="K22" s="10">
        <f>'FEC2020-2030'!K$2</f>
        <v>11447.47016337059</v>
      </c>
      <c r="L22" s="10">
        <f>'FEC2020-2030'!L$2</f>
        <v>10625.496044711948</v>
      </c>
      <c r="M22" s="10">
        <f>'FEC2020-2030'!M$2</f>
        <v>12255.235683576955</v>
      </c>
      <c r="N22" s="10">
        <f>'FEC2020-2030'!N$2</f>
        <v>11435.437919174547</v>
      </c>
      <c r="O22" s="10">
        <f>'FEC2020-2030'!O$2</f>
        <v>11090.449699054172</v>
      </c>
      <c r="P22" s="10">
        <f>'FEC2020-2030'!P$2</f>
        <v>11285.619088564057</v>
      </c>
      <c r="Q22" s="10">
        <f>'FEC2020-2030'!Q$2</f>
        <v>10329.958211521924</v>
      </c>
      <c r="R22" s="10">
        <f>'FEC2020-2030'!R$2</f>
        <v>10650.46517626827</v>
      </c>
      <c r="S22" s="10">
        <f>'FEC2020-2030'!S$2</f>
        <v>11061.551160791058</v>
      </c>
      <c r="T22" s="10">
        <f>'FEC2020-2030'!T$2</f>
        <v>11762.501461736887</v>
      </c>
      <c r="U22" s="10">
        <f>'FEC2020-2030'!U$2</f>
        <v>11601.513757523644</v>
      </c>
      <c r="V22" s="10">
        <f>'FEC2020-2030'!V$2</f>
        <v>11163.477987962166</v>
      </c>
      <c r="W22" s="10">
        <f>'FEC2020-2030'!W$2</f>
        <v>10370.941616509028</v>
      </c>
      <c r="X22" s="10">
        <f>'FEC2020-2030'!X$2</f>
        <v>11586.926397248497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16918.48736027515</v>
      </c>
      <c r="D23" s="10">
        <f>TI_E!D$2</f>
        <v>18558.140068787619</v>
      </c>
      <c r="E23" s="10">
        <f>TI_E!E$2</f>
        <v>18397.400687876183</v>
      </c>
      <c r="F23" s="10">
        <f>TI_E!F$2</f>
        <v>18772.563542562337</v>
      </c>
      <c r="G23" s="10">
        <f>TI_E!G$2</f>
        <v>19134.469647463455</v>
      </c>
      <c r="H23" s="10">
        <f>TI_E!H$2</f>
        <v>18732.20644883921</v>
      </c>
      <c r="I23" s="10">
        <f>TI_E!I$2</f>
        <v>18733.023387790199</v>
      </c>
      <c r="J23" s="10">
        <f>TI_E!J$2</f>
        <v>17739.809716251071</v>
      </c>
      <c r="K23" s="10">
        <f>TI_E!K$2</f>
        <v>17560.961908856403</v>
      </c>
      <c r="L23" s="10">
        <f>TI_E!L$2</f>
        <v>16862.207738607049</v>
      </c>
      <c r="M23" s="10">
        <f>TI_E!M$2</f>
        <v>17338.796560619088</v>
      </c>
      <c r="N23" s="10">
        <f>TI_E!N$2</f>
        <v>17840.470937231294</v>
      </c>
      <c r="O23" s="10">
        <f>TI_E!O$2</f>
        <v>16863.818486672397</v>
      </c>
      <c r="P23" s="10">
        <f>TI_E!P$2</f>
        <v>17742.997076526222</v>
      </c>
      <c r="Q23" s="10">
        <f>TI_E!Q$2</f>
        <v>16125.166122098022</v>
      </c>
      <c r="R23" s="10">
        <f>TI_E!R$2</f>
        <v>17089.907910576097</v>
      </c>
      <c r="S23" s="10">
        <f>TI_E!S$2</f>
        <v>16801.986070507308</v>
      </c>
      <c r="T23" s="10">
        <f>TI_E!T$2</f>
        <v>16992.471711092003</v>
      </c>
      <c r="U23" s="10">
        <f>TI_E!U$2</f>
        <v>16240.701203783319</v>
      </c>
      <c r="V23" s="10">
        <f>TI_E!V$2</f>
        <v>15615.758469475495</v>
      </c>
      <c r="W23" s="10">
        <f>TI_E!W$2</f>
        <v>15753.14935511608</v>
      </c>
      <c r="X23" s="10">
        <f>TI_E!X$2</f>
        <v>16795.777730008598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7920.565176268271</v>
      </c>
      <c r="D24" s="13">
        <f>TI_EHG_E!D$2</f>
        <v>8665.6453138435081</v>
      </c>
      <c r="E24" s="13">
        <f>TI_EHG_E!E$2</f>
        <v>8428.2631986242468</v>
      </c>
      <c r="F24" s="13">
        <f>TI_EHG_E!F$2</f>
        <v>8629.8165090283728</v>
      </c>
      <c r="G24" s="13">
        <f>TI_EHG_E!G$2</f>
        <v>8343.0680137575237</v>
      </c>
      <c r="H24" s="13">
        <f>TI_EHG_E!H$2</f>
        <v>8384.634737747203</v>
      </c>
      <c r="I24" s="13">
        <f>TI_EHG_E!I$2</f>
        <v>8220.6295786758365</v>
      </c>
      <c r="J24" s="13">
        <f>TI_EHG_E!J$2</f>
        <v>7165.9503869303526</v>
      </c>
      <c r="K24" s="13">
        <f>TI_EHG_E!K$2</f>
        <v>7464.8991401547719</v>
      </c>
      <c r="L24" s="13">
        <f>TI_EHG_E!L$2</f>
        <v>6839.2170249355104</v>
      </c>
      <c r="M24" s="13">
        <f>TI_EHG_E!M$2</f>
        <v>7243.5453138435078</v>
      </c>
      <c r="N24" s="13">
        <f>TI_EHG_E!N$2</f>
        <v>7357.7255374032666</v>
      </c>
      <c r="O24" s="13">
        <f>TI_EHG_E!O$2</f>
        <v>7395.2377472055032</v>
      </c>
      <c r="P24" s="13">
        <f>TI_EHG_E!P$2</f>
        <v>7346.5947549441098</v>
      </c>
      <c r="Q24" s="13">
        <f>TI_EHG_E!Q$2</f>
        <v>6833.2505588993981</v>
      </c>
      <c r="R24" s="13">
        <f>TI_EHG_E!R$2</f>
        <v>6915.0936371453126</v>
      </c>
      <c r="S24" s="13">
        <f>TI_EHG_E!S$2</f>
        <v>6782.3470335339634</v>
      </c>
      <c r="T24" s="13">
        <f>TI_EHG_E!T$2</f>
        <v>6924.7759243336204</v>
      </c>
      <c r="U24" s="13">
        <f>TI_EHG_E!U$2</f>
        <v>6452.3213241616504</v>
      </c>
      <c r="V24" s="13">
        <f>TI_EHG_E!V$2</f>
        <v>6749.4822871883052</v>
      </c>
      <c r="W24" s="13">
        <f>TI_EHG_E!W$2</f>
        <v>6783.4999140154769</v>
      </c>
      <c r="X24" s="13">
        <f>TI_EHG_E!X$2</f>
        <v>6895.4335339638847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5364.3885640584685</v>
      </c>
      <c r="D25" s="16">
        <f>TI_EHG_E_E!D$2</f>
        <v>5677.1830610490124</v>
      </c>
      <c r="E25" s="16">
        <f>TI_EHG_E_E!E$2</f>
        <v>5743.343336199483</v>
      </c>
      <c r="F25" s="16">
        <f>TI_EHG_E_E!F$2</f>
        <v>5365.8412725709368</v>
      </c>
      <c r="G25" s="16">
        <f>TI_EHG_E_E!G$2</f>
        <v>5214.7172828890789</v>
      </c>
      <c r="H25" s="16">
        <f>TI_EHG_E_E!H$2</f>
        <v>5369.051848667239</v>
      </c>
      <c r="I25" s="16">
        <f>TI_EHG_E_E!I$2</f>
        <v>5412.6423043852101</v>
      </c>
      <c r="J25" s="16">
        <f>TI_EHG_E_E!J$2</f>
        <v>4645.0622527944961</v>
      </c>
      <c r="K25" s="16">
        <f>TI_EHG_E_E!K$2</f>
        <v>5007.5165090283745</v>
      </c>
      <c r="L25" s="16">
        <f>TI_EHG_E_E!L$2</f>
        <v>4475.5587274290619</v>
      </c>
      <c r="M25" s="16">
        <f>TI_EHG_E_E!M$2</f>
        <v>4452.6038693035252</v>
      </c>
      <c r="N25" s="16">
        <f>TI_EHG_E_E!N$2</f>
        <v>4611.8110920034387</v>
      </c>
      <c r="O25" s="16">
        <f>TI_EHG_E_E!O$2</f>
        <v>4617.3583834909723</v>
      </c>
      <c r="P25" s="16">
        <f>TI_EHG_E_E!P$2</f>
        <v>4705.3969905417025</v>
      </c>
      <c r="Q25" s="16">
        <f>TI_EHG_E_E!Q$2</f>
        <v>4588.2584694754942</v>
      </c>
      <c r="R25" s="16">
        <f>TI_EHG_E_E!R$2</f>
        <v>4510.3062768701629</v>
      </c>
      <c r="S25" s="16">
        <f>TI_EHG_E_E!S$2</f>
        <v>4415.1211521926052</v>
      </c>
      <c r="T25" s="16">
        <f>TI_EHG_E_E!T$2</f>
        <v>4476.4475494411008</v>
      </c>
      <c r="U25" s="16">
        <f>TI_EHG_E_E!U$2</f>
        <v>4233.9042132416162</v>
      </c>
      <c r="V25" s="16">
        <f>TI_EHG_E_E!V$2</f>
        <v>4790.1178847807387</v>
      </c>
      <c r="W25" s="16">
        <f>TI_EHG_E_E!W$2</f>
        <v>4832.9116938950983</v>
      </c>
      <c r="X25" s="16">
        <f>TI_EHG_E_E!X$2</f>
        <v>4855.1153912295777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1843.0342218400685</v>
      </c>
      <c r="D26" s="16">
        <f>TI_EHG_CHP_E!D$2</f>
        <v>2286.5414445399824</v>
      </c>
      <c r="E26" s="16">
        <f>TI_EHG_CHP_E!E$2</f>
        <v>2014.3420464316425</v>
      </c>
      <c r="F26" s="16">
        <f>TI_EHG_CHP_E!F$2</f>
        <v>2555.8200343938092</v>
      </c>
      <c r="G26" s="16">
        <f>TI_EHG_CHP_E!G$2</f>
        <v>2359.122012037833</v>
      </c>
      <c r="H26" s="16">
        <f>TI_EHG_CHP_E!H$2</f>
        <v>2281.1827171109198</v>
      </c>
      <c r="I26" s="16">
        <f>TI_EHG_CHP_E!I$2</f>
        <v>2158.4015477214102</v>
      </c>
      <c r="J26" s="16">
        <f>TI_EHG_CHP_E!J$2</f>
        <v>1966.8154772141013</v>
      </c>
      <c r="K26" s="16">
        <f>TI_EHG_CHP_E!K$2</f>
        <v>1932.1191745485812</v>
      </c>
      <c r="L26" s="16">
        <f>TI_EHG_CHP_E!L$2</f>
        <v>1879.4936371453134</v>
      </c>
      <c r="M26" s="16">
        <f>TI_EHG_CHP_E!M$2</f>
        <v>2246.5461736887364</v>
      </c>
      <c r="N26" s="16">
        <f>TI_EHG_CHP_E!N$2</f>
        <v>2276.34660361135</v>
      </c>
      <c r="O26" s="16">
        <f>TI_EHG_CHP_E!O$2</f>
        <v>2331.1201203783312</v>
      </c>
      <c r="P26" s="16">
        <f>TI_EHG_CHP_E!P$2</f>
        <v>2238.6957007738606</v>
      </c>
      <c r="Q26" s="16">
        <f>TI_EHG_CHP_E!Q$2</f>
        <v>1920.3744625967324</v>
      </c>
      <c r="R26" s="16">
        <f>TI_EHG_CHP_E!R$2</f>
        <v>2042.5198624247635</v>
      </c>
      <c r="S26" s="16">
        <f>TI_EHG_CHP_E!S$2</f>
        <v>2022.1302665520204</v>
      </c>
      <c r="T26" s="16">
        <f>TI_EHG_CHP_E!T$2</f>
        <v>2121.2812553740328</v>
      </c>
      <c r="U26" s="16">
        <f>TI_EHG_CHP_E!U$2</f>
        <v>1915.6064488392087</v>
      </c>
      <c r="V26" s="16">
        <f>TI_EHG_CHP_E!V$2</f>
        <v>1664.1451418744628</v>
      </c>
      <c r="W26" s="16">
        <f>TI_EHG_CHP_E!W$2</f>
        <v>1640.4567497850387</v>
      </c>
      <c r="X26" s="16">
        <f>TI_EHG_CHP_E!X$2</f>
        <v>1694.5443680137573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678.74858125537401</v>
      </c>
      <c r="D27" s="16">
        <f>TI_EHG_H_E!D$2</f>
        <v>679.22089423903697</v>
      </c>
      <c r="E27" s="16">
        <f>TI_EHG_H_E!E$2</f>
        <v>646.50214961306961</v>
      </c>
      <c r="F27" s="16">
        <f>TI_EHG_H_E!F$2</f>
        <v>685.45528804815126</v>
      </c>
      <c r="G27" s="16">
        <f>TI_EHG_H_E!G$2</f>
        <v>754.61134995700775</v>
      </c>
      <c r="H27" s="16">
        <f>TI_EHG_H_E!H$2</f>
        <v>720.81461736887366</v>
      </c>
      <c r="I27" s="16">
        <f>TI_EHG_H_E!I$2</f>
        <v>628.43353396388648</v>
      </c>
      <c r="J27" s="16">
        <f>TI_EHG_H_E!J$2</f>
        <v>533.95227858985379</v>
      </c>
      <c r="K27" s="16">
        <f>TI_EHG_H_E!K$2</f>
        <v>500.75786758383481</v>
      </c>
      <c r="L27" s="16">
        <f>TI_EHG_H_E!L$2</f>
        <v>455.78976784178849</v>
      </c>
      <c r="M27" s="16">
        <f>TI_EHG_H_E!M$2</f>
        <v>498.04961306964742</v>
      </c>
      <c r="N27" s="16">
        <f>TI_EHG_H_E!N$2</f>
        <v>425.80171969045568</v>
      </c>
      <c r="O27" s="16">
        <f>TI_EHG_H_E!O$2</f>
        <v>414.42906276870167</v>
      </c>
      <c r="P27" s="16">
        <f>TI_EHG_H_E!P$2</f>
        <v>362.60524505588995</v>
      </c>
      <c r="Q27" s="16">
        <f>TI_EHG_H_E!Q$2</f>
        <v>293.74918314703353</v>
      </c>
      <c r="R27" s="16">
        <f>TI_EHG_H_E!R$2</f>
        <v>325.81006018916599</v>
      </c>
      <c r="S27" s="16">
        <f>TI_EHG_H_E!S$2</f>
        <v>315.0010318142734</v>
      </c>
      <c r="T27" s="16">
        <f>TI_EHG_H_E!T$2</f>
        <v>289.1279449699054</v>
      </c>
      <c r="U27" s="16">
        <f>TI_EHG_H_E!U$2</f>
        <v>265.1494411006019</v>
      </c>
      <c r="V27" s="16">
        <f>TI_EHG_H_E!V$2</f>
        <v>265.03869303525357</v>
      </c>
      <c r="W27" s="16">
        <f>TI_EHG_H_E!W$2</f>
        <v>275.04978503869307</v>
      </c>
      <c r="X27" s="16">
        <f>TI_EHG_H_E!X$2</f>
        <v>309.23035253654348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8.5984522785898534E-2</v>
      </c>
      <c r="E28" s="16">
        <f>TI_EHG_EDHP!E$2</f>
        <v>8.5984522785898534E-2</v>
      </c>
      <c r="F28" s="16">
        <f>TI_EHG_EDHP!F$2</f>
        <v>8.5984522785898534E-2</v>
      </c>
      <c r="G28" s="16">
        <f>TI_EHG_EDHP!G$2</f>
        <v>8.5984522785898534E-2</v>
      </c>
      <c r="H28" s="16">
        <f>TI_EHG_EDHP!H$2</f>
        <v>8.5984522785898534E-2</v>
      </c>
      <c r="I28" s="16">
        <f>TI_EHG_EDHP!I$2</f>
        <v>8.5984522785898534E-2</v>
      </c>
      <c r="J28" s="16">
        <f>TI_EHG_EDHP!J$2</f>
        <v>8.5984522785898534E-2</v>
      </c>
      <c r="K28" s="16">
        <f>TI_EHG_EDHP!K$2</f>
        <v>8.5984522785898534E-2</v>
      </c>
      <c r="L28" s="16">
        <f>TI_EHG_EDHP!L$2</f>
        <v>8.5984522785898534E-2</v>
      </c>
      <c r="M28" s="16">
        <f>TI_EHG_EDHP!M$2</f>
        <v>8.5984522785898534E-2</v>
      </c>
      <c r="N28" s="16">
        <f>TI_EHG_EDHP!N$2</f>
        <v>8.5984522785898534E-2</v>
      </c>
      <c r="O28" s="16">
        <f>TI_EHG_EDHP!O$2</f>
        <v>8.5984522785898534E-2</v>
      </c>
      <c r="P28" s="16">
        <f>TI_EHG_EDHP!P$2</f>
        <v>8.5984522785898534E-2</v>
      </c>
      <c r="Q28" s="16">
        <f>TI_EHG_EDHP!Q$2</f>
        <v>0.1719690455717971</v>
      </c>
      <c r="R28" s="16">
        <f>TI_EHG_EDHP!R$2</f>
        <v>8.5984522785898534E-2</v>
      </c>
      <c r="S28" s="16">
        <f>TI_EHG_EDHP!S$2</f>
        <v>8.5984522785898534E-2</v>
      </c>
      <c r="T28" s="16">
        <f>TI_EHG_EDHP!T$2</f>
        <v>0.1719690455717971</v>
      </c>
      <c r="U28" s="16">
        <f>TI_EHG_EDHP!U$2</f>
        <v>0.42992261392949271</v>
      </c>
      <c r="V28" s="16">
        <f>TI_EHG_EDHP!V$2</f>
        <v>1.20378331900258</v>
      </c>
      <c r="W28" s="16">
        <f>TI_EHG_EDHP!W$2</f>
        <v>0.1719690455717971</v>
      </c>
      <c r="X28" s="16">
        <f>TI_EHG_EDHP!X$2</f>
        <v>0.1719690455717971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8.5984522785898534E-2</v>
      </c>
      <c r="E29" s="16">
        <f>TI_EHG_EB!E$2</f>
        <v>8.5984522785898534E-2</v>
      </c>
      <c r="F29" s="16">
        <f>TI_EHG_EB!F$2</f>
        <v>8.5984522785898534E-2</v>
      </c>
      <c r="G29" s="16">
        <f>TI_EHG_EB!G$2</f>
        <v>8.5984522785898534E-2</v>
      </c>
      <c r="H29" s="16">
        <f>TI_EHG_EB!H$2</f>
        <v>0.1719690455717971</v>
      </c>
      <c r="I29" s="16">
        <f>TI_EHG_EB!I$2</f>
        <v>0.1719690455717971</v>
      </c>
      <c r="J29" s="16">
        <f>TI_EHG_EB!J$2</f>
        <v>0.1719690455717971</v>
      </c>
      <c r="K29" s="16">
        <f>TI_EHG_EB!K$2</f>
        <v>0.1719690455717971</v>
      </c>
      <c r="L29" s="16">
        <f>TI_EHG_EB!L$2</f>
        <v>0.1719690455717971</v>
      </c>
      <c r="M29" s="16">
        <f>TI_EHG_EB!M$2</f>
        <v>0.1719690455717971</v>
      </c>
      <c r="N29" s="16">
        <f>TI_EHG_EB!N$2</f>
        <v>0.1719690455717971</v>
      </c>
      <c r="O29" s="16">
        <f>TI_EHG_EB!O$2</f>
        <v>1.547721410146174</v>
      </c>
      <c r="P29" s="16">
        <f>TI_EHG_EB!P$2</f>
        <v>0.94582975064488384</v>
      </c>
      <c r="Q29" s="16">
        <f>TI_EHG_EB!Q$2</f>
        <v>1.20378331900258</v>
      </c>
      <c r="R29" s="16">
        <f>TI_EHG_EB!R$2</f>
        <v>1.20378331900258</v>
      </c>
      <c r="S29" s="16">
        <f>TI_EHG_EB!S$2</f>
        <v>1.2897678417884779</v>
      </c>
      <c r="T29" s="16">
        <f>TI_EHG_EB!T$2</f>
        <v>1.805674978503869</v>
      </c>
      <c r="U29" s="16">
        <f>TI_EHG_EB!U$2</f>
        <v>2.493551160791057</v>
      </c>
      <c r="V29" s="16">
        <f>TI_EHG_EB!V$2</f>
        <v>1.805674978503869</v>
      </c>
      <c r="W29" s="16">
        <f>TI_EHG_EB!W$2</f>
        <v>1.633705932932072</v>
      </c>
      <c r="X29" s="16">
        <f>TI_EHG_EB!X$2</f>
        <v>1.633705932932072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34.393809114359406</v>
      </c>
      <c r="D30" s="16">
        <f>TI_EHG_EPS!D$2</f>
        <v>22.52794496990542</v>
      </c>
      <c r="E30" s="16">
        <f>TI_EHG_EPS!E$2</f>
        <v>23.903697334479791</v>
      </c>
      <c r="F30" s="16">
        <f>TI_EHG_EPS!F$2</f>
        <v>22.52794496990542</v>
      </c>
      <c r="G30" s="16">
        <f>TI_EHG_EPS!G$2</f>
        <v>14.445399828030951</v>
      </c>
      <c r="H30" s="16">
        <f>TI_EHG_EPS!H$2</f>
        <v>13.32760103181427</v>
      </c>
      <c r="I30" s="16">
        <f>TI_EHG_EPS!I$2</f>
        <v>20.894239036973339</v>
      </c>
      <c r="J30" s="16">
        <f>TI_EHG_EPS!J$2</f>
        <v>19.86242476354256</v>
      </c>
      <c r="K30" s="16">
        <f>TI_EHG_EPS!K$2</f>
        <v>24.24763542562339</v>
      </c>
      <c r="L30" s="16">
        <f>TI_EHG_EPS!L$2</f>
        <v>28.116938950988821</v>
      </c>
      <c r="M30" s="16">
        <f>TI_EHG_EPS!M$2</f>
        <v>46.087704213241622</v>
      </c>
      <c r="N30" s="16">
        <f>TI_EHG_EPS!N$2</f>
        <v>43.508168529664658</v>
      </c>
      <c r="O30" s="16">
        <f>TI_EHG_EPS!O$2</f>
        <v>30.696474634565771</v>
      </c>
      <c r="P30" s="16">
        <f>TI_EHG_EPS!P$2</f>
        <v>38.865004299226143</v>
      </c>
      <c r="Q30" s="16">
        <f>TI_EHG_EPS!Q$2</f>
        <v>29.492691315563199</v>
      </c>
      <c r="R30" s="16">
        <f>TI_EHG_EPS!R$2</f>
        <v>35.167669819432497</v>
      </c>
      <c r="S30" s="16">
        <f>TI_EHG_EPS!S$2</f>
        <v>28.718830610490109</v>
      </c>
      <c r="T30" s="16">
        <f>TI_EHG_EPS!T$2</f>
        <v>35.941530524505588</v>
      </c>
      <c r="U30" s="16">
        <f>TI_EHG_EPS!U$2</f>
        <v>34.737747205503013</v>
      </c>
      <c r="V30" s="16">
        <f>TI_EHG_EPS!V$2</f>
        <v>27.171109200343931</v>
      </c>
      <c r="W30" s="16">
        <f>TI_EHG_EPS!W$2</f>
        <v>33.276010318142731</v>
      </c>
      <c r="X30" s="16">
        <f>TI_EHG_EPS!X$2</f>
        <v>34.737747205503013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1534.0621668099741</v>
      </c>
      <c r="D32" s="13">
        <f>TI_CO_E!D$2</f>
        <v>1525.97687016337</v>
      </c>
      <c r="E32" s="13">
        <f>TI_CO_E!E$2</f>
        <v>1623.778675838349</v>
      </c>
      <c r="F32" s="13">
        <f>TI_CO_E!F$2</f>
        <v>1692.712553740326</v>
      </c>
      <c r="G32" s="13">
        <f>TI_CO_E!G$2</f>
        <v>1700.680223559759</v>
      </c>
      <c r="H32" s="13">
        <f>TI_CO_E!H$2</f>
        <v>1649.1198624247629</v>
      </c>
      <c r="I32" s="13">
        <f>TI_CO_E!I$2</f>
        <v>1662.1572656921751</v>
      </c>
      <c r="J32" s="13">
        <f>TI_CO_E!J$2</f>
        <v>1591.692433361995</v>
      </c>
      <c r="K32" s="13">
        <f>TI_CO_E!K$2</f>
        <v>1475.003353396389</v>
      </c>
      <c r="L32" s="13">
        <f>TI_CO_E!L$2</f>
        <v>1402.837489251935</v>
      </c>
      <c r="M32" s="13">
        <f>TI_CO_E!M$2</f>
        <v>1503.6065348237321</v>
      </c>
      <c r="N32" s="13">
        <f>TI_CO_E!N$2</f>
        <v>1454.535683576956</v>
      </c>
      <c r="O32" s="13">
        <f>TI_CO_E!O$2</f>
        <v>1411.269733447979</v>
      </c>
      <c r="P32" s="13">
        <f>TI_CO_E!P$2</f>
        <v>1397.443422184007</v>
      </c>
      <c r="Q32" s="13">
        <f>TI_CO_E!Q$2</f>
        <v>1436.4452278589849</v>
      </c>
      <c r="R32" s="13">
        <f>TI_CO_E!R$2</f>
        <v>1516.7621668099739</v>
      </c>
      <c r="S32" s="13">
        <f>TI_CO_E!S$2</f>
        <v>1517.9831470335339</v>
      </c>
      <c r="T32" s="13">
        <f>TI_CO_E!T$2</f>
        <v>1462.493551160791</v>
      </c>
      <c r="U32" s="13">
        <f>TI_CO_E!U$2</f>
        <v>1466.9171969045569</v>
      </c>
      <c r="V32" s="13">
        <f>TI_CO_E!V$2</f>
        <v>1267.400429922614</v>
      </c>
      <c r="W32" s="13">
        <f>TI_CO_E!W$2</f>
        <v>1080.954428202924</v>
      </c>
      <c r="X32" s="13">
        <f>TI_CO_E!X$2</f>
        <v>1507.8088564058471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1329.1900257953566</v>
      </c>
      <c r="D33" s="13">
        <f>TI_BF_E!D$2</f>
        <v>1284.4749785038691</v>
      </c>
      <c r="E33" s="13">
        <f>TI_BF_E!E$2</f>
        <v>1389.2359415305248</v>
      </c>
      <c r="F33" s="13">
        <f>TI_BF_E!F$2</f>
        <v>1563.4434221840063</v>
      </c>
      <c r="G33" s="13">
        <f>TI_BF_E!G$2</f>
        <v>1523.8481513327604</v>
      </c>
      <c r="H33" s="13">
        <f>TI_BF_E!H$2</f>
        <v>1508.1055889939812</v>
      </c>
      <c r="I33" s="13">
        <f>TI_BF_E!I$2</f>
        <v>1699.6837489251934</v>
      </c>
      <c r="J33" s="13">
        <f>TI_BF_E!J$2</f>
        <v>1417.697248495271</v>
      </c>
      <c r="K33" s="13">
        <f>TI_BF_E!K$2</f>
        <v>1207.5507308684435</v>
      </c>
      <c r="L33" s="13">
        <f>TI_BF_E!L$2</f>
        <v>1271.6923473774721</v>
      </c>
      <c r="M33" s="13">
        <f>TI_BF_E!M$2</f>
        <v>1543.4655202063625</v>
      </c>
      <c r="N33" s="13">
        <f>TI_BF_E!N$2</f>
        <v>1370.12252794497</v>
      </c>
      <c r="O33" s="13">
        <f>TI_BF_E!O$2</f>
        <v>1462.709114359415</v>
      </c>
      <c r="P33" s="13">
        <f>TI_BF_E!P$2</f>
        <v>1491.3844368013756</v>
      </c>
      <c r="Q33" s="13">
        <f>TI_BF_E!Q$2</f>
        <v>1561.0649183147029</v>
      </c>
      <c r="R33" s="13">
        <f>TI_BF_E!R$2</f>
        <v>1446.8941530524501</v>
      </c>
      <c r="S33" s="13">
        <f>TI_BF_E!S$2</f>
        <v>1514.148237317283</v>
      </c>
      <c r="T33" s="13">
        <f>TI_BF_E!T$2</f>
        <v>1598.3727429062769</v>
      </c>
      <c r="U33" s="13">
        <f>TI_BF_E!U$2</f>
        <v>1579.7229578675833</v>
      </c>
      <c r="V33" s="13">
        <f>TI_BF_E!V$2</f>
        <v>1217.8813413585553</v>
      </c>
      <c r="W33" s="13">
        <f>TI_BF_E!W$2</f>
        <v>1056.3791057609628</v>
      </c>
      <c r="X33" s="13">
        <f>TI_BF_E!X$2</f>
        <v>1527.7013757523646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6037.8514187446262</v>
      </c>
      <c r="D35" s="13">
        <f>TI_RPI_E!D$2</f>
        <v>6936.9310404127245</v>
      </c>
      <c r="E35" s="13">
        <f>TI_RPI_E!E$2</f>
        <v>6842.0214101461734</v>
      </c>
      <c r="F35" s="13">
        <f>TI_RPI_E!F$2</f>
        <v>6781.6958727429055</v>
      </c>
      <c r="G35" s="13">
        <f>TI_RPI_E!G$2</f>
        <v>7439.1055889939817</v>
      </c>
      <c r="H35" s="13">
        <f>TI_RPI_E!H$2</f>
        <v>7035.6957867583842</v>
      </c>
      <c r="I35" s="13">
        <f>TI_RPI_E!I$2</f>
        <v>6956.5950988822005</v>
      </c>
      <c r="J35" s="13">
        <f>TI_RPI_E!J$2</f>
        <v>7310.2753224419594</v>
      </c>
      <c r="K35" s="13">
        <f>TI_RPI_E!K$2</f>
        <v>7104.1285468615642</v>
      </c>
      <c r="L35" s="13">
        <f>TI_RPI_E!L$2</f>
        <v>7017.5088564058469</v>
      </c>
      <c r="M35" s="13">
        <f>TI_RPI_E!M$2</f>
        <v>6720.4524505588988</v>
      </c>
      <c r="N35" s="13">
        <f>TI_RPI_E!N$2</f>
        <v>7306.3900257953555</v>
      </c>
      <c r="O35" s="13">
        <f>TI_RPI_E!O$2</f>
        <v>6296.8518486672392</v>
      </c>
      <c r="P35" s="13">
        <f>TI_RPI_E!P$2</f>
        <v>7183.5847807394666</v>
      </c>
      <c r="Q35" s="13">
        <f>TI_RPI_E!Q$2</f>
        <v>5968.945141874462</v>
      </c>
      <c r="R35" s="13">
        <f>TI_RPI_E!R$2</f>
        <v>6879.2075666380069</v>
      </c>
      <c r="S35" s="13">
        <f>TI_RPI_E!S$2</f>
        <v>6659.7067067927774</v>
      </c>
      <c r="T35" s="13">
        <f>TI_RPI_E!T$2</f>
        <v>6656.1572656921744</v>
      </c>
      <c r="U35" s="13">
        <f>TI_RPI_E!U$2</f>
        <v>6411.8261392949262</v>
      </c>
      <c r="V35" s="13">
        <f>TI_RPI_E!V$2</f>
        <v>6054.3503009458291</v>
      </c>
      <c r="W35" s="13">
        <f>TI_RPI_E!W$2</f>
        <v>6501.747033533964</v>
      </c>
      <c r="X35" s="13">
        <f>TI_RPI_E!X$2</f>
        <v>6514.448581255373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5495.7907136715394</v>
      </c>
      <c r="D36" s="16">
        <f>TI_RPI_RI_E!D$2</f>
        <v>6326.5631126397238</v>
      </c>
      <c r="E36" s="16">
        <f>TI_RPI_RI_E!E$2</f>
        <v>6346.5773860705076</v>
      </c>
      <c r="F36" s="16">
        <f>TI_RPI_RI_E!F$2</f>
        <v>6273.2298366294053</v>
      </c>
      <c r="G36" s="16">
        <f>TI_RPI_RI_E!G$2</f>
        <v>6728.1184866723997</v>
      </c>
      <c r="H36" s="16">
        <f>TI_RPI_RI_E!H$2</f>
        <v>6300.062768701634</v>
      </c>
      <c r="I36" s="16">
        <f>TI_RPI_RI_E!I$2</f>
        <v>6351.2760103181417</v>
      </c>
      <c r="J36" s="16">
        <f>TI_RPI_RI_E!J$2</f>
        <v>6710.8994840928626</v>
      </c>
      <c r="K36" s="16">
        <f>TI_RPI_RI_E!K$2</f>
        <v>6571.6833190025791</v>
      </c>
      <c r="L36" s="16">
        <f>TI_RPI_RI_E!L$2</f>
        <v>6422.0505588993983</v>
      </c>
      <c r="M36" s="16">
        <f>TI_RPI_RI_E!M$2</f>
        <v>6157.7163370593289</v>
      </c>
      <c r="N36" s="16">
        <f>TI_RPI_RI_E!N$2</f>
        <v>6732.0674118658626</v>
      </c>
      <c r="O36" s="16">
        <f>TI_RPI_RI_E!O$2</f>
        <v>5939.4415305245047</v>
      </c>
      <c r="P36" s="16">
        <f>TI_RPI_RI_E!P$2</f>
        <v>6617.2871883061043</v>
      </c>
      <c r="Q36" s="16">
        <f>TI_RPI_RI_E!Q$2</f>
        <v>5761.2180567497844</v>
      </c>
      <c r="R36" s="16">
        <f>TI_RPI_RI_E!R$2</f>
        <v>6505.3659501289785</v>
      </c>
      <c r="S36" s="16">
        <f>TI_RPI_RI_E!S$2</f>
        <v>6291.9796216680998</v>
      </c>
      <c r="T36" s="16">
        <f>TI_RPI_RI_E!T$2</f>
        <v>6178.0833190025787</v>
      </c>
      <c r="U36" s="16">
        <f>TI_RPI_RI_E!U$2</f>
        <v>5976.6488392089414</v>
      </c>
      <c r="V36" s="16">
        <f>TI_RPI_RI_E!V$2</f>
        <v>5627.2938950988819</v>
      </c>
      <c r="W36" s="16">
        <f>TI_RPI_RI_E!W$2</f>
        <v>6099.2438521066206</v>
      </c>
      <c r="X36" s="16">
        <f>TI_RPI_RI_E!X$2</f>
        <v>6090.544883920893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271.03035253654338</v>
      </c>
      <c r="D37" s="16">
        <f>TI_RPI_BPI_E!D$2</f>
        <v>299.65846947549431</v>
      </c>
      <c r="E37" s="16">
        <f>TI_RPI_BPI_E!E$2</f>
        <v>242.33301805674978</v>
      </c>
      <c r="F37" s="16">
        <f>TI_RPI_BPI_E!F$2</f>
        <v>217.55511607910574</v>
      </c>
      <c r="G37" s="16">
        <f>TI_RPI_BPI_E!G$2</f>
        <v>273.60515907136715</v>
      </c>
      <c r="H37" s="16">
        <f>TI_RPI_BPI_E!H$2</f>
        <v>242.19690455717966</v>
      </c>
      <c r="I37" s="16">
        <f>TI_RPI_BPI_E!I$2</f>
        <v>226.908426483233</v>
      </c>
      <c r="J37" s="16">
        <f>TI_RPI_BPI_E!J$2</f>
        <v>243.85692175408423</v>
      </c>
      <c r="K37" s="16">
        <f>TI_RPI_BPI_E!K$2</f>
        <v>218.89509888220115</v>
      </c>
      <c r="L37" s="16">
        <f>TI_RPI_BPI_E!L$2</f>
        <v>224.63929492691312</v>
      </c>
      <c r="M37" s="16">
        <f>TI_RPI_BPI_E!M$2</f>
        <v>216.74780739466894</v>
      </c>
      <c r="N37" s="16">
        <f>TI_RPI_BPI_E!N$2</f>
        <v>216.91986242476355</v>
      </c>
      <c r="O37" s="16">
        <f>TI_RPI_BPI_E!O$2</f>
        <v>141.95090283748925</v>
      </c>
      <c r="P37" s="16">
        <f>TI_RPI_BPI_E!P$2</f>
        <v>145.1322441960447</v>
      </c>
      <c r="Q37" s="16">
        <f>TI_RPI_BPI_E!Q$2</f>
        <v>56.080997420464314</v>
      </c>
      <c r="R37" s="16">
        <f>TI_RPI_BPI_E!R$2</f>
        <v>186.92080825451421</v>
      </c>
      <c r="S37" s="16">
        <f>TI_RPI_BPI_E!S$2</f>
        <v>183.86354256233875</v>
      </c>
      <c r="T37" s="16">
        <f>TI_RPI_BPI_E!T$2</f>
        <v>239.03697334479787</v>
      </c>
      <c r="U37" s="16">
        <f>TI_RPI_BPI_E!U$2</f>
        <v>217.58865004299219</v>
      </c>
      <c r="V37" s="16">
        <f>TI_RPI_BPI_E!V$2</f>
        <v>213.52820292347377</v>
      </c>
      <c r="W37" s="16">
        <f>TI_RPI_BPI_E!W$2</f>
        <v>201.2515907136715</v>
      </c>
      <c r="X37" s="16">
        <f>TI_RPI_BPI_E!X$2</f>
        <v>211.95184866723986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0</v>
      </c>
      <c r="D38" s="16">
        <f>TI_RPI_PT_E!D$2</f>
        <v>4.8008598452278584</v>
      </c>
      <c r="E38" s="16">
        <f>TI_RPI_PT_E!E$2</f>
        <v>3.8406706792777299</v>
      </c>
      <c r="F38" s="16">
        <f>TI_RPI_PT_E!F$2</f>
        <v>60.729836629406698</v>
      </c>
      <c r="G38" s="16">
        <f>TI_RPI_PT_E!G$2</f>
        <v>159.52063628546864</v>
      </c>
      <c r="H38" s="16">
        <f>TI_RPI_PT_E!H$2</f>
        <v>246.14703353396382</v>
      </c>
      <c r="I38" s="16">
        <f>TI_RPI_PT_E!I$2</f>
        <v>151.5022355975924</v>
      </c>
      <c r="J38" s="16">
        <f>TI_RPI_PT_E!J$2</f>
        <v>111.66199484092863</v>
      </c>
      <c r="K38" s="16">
        <f>TI_RPI_PT_E!K$2</f>
        <v>94.655030094582983</v>
      </c>
      <c r="L38" s="16">
        <f>TI_RPI_PT_E!L$2</f>
        <v>146.17970765262254</v>
      </c>
      <c r="M38" s="16">
        <f>TI_RPI_PT_E!M$2</f>
        <v>129.24049871023215</v>
      </c>
      <c r="N38" s="16">
        <f>TI_RPI_PT_E!N$2</f>
        <v>140.48288907996562</v>
      </c>
      <c r="O38" s="16">
        <f>TI_RPI_PT_E!O$2</f>
        <v>73.508512467755779</v>
      </c>
      <c r="P38" s="16">
        <f>TI_RPI_PT_E!P$2</f>
        <v>276.03310404127257</v>
      </c>
      <c r="Q38" s="16">
        <f>TI_RPI_PT_E!Q$2</f>
        <v>95.565090283748916</v>
      </c>
      <c r="R38" s="16">
        <f>TI_RPI_PT_E!R$2</f>
        <v>0</v>
      </c>
      <c r="S38" s="16">
        <f>TI_RPI_PT_E!S$2</f>
        <v>0</v>
      </c>
      <c r="T38" s="16">
        <f>TI_RPI_PT_E!T$2</f>
        <v>0</v>
      </c>
      <c r="U38" s="16">
        <f>TI_RPI_PT_E!U$2</f>
        <v>0</v>
      </c>
      <c r="V38" s="16">
        <f>TI_RPI_PT_E!V$2</f>
        <v>0</v>
      </c>
      <c r="W38" s="16">
        <f>TI_RPI_PT_E!W$2</f>
        <v>0</v>
      </c>
      <c r="X38" s="16">
        <f>TI_RPI_PT_E!X$2</f>
        <v>0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0</v>
      </c>
      <c r="D39" s="16">
        <f>TI_RPI_IT_E!D$2</f>
        <v>0</v>
      </c>
      <c r="E39" s="16">
        <f>TI_RPI_IT_E!E$2</f>
        <v>0</v>
      </c>
      <c r="F39" s="16">
        <f>TI_RPI_IT_E!F$2</f>
        <v>0</v>
      </c>
      <c r="G39" s="16">
        <f>TI_RPI_IT_E!G$2</f>
        <v>0</v>
      </c>
      <c r="H39" s="16">
        <f>TI_RPI_IT_E!H$2</f>
        <v>0</v>
      </c>
      <c r="I39" s="16">
        <f>TI_RPI_IT_E!I$2</f>
        <v>0</v>
      </c>
      <c r="J39" s="16">
        <f>TI_RPI_IT_E!J$2</f>
        <v>0</v>
      </c>
      <c r="K39" s="16">
        <f>TI_RPI_IT_E!K$2</f>
        <v>0</v>
      </c>
      <c r="L39" s="16">
        <f>TI_RPI_IT_E!L$2</f>
        <v>0</v>
      </c>
      <c r="M39" s="16">
        <f>TI_RPI_IT_E!M$2</f>
        <v>0</v>
      </c>
      <c r="N39" s="16">
        <f>TI_RPI_IT_E!N$2</f>
        <v>0</v>
      </c>
      <c r="O39" s="16">
        <f>TI_RPI_IT_E!O$2</f>
        <v>0</v>
      </c>
      <c r="P39" s="16">
        <f>TI_RPI_IT_E!P$2</f>
        <v>0</v>
      </c>
      <c r="Q39" s="16">
        <f>TI_RPI_IT_E!Q$2</f>
        <v>0</v>
      </c>
      <c r="R39" s="16">
        <f>TI_RPI_IT_E!R$2</f>
        <v>0</v>
      </c>
      <c r="S39" s="16">
        <f>TI_RPI_IT_E!S$2</f>
        <v>0</v>
      </c>
      <c r="T39" s="16">
        <f>TI_RPI_IT_E!T$2</f>
        <v>0</v>
      </c>
      <c r="U39" s="16">
        <f>TI_RPI_IT_E!U$2</f>
        <v>0</v>
      </c>
      <c r="V39" s="16">
        <f>TI_RPI_IT_E!V$2</f>
        <v>0</v>
      </c>
      <c r="W39" s="16">
        <f>TI_RPI_IT_E!W$2</f>
        <v>0</v>
      </c>
      <c r="X39" s="16">
        <f>TI_RPI_IT_E!X$2</f>
        <v>0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0</v>
      </c>
      <c r="D40" s="16">
        <f>TI_RPI_DU_E!D$2</f>
        <v>3.9596732588134129</v>
      </c>
      <c r="E40" s="16">
        <f>TI_RPI_DU_E!E$2</f>
        <v>2.9843508168529662</v>
      </c>
      <c r="F40" s="16">
        <f>TI_RPI_DU_E!F$2</f>
        <v>8.9858985382631111</v>
      </c>
      <c r="G40" s="16">
        <f>TI_RPI_DU_E!G$2</f>
        <v>0</v>
      </c>
      <c r="H40" s="16">
        <f>TI_RPI_DU_E!H$2</f>
        <v>0</v>
      </c>
      <c r="I40" s="16">
        <f>TI_RPI_DU_E!I$2</f>
        <v>0</v>
      </c>
      <c r="J40" s="16">
        <f>TI_RPI_DU_E!J$2</f>
        <v>0</v>
      </c>
      <c r="K40" s="16">
        <f>TI_RPI_DU_E!K$2</f>
        <v>0</v>
      </c>
      <c r="L40" s="16">
        <f>TI_RPI_DU_E!L$2</f>
        <v>0</v>
      </c>
      <c r="M40" s="16">
        <f>TI_RPI_DU_E!M$2</f>
        <v>0</v>
      </c>
      <c r="N40" s="16">
        <f>TI_RPI_DU_E!N$2</f>
        <v>0</v>
      </c>
      <c r="O40" s="16">
        <f>TI_RPI_DU_E!O$2</f>
        <v>0</v>
      </c>
      <c r="P40" s="16">
        <f>TI_RPI_DU_E!P$2</f>
        <v>0</v>
      </c>
      <c r="Q40" s="16">
        <f>TI_RPI_DU_E!Q$2</f>
        <v>0</v>
      </c>
      <c r="R40" s="16">
        <f>TI_RPI_DU_E!R$2</f>
        <v>0</v>
      </c>
      <c r="S40" s="16">
        <f>TI_RPI_DU_E!S$2</f>
        <v>0</v>
      </c>
      <c r="T40" s="16">
        <f>TI_RPI_DU_E!T$2</f>
        <v>0</v>
      </c>
      <c r="U40" s="16">
        <f>TI_RPI_DU_E!U$2</f>
        <v>0</v>
      </c>
      <c r="V40" s="16">
        <f>TI_RPI_DU_E!V$2</f>
        <v>0</v>
      </c>
      <c r="W40" s="16">
        <f>TI_RPI_DU_E!W$2</f>
        <v>0</v>
      </c>
      <c r="X40" s="16">
        <f>TI_RPI_DU_E!X$2</f>
        <v>0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271.03035253654338</v>
      </c>
      <c r="D41" s="16">
        <f>TI_RPI_PII_E!D$2</f>
        <v>301.94892519346513</v>
      </c>
      <c r="E41" s="16">
        <f>TI_RPI_PII_E!E$2</f>
        <v>246.28598452278592</v>
      </c>
      <c r="F41" s="16">
        <f>TI_RPI_PII_E!F$2</f>
        <v>221.19518486672399</v>
      </c>
      <c r="G41" s="16">
        <f>TI_RPI_PII_E!G$2</f>
        <v>277.86130696474629</v>
      </c>
      <c r="H41" s="16">
        <f>TI_RPI_PII_E!H$2</f>
        <v>247.28907996560616</v>
      </c>
      <c r="I41" s="16">
        <f>TI_RPI_PII_E!I$2</f>
        <v>226.908426483233</v>
      </c>
      <c r="J41" s="16">
        <f>TI_RPI_PII_E!J$2</f>
        <v>243.85692175408423</v>
      </c>
      <c r="K41" s="16">
        <f>TI_RPI_PII_E!K$2</f>
        <v>218.89509888220115</v>
      </c>
      <c r="L41" s="16">
        <f>TI_RPI_PII_E!L$2</f>
        <v>224.63929492691312</v>
      </c>
      <c r="M41" s="16">
        <f>TI_RPI_PII_E!M$2</f>
        <v>216.74780739466894</v>
      </c>
      <c r="N41" s="16">
        <f>TI_RPI_PII_E!N$2</f>
        <v>216.91986242476355</v>
      </c>
      <c r="O41" s="16">
        <f>TI_RPI_PII_E!O$2</f>
        <v>141.95090283748925</v>
      </c>
      <c r="P41" s="16">
        <f>TI_RPI_PII_E!P$2</f>
        <v>145.1322441960447</v>
      </c>
      <c r="Q41" s="16">
        <f>TI_RPI_PII_E!Q$2</f>
        <v>56.080997420464314</v>
      </c>
      <c r="R41" s="16">
        <f>TI_RPI_PII_E!R$2</f>
        <v>186.92080825451421</v>
      </c>
      <c r="S41" s="16">
        <f>TI_RPI_PII_E!S$2</f>
        <v>183.86354256233875</v>
      </c>
      <c r="T41" s="16">
        <f>TI_RPI_PII_E!T$2</f>
        <v>239.03697334479787</v>
      </c>
      <c r="U41" s="16">
        <f>TI_RPI_PII_E!U$2</f>
        <v>217.58865004299219</v>
      </c>
      <c r="V41" s="16">
        <f>TI_RPI_PII_E!V$2</f>
        <v>213.52820292347377</v>
      </c>
      <c r="W41" s="16">
        <f>TI_RPI_PII_E!W$2</f>
        <v>201.2515907136715</v>
      </c>
      <c r="X41" s="16">
        <f>TI_RPI_PII_E!X$2</f>
        <v>211.95184866723986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0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31.03190025795357</v>
      </c>
      <c r="E46" s="13">
        <f>TI_LBB_E!E$2</f>
        <v>2.858985382631126</v>
      </c>
      <c r="F46" s="13">
        <f>TI_LBB_E!F$2</f>
        <v>1.9287188306104901</v>
      </c>
      <c r="G46" s="13">
        <f>TI_LBB_E!G$2</f>
        <v>0.91900257953568354</v>
      </c>
      <c r="H46" s="13">
        <f>TI_LBB_E!H$2</f>
        <v>10.49742046431642</v>
      </c>
      <c r="I46" s="13">
        <f>TI_LBB_E!I$2</f>
        <v>44.645571797076528</v>
      </c>
      <c r="J46" s="13">
        <f>TI_LBB_E!J$2</f>
        <v>89.168529664660355</v>
      </c>
      <c r="K46" s="13">
        <f>TI_LBB_E!K$2</f>
        <v>126.36208082545139</v>
      </c>
      <c r="L46" s="13">
        <f>TI_LBB_E!L$2</f>
        <v>167.66741186586415</v>
      </c>
      <c r="M46" s="13">
        <f>TI_LBB_E!M$2</f>
        <v>164.37764402407564</v>
      </c>
      <c r="N46" s="13">
        <f>TI_LBB_E!N$2</f>
        <v>171.58108340498708</v>
      </c>
      <c r="O46" s="13">
        <f>TI_LBB_E!O$2</f>
        <v>148.28744625967323</v>
      </c>
      <c r="P46" s="13">
        <f>TI_LBB_E!P$2</f>
        <v>143.03525365434217</v>
      </c>
      <c r="Q46" s="13">
        <f>TI_LBB_E!Q$2</f>
        <v>146.33301805674975</v>
      </c>
      <c r="R46" s="13">
        <f>TI_LBB_E!R$2</f>
        <v>154.37085124677557</v>
      </c>
      <c r="S46" s="13">
        <f>TI_LBB_E!S$2</f>
        <v>161.82932072226998</v>
      </c>
      <c r="T46" s="13">
        <f>TI_LBB_E!T$2</f>
        <v>176.61805674978504</v>
      </c>
      <c r="U46" s="13">
        <f>TI_LBB_E!U$2</f>
        <v>174.77910576096301</v>
      </c>
      <c r="V46" s="13">
        <f>TI_LBB_E!V$2</f>
        <v>173.22493551160792</v>
      </c>
      <c r="W46" s="13">
        <f>TI_LBB_E!W$2</f>
        <v>180.43817712811693</v>
      </c>
      <c r="X46" s="13">
        <f>TI_LBB_E!X$2</f>
        <v>183.83430782459158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0</v>
      </c>
      <c r="G47" s="13">
        <f>TI_CPP_E!G$2</f>
        <v>0</v>
      </c>
      <c r="H47" s="13">
        <f>TI_CPP_E!H$2</f>
        <v>0</v>
      </c>
      <c r="I47" s="13">
        <f>TI_CPP_E!I$2</f>
        <v>0</v>
      </c>
      <c r="J47" s="13">
        <f>TI_CPP_E!J$2</f>
        <v>0</v>
      </c>
      <c r="K47" s="13">
        <f>TI_CPP_E!K$2</f>
        <v>0</v>
      </c>
      <c r="L47" s="13">
        <f>TI_CPP_E!L$2</f>
        <v>0</v>
      </c>
      <c r="M47" s="13">
        <f>TI_CPP_E!M$2</f>
        <v>0</v>
      </c>
      <c r="N47" s="13">
        <f>TI_CPP_E!N$2</f>
        <v>0</v>
      </c>
      <c r="O47" s="13">
        <f>TI_CPP_E!O$2</f>
        <v>0</v>
      </c>
      <c r="P47" s="13">
        <f>TI_CPP_E!P$2</f>
        <v>0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96.818572656921745</v>
      </c>
      <c r="D49" s="13">
        <f>TI_NSP_E!D$2</f>
        <v>114.0799656061909</v>
      </c>
      <c r="E49" s="13">
        <f>TI_NSP_E!E$2</f>
        <v>111.2424763542562</v>
      </c>
      <c r="F49" s="13">
        <f>TI_NSP_E!F$2</f>
        <v>102.9664660361135</v>
      </c>
      <c r="G49" s="13">
        <f>TI_NSP_E!G$2</f>
        <v>126.8486672398968</v>
      </c>
      <c r="H49" s="13">
        <f>TI_NSP_E!H$2</f>
        <v>144.1530524505589</v>
      </c>
      <c r="I49" s="13">
        <f>TI_NSP_E!I$2</f>
        <v>149.3121238177128</v>
      </c>
      <c r="J49" s="13">
        <f>TI_NSP_E!J$2</f>
        <v>165.0257953568358</v>
      </c>
      <c r="K49" s="13">
        <f>TI_NSP_E!K$2</f>
        <v>183.01805674978499</v>
      </c>
      <c r="L49" s="13">
        <f>TI_NSP_E!L$2</f>
        <v>163.2846087704213</v>
      </c>
      <c r="M49" s="13">
        <f>TI_NSP_E!M$2</f>
        <v>163.3490971625107</v>
      </c>
      <c r="N49" s="13">
        <f>TI_NSP_E!N$2</f>
        <v>180.11607910576089</v>
      </c>
      <c r="O49" s="13">
        <f>TI_NSP_E!O$2</f>
        <v>149.46259673258811</v>
      </c>
      <c r="P49" s="13">
        <f>TI_NSP_E!P$2</f>
        <v>180.95442820292351</v>
      </c>
      <c r="Q49" s="13">
        <f>TI_NSP_E!Q$2</f>
        <v>179.1272570937231</v>
      </c>
      <c r="R49" s="13">
        <f>TI_NSP_E!R$2</f>
        <v>177.57953568357689</v>
      </c>
      <c r="S49" s="13">
        <f>TI_NSP_E!S$2</f>
        <v>165.97162510748061</v>
      </c>
      <c r="T49" s="13">
        <f>TI_NSP_E!T$2</f>
        <v>174.05417024935511</v>
      </c>
      <c r="U49" s="13">
        <f>TI_NSP_E!U$2</f>
        <v>155.1344797936371</v>
      </c>
      <c r="V49" s="13">
        <f>TI_NSP_E!V$2</f>
        <v>153.41917454858131</v>
      </c>
      <c r="W49" s="13">
        <f>TI_NSP_E!W$2</f>
        <v>150.13069647463459</v>
      </c>
      <c r="X49" s="13">
        <f>TI_NSP_E!X$2</f>
        <v>166.55107480653481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12091.06827171109</v>
      </c>
      <c r="D50" s="10">
        <f>TO!D$2</f>
        <v>13312.85374032674</v>
      </c>
      <c r="E50" s="10">
        <f>TO!E$2</f>
        <v>13140.465090283747</v>
      </c>
      <c r="F50" s="10">
        <f>TO!F$2</f>
        <v>13221.865692175408</v>
      </c>
      <c r="G50" s="10">
        <f>TO!G$2</f>
        <v>13790.381169389511</v>
      </c>
      <c r="H50" s="10">
        <f>TO!H$2</f>
        <v>13590.175064488389</v>
      </c>
      <c r="I50" s="10">
        <f>TO!I$2</f>
        <v>13545.857437661221</v>
      </c>
      <c r="J50" s="10">
        <f>TO!J$2</f>
        <v>13202.857523645742</v>
      </c>
      <c r="K50" s="10">
        <f>TO!K$2</f>
        <v>12686.465004299223</v>
      </c>
      <c r="L50" s="10">
        <f>TO!L$2</f>
        <v>12452.088650042993</v>
      </c>
      <c r="M50" s="10">
        <f>TO!M$2</f>
        <v>12600.617798796215</v>
      </c>
      <c r="N50" s="10">
        <f>TO!N$2</f>
        <v>13119.478245915732</v>
      </c>
      <c r="O50" s="10">
        <f>TO!O$2</f>
        <v>11969.217798796215</v>
      </c>
      <c r="P50" s="10">
        <f>TO!P$2</f>
        <v>12914.923215821151</v>
      </c>
      <c r="Q50" s="10">
        <f>TO!Q$2</f>
        <v>11662.061994840926</v>
      </c>
      <c r="R50" s="10">
        <f>TO!R$2</f>
        <v>12425.760275150471</v>
      </c>
      <c r="S50" s="10">
        <f>TO!S$2</f>
        <v>12235.966466036116</v>
      </c>
      <c r="T50" s="10">
        <f>TO!T$2</f>
        <v>12367.053224419604</v>
      </c>
      <c r="U50" s="10">
        <f>TO!U$2</f>
        <v>11826.828718830608</v>
      </c>
      <c r="V50" s="10">
        <f>TO!V$2</f>
        <v>11241.386758383491</v>
      </c>
      <c r="W50" s="10">
        <f>TO!W$2</f>
        <v>11443.057695614789</v>
      </c>
      <c r="X50" s="10">
        <f>TO!X$2</f>
        <v>12295.57076526225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3558.631900257953</v>
      </c>
      <c r="D51" s="13">
        <f>TO_EHG!D$2</f>
        <v>4027.4444539982806</v>
      </c>
      <c r="E51" s="13">
        <f>TO_EHG!E$2</f>
        <v>3942.1802235597588</v>
      </c>
      <c r="F51" s="13">
        <f>TO_EHG!F$2</f>
        <v>3923.2779019776431</v>
      </c>
      <c r="G51" s="13">
        <f>TO_EHG!G$2</f>
        <v>3830.3285468615641</v>
      </c>
      <c r="H51" s="13">
        <f>TO_EHG!H$2</f>
        <v>3871.2143594153049</v>
      </c>
      <c r="I51" s="13">
        <f>TO_EHG!I$2</f>
        <v>3735.0228718830604</v>
      </c>
      <c r="J51" s="13">
        <f>TO_EHG!J$2</f>
        <v>3344.7501289767847</v>
      </c>
      <c r="K51" s="13">
        <f>TO_EHG!K$2</f>
        <v>3391.0001719690454</v>
      </c>
      <c r="L51" s="13">
        <f>TO_EHG!L$2</f>
        <v>3194.8365434221851</v>
      </c>
      <c r="M51" s="13">
        <f>TO_EHG!M$2</f>
        <v>3440.5653482373168</v>
      </c>
      <c r="N51" s="13">
        <f>TO_EHG!N$2</f>
        <v>3428.9736887360273</v>
      </c>
      <c r="O51" s="13">
        <f>TO_EHG!O$2</f>
        <v>3427.5676698194311</v>
      </c>
      <c r="P51" s="13">
        <f>TO_EHG!P$2</f>
        <v>3412.0378331900256</v>
      </c>
      <c r="Q51" s="13">
        <f>TO_EHG!Q$2</f>
        <v>3145.6148753224415</v>
      </c>
      <c r="R51" s="13">
        <f>TO_EHG!R$2</f>
        <v>3138.9319002579532</v>
      </c>
      <c r="S51" s="13">
        <f>TO_EHG!S$2</f>
        <v>3172.4564058469477</v>
      </c>
      <c r="T51" s="13">
        <f>TO_EHG!T$2</f>
        <v>3219.7810834049869</v>
      </c>
      <c r="U51" s="13">
        <f>TO_EHG!U$2</f>
        <v>2999.9186586414439</v>
      </c>
      <c r="V51" s="13">
        <f>TO_EHG!V$2</f>
        <v>3134.5036113499559</v>
      </c>
      <c r="W51" s="13">
        <f>TO_EHG!W$2</f>
        <v>3166.3513327601027</v>
      </c>
      <c r="X51" s="13">
        <f>TO_EHG!X$2</f>
        <v>3313.595098882201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2025.3860728888726</v>
      </c>
      <c r="D52" s="16">
        <f>TO_EHG_E!D$2</f>
        <v>2094.7216433773547</v>
      </c>
      <c r="E52" s="16">
        <f>TO_EHG_E!E$2</f>
        <v>2143.3008556545574</v>
      </c>
      <c r="F52" s="16">
        <f>TO_EHG_E!F$2</f>
        <v>1915.1607091663525</v>
      </c>
      <c r="G52" s="16">
        <f>TO_EHG_E!G$2</f>
        <v>1893.2756560473983</v>
      </c>
      <c r="H52" s="16">
        <f>TO_EHG_E!H$2</f>
        <v>1987.551431579871</v>
      </c>
      <c r="I52" s="16">
        <f>TO_EHG_E!I$2</f>
        <v>1990.2306469181053</v>
      </c>
      <c r="J52" s="16">
        <f>TO_EHG_E!J$2</f>
        <v>1751.9579315359556</v>
      </c>
      <c r="K52" s="16">
        <f>TO_EHG_E!K$2</f>
        <v>1842.4672269074435</v>
      </c>
      <c r="L52" s="16">
        <f>TO_EHG_E!L$2</f>
        <v>1687.0828573176307</v>
      </c>
      <c r="M52" s="16">
        <f>TO_EHG_E!M$2</f>
        <v>1758.7936498797001</v>
      </c>
      <c r="N52" s="16">
        <f>TO_EHG_E!N$2</f>
        <v>1799.881327672058</v>
      </c>
      <c r="O52" s="16">
        <f>TO_EHG_E!O$2</f>
        <v>1805.60492148104</v>
      </c>
      <c r="P52" s="16">
        <f>TO_EHG_E!P$2</f>
        <v>1870.4061859456683</v>
      </c>
      <c r="Q52" s="16">
        <f>TO_EHG_E!Q$2</f>
        <v>1793.5117015844537</v>
      </c>
      <c r="R52" s="16">
        <f>TO_EHG_E!R$2</f>
        <v>1719.9787321122194</v>
      </c>
      <c r="S52" s="16">
        <f>TO_EHG_E!S$2</f>
        <v>1731.235895488199</v>
      </c>
      <c r="T52" s="16">
        <f>TO_EHG_E!T$2</f>
        <v>1741.5357974698372</v>
      </c>
      <c r="U52" s="16">
        <f>TO_EHG_E!U$2</f>
        <v>1685.4190072974222</v>
      </c>
      <c r="V52" s="16">
        <f>TO_EHG_E!V$2</f>
        <v>1895.4262181537847</v>
      </c>
      <c r="W52" s="16">
        <f>TO_EHG_E!W$2</f>
        <v>1959.3371167828909</v>
      </c>
      <c r="X52" s="16">
        <f>TO_EHG_E!X$2</f>
        <v>1999.7424658380987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1004.7754060449189</v>
      </c>
      <c r="D53" s="16">
        <f>TO_EHG_CHP!D$2</f>
        <v>1364.2364996524846</v>
      </c>
      <c r="E53" s="16">
        <f>TO_EHG_CHP!E$2</f>
        <v>1231.4861783186961</v>
      </c>
      <c r="F53" s="16">
        <f>TO_EHG_CHP!F$2</f>
        <v>1406.3406681430495</v>
      </c>
      <c r="G53" s="16">
        <f>TO_EHG_CHP!G$2</f>
        <v>1297.7079252672261</v>
      </c>
      <c r="H53" s="16">
        <f>TO_EHG_CHP!H$2</f>
        <v>1265.3134132734294</v>
      </c>
      <c r="I53" s="16">
        <f>TO_EHG_CHP!I$2</f>
        <v>1207.8829908791004</v>
      </c>
      <c r="J53" s="16">
        <f>TO_EHG_CHP!J$2</f>
        <v>1131.6139589769073</v>
      </c>
      <c r="K53" s="16">
        <f>TO_EHG_CHP!K$2</f>
        <v>1091.5286822457838</v>
      </c>
      <c r="L53" s="16">
        <f>TO_EHG_CHP!L$2</f>
        <v>1091.9996017912476</v>
      </c>
      <c r="M53" s="16">
        <f>TO_EHG_CHP!M$2</f>
        <v>1243.9652507378594</v>
      </c>
      <c r="N53" s="16">
        <f>TO_EHG_CHP!N$2</f>
        <v>1240.6575081129849</v>
      </c>
      <c r="O53" s="16">
        <f>TO_EHG_CHP!O$2</f>
        <v>1238.9624735102611</v>
      </c>
      <c r="P53" s="16">
        <f>TO_EHG_CHP!P$2</f>
        <v>1210.0751953452484</v>
      </c>
      <c r="Q53" s="16">
        <f>TO_EHG_CHP!Q$2</f>
        <v>1072.7459256086377</v>
      </c>
      <c r="R53" s="16">
        <f>TO_EHG_CHP!R$2</f>
        <v>1110.9246190151346</v>
      </c>
      <c r="S53" s="16">
        <f>TO_EHG_CHP!S$2</f>
        <v>1144.9221780735584</v>
      </c>
      <c r="T53" s="16">
        <f>TO_EHG_CHP!T$2</f>
        <v>1203.5606869084631</v>
      </c>
      <c r="U53" s="16">
        <f>TO_EHG_CHP!U$2</f>
        <v>1068.5385046915042</v>
      </c>
      <c r="V53" s="16">
        <f>TO_EHG_CHP!V$2</f>
        <v>999.67165989476052</v>
      </c>
      <c r="W53" s="16">
        <f>TO_EHG_CHP!W$2</f>
        <v>952.95668303833395</v>
      </c>
      <c r="X53" s="16">
        <f>TO_EHG_CHP!X$2</f>
        <v>1042.4001757915207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497.51599312123813</v>
      </c>
      <c r="D54" s="16">
        <f>TO_EHG_H!D$2</f>
        <v>551.82684638800197</v>
      </c>
      <c r="E54" s="16">
        <f>TO_EHG_H!E$2</f>
        <v>548.6784283700249</v>
      </c>
      <c r="F54" s="16">
        <f>TO_EHG_H!F$2</f>
        <v>585.0434855247554</v>
      </c>
      <c r="G54" s="16">
        <f>TO_EHG_H!G$2</f>
        <v>629.92017471287454</v>
      </c>
      <c r="H54" s="16">
        <f>TO_EHG_H!H$2</f>
        <v>609.27270358457974</v>
      </c>
      <c r="I54" s="16">
        <f>TO_EHG_H!I$2</f>
        <v>522.32843912296391</v>
      </c>
      <c r="J54" s="16">
        <f>TO_EHG_H!J$2</f>
        <v>446.86181542006943</v>
      </c>
      <c r="K54" s="16">
        <f>TO_EHG_H!K$2</f>
        <v>439.42042790610162</v>
      </c>
      <c r="L54" s="16">
        <f>TO_EHG_H!L$2</f>
        <v>395.24677562886956</v>
      </c>
      <c r="M54" s="16">
        <f>TO_EHG_H!M$2</f>
        <v>403.71358433514905</v>
      </c>
      <c r="N54" s="16">
        <f>TO_EHG_H!N$2</f>
        <v>356.51910589563653</v>
      </c>
      <c r="O54" s="16">
        <f>TO_EHG_H!O$2</f>
        <v>353.03302589567454</v>
      </c>
      <c r="P54" s="16">
        <f>TO_EHG_H!P$2</f>
        <v>303.05184257413532</v>
      </c>
      <c r="Q54" s="16">
        <f>TO_EHG_H!Q$2</f>
        <v>256.15346481034737</v>
      </c>
      <c r="R54" s="16">
        <f>TO_EHG_H!R$2</f>
        <v>283.40602118562941</v>
      </c>
      <c r="S54" s="16">
        <f>TO_EHG_H!S$2</f>
        <v>273.63189364402768</v>
      </c>
      <c r="T54" s="16">
        <f>TO_EHG_H!T$2</f>
        <v>246.59685413467699</v>
      </c>
      <c r="U54" s="16">
        <f>TO_EHG_H!U$2</f>
        <v>218.51349884890797</v>
      </c>
      <c r="V54" s="16">
        <f>TO_EHG_H!V$2</f>
        <v>217.32020372009916</v>
      </c>
      <c r="W54" s="16">
        <f>TO_EHG_H!W$2</f>
        <v>227.6274813481638</v>
      </c>
      <c r="X54" s="16">
        <f>TO_EHG_H!X$2</f>
        <v>243.98835058244293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0.27938693587481461</v>
      </c>
      <c r="E55" s="16">
        <f>TO_EHG_EDHP!E$2</f>
        <v>0.18509655611957118</v>
      </c>
      <c r="F55" s="16">
        <f>TO_EHG_EDHP!F$2</f>
        <v>0.18101850720067708</v>
      </c>
      <c r="G55" s="16">
        <f>TO_EHG_EDHP!G$2</f>
        <v>0.18145463458140151</v>
      </c>
      <c r="H55" s="16">
        <f>TO_EHG_EDHP!H$2</f>
        <v>0.13442060769133896</v>
      </c>
      <c r="I55" s="16">
        <f>TO_EHG_EDHP!I$2</f>
        <v>0.13539513485984755</v>
      </c>
      <c r="J55" s="16">
        <f>TO_EHG_EDHP!J$2</f>
        <v>0.12897678417884781</v>
      </c>
      <c r="K55" s="16">
        <f>TO_EHG_EDHP!K$2</f>
        <v>0.12897678417884781</v>
      </c>
      <c r="L55" s="16">
        <f>TO_EHG_EDHP!L$2</f>
        <v>0.12897678417884781</v>
      </c>
      <c r="M55" s="16">
        <f>TO_EHG_EDHP!M$2</f>
        <v>0.12897678417884781</v>
      </c>
      <c r="N55" s="16">
        <f>TO_EHG_EDHP!N$2</f>
        <v>0.18745814735133029</v>
      </c>
      <c r="O55" s="16">
        <f>TO_EHG_EDHP!O$2</f>
        <v>0.21528985527864924</v>
      </c>
      <c r="P55" s="16">
        <f>TO_EHG_EDHP!P$2</f>
        <v>0.28443046701183478</v>
      </c>
      <c r="Q55" s="16">
        <f>TO_EHG_EDHP!Q$2</f>
        <v>0.25795356835769567</v>
      </c>
      <c r="R55" s="16">
        <f>TO_EHG_EDHP!R$2</f>
        <v>0.12897678417884781</v>
      </c>
      <c r="S55" s="16">
        <f>TO_EHG_EDHP!S$2</f>
        <v>0.1513913496747146</v>
      </c>
      <c r="T55" s="16">
        <f>TO_EHG_EDHP!T$2</f>
        <v>0.65090025259471651</v>
      </c>
      <c r="U55" s="16">
        <f>TO_EHG_EDHP!U$2</f>
        <v>0.99555873974936648</v>
      </c>
      <c r="V55" s="16">
        <f>TO_EHG_EDHP!V$2</f>
        <v>2.076139294926914</v>
      </c>
      <c r="W55" s="16">
        <f>TO_EHG_EDHP!W$2</f>
        <v>0.56504729148753219</v>
      </c>
      <c r="X55" s="16">
        <f>TO_EHG_EDHP!X$2</f>
        <v>0.60902837489251938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4.3018315244086662E-2</v>
      </c>
      <c r="E56" s="16">
        <f>TO_EHG_EB!E$2</f>
        <v>4.2992261392949267E-2</v>
      </c>
      <c r="F56" s="16">
        <f>TO_EHG_EB!F$2</f>
        <v>4.2992261392949267E-2</v>
      </c>
      <c r="G56" s="16">
        <f>TO_EHG_EB!G$2</f>
        <v>4.2992261392949267E-2</v>
      </c>
      <c r="H56" s="16">
        <f>TO_EHG_EB!H$2</f>
        <v>8.5984522785898548E-2</v>
      </c>
      <c r="I56" s="16">
        <f>TO_EHG_EB!I$2</f>
        <v>8.5984522785898548E-2</v>
      </c>
      <c r="J56" s="16">
        <f>TO_EHG_EB!J$2</f>
        <v>8.5984522785898548E-2</v>
      </c>
      <c r="K56" s="16">
        <f>TO_EHG_EB!K$2</f>
        <v>8.5984522785898548E-2</v>
      </c>
      <c r="L56" s="16">
        <f>TO_EHG_EB!L$2</f>
        <v>8.5984522785898548E-2</v>
      </c>
      <c r="M56" s="16">
        <f>TO_EHG_EB!M$2</f>
        <v>8.5984522785898548E-2</v>
      </c>
      <c r="N56" s="16">
        <f>TO_EHG_EB!N$2</f>
        <v>8.5984522785898548E-2</v>
      </c>
      <c r="O56" s="16">
        <f>TO_EHG_EB!O$2</f>
        <v>0.86115942111459698</v>
      </c>
      <c r="P56" s="16">
        <f>TO_EHG_EB!P$2</f>
        <v>0.87710061204549594</v>
      </c>
      <c r="Q56" s="16">
        <f>TO_EHG_EB!Q$2</f>
        <v>1.1917454858125542</v>
      </c>
      <c r="R56" s="16">
        <f>TO_EHG_EB!R$2</f>
        <v>1.1917454858125542</v>
      </c>
      <c r="S56" s="16">
        <f>TO_EHG_EB!S$2</f>
        <v>1.2768701633705932</v>
      </c>
      <c r="T56" s="16">
        <f>TO_EHG_EB!T$2</f>
        <v>1.7274723264307574</v>
      </c>
      <c r="U56" s="16">
        <f>TO_EHG_EB!U$2</f>
        <v>1.6025619787360732</v>
      </c>
      <c r="V56" s="16">
        <f>TO_EHG_EB!V$2</f>
        <v>1.5227178874169334</v>
      </c>
      <c r="W56" s="16">
        <f>TO_EHG_EB!W$2</f>
        <v>1.6173688736027512</v>
      </c>
      <c r="X56" s="16">
        <f>TO_EHG_EB!X$2</f>
        <v>1.5756285961918604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30.95442820292347</v>
      </c>
      <c r="D57" s="16">
        <f>TO_EHG_PH!D$2</f>
        <v>16.33705932932072</v>
      </c>
      <c r="E57" s="16">
        <f>TO_EHG_PH!E$2</f>
        <v>18.486672398968189</v>
      </c>
      <c r="F57" s="16">
        <f>TO_EHG_PH!F$2</f>
        <v>16.50902837489252</v>
      </c>
      <c r="G57" s="16">
        <f>TO_EHG_PH!G$2</f>
        <v>9.2003439380911427</v>
      </c>
      <c r="H57" s="16">
        <f>TO_EHG_PH!H$2</f>
        <v>8.8564058469475491</v>
      </c>
      <c r="I57" s="16">
        <f>TO_EHG_PH!I$2</f>
        <v>14.359415305245051</v>
      </c>
      <c r="J57" s="16">
        <f>TO_EHG_PH!J$2</f>
        <v>14.10146173688736</v>
      </c>
      <c r="K57" s="16">
        <f>TO_EHG_PH!K$2</f>
        <v>17.368873602751499</v>
      </c>
      <c r="L57" s="16">
        <f>TO_EHG_PH!L$2</f>
        <v>20.292347377472051</v>
      </c>
      <c r="M57" s="16">
        <f>TO_EHG_PH!M$2</f>
        <v>33.877901977644022</v>
      </c>
      <c r="N57" s="16">
        <f>TO_EHG_PH!N$2</f>
        <v>31.642304385210661</v>
      </c>
      <c r="O57" s="16">
        <f>TO_EHG_PH!O$2</f>
        <v>28.890799656061908</v>
      </c>
      <c r="P57" s="16">
        <f>TO_EHG_PH!P$2</f>
        <v>27.343078245915731</v>
      </c>
      <c r="Q57" s="16">
        <f>TO_EHG_PH!Q$2</f>
        <v>21.754084264832329</v>
      </c>
      <c r="R57" s="16">
        <f>TO_EHG_PH!R$2</f>
        <v>23.3018056749785</v>
      </c>
      <c r="S57" s="16">
        <f>TO_EHG_PH!S$2</f>
        <v>21.238177128116941</v>
      </c>
      <c r="T57" s="16">
        <f>TO_EHG_PH!T$2</f>
        <v>25.70937231298366</v>
      </c>
      <c r="U57" s="16">
        <f>TO_EHG_PH!U$2</f>
        <v>24.849527085124681</v>
      </c>
      <c r="V57" s="16">
        <f>TO_EHG_PH!V$2</f>
        <v>18.486672398968189</v>
      </c>
      <c r="W57" s="16">
        <f>TO_EHG_PH!W$2</f>
        <v>24.24763542562339</v>
      </c>
      <c r="X57" s="16">
        <f>TO_EHG_PH!X$2</f>
        <v>25.279449699054169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1428.6595872742905</v>
      </c>
      <c r="D58" s="13">
        <f>TO_CO!D$2</f>
        <v>1433.5174548581256</v>
      </c>
      <c r="E58" s="13">
        <f>TO_CO!E$2</f>
        <v>1520.4929492691313</v>
      </c>
      <c r="F58" s="13">
        <f>TO_CO!F$2</f>
        <v>1597.3402407566634</v>
      </c>
      <c r="G58" s="13">
        <f>TO_CO!G$2</f>
        <v>1594.0596732588131</v>
      </c>
      <c r="H58" s="13">
        <f>TO_CO!H$2</f>
        <v>1622.6903697334476</v>
      </c>
      <c r="I58" s="13">
        <f>TO_CO!I$2</f>
        <v>1628.3300085984524</v>
      </c>
      <c r="J58" s="13">
        <f>TO_CO!J$2</f>
        <v>1574.338177128117</v>
      </c>
      <c r="K58" s="13">
        <f>TO_CO!K$2</f>
        <v>1379.3689595872743</v>
      </c>
      <c r="L58" s="13">
        <f>TO_CO!L$2</f>
        <v>1373.9010318142732</v>
      </c>
      <c r="M58" s="13">
        <f>TO_CO!M$2</f>
        <v>1457.0399828030954</v>
      </c>
      <c r="N58" s="13">
        <f>TO_CO!N$2</f>
        <v>1427.7228718830606</v>
      </c>
      <c r="O58" s="13">
        <f>TO_CO!O$2</f>
        <v>1383.2473774720543</v>
      </c>
      <c r="P58" s="13">
        <f>TO_CO!P$2</f>
        <v>1351.5085984522789</v>
      </c>
      <c r="Q58" s="13">
        <f>TO_CO!Q$2</f>
        <v>1362.5707652622527</v>
      </c>
      <c r="R58" s="13">
        <f>TO_CO!R$2</f>
        <v>1447.767239896818</v>
      </c>
      <c r="S58" s="13">
        <f>TO_CO!S$2</f>
        <v>1444.4386930352539</v>
      </c>
      <c r="T58" s="13">
        <f>TO_CO!T$2</f>
        <v>1391.0975064488387</v>
      </c>
      <c r="U58" s="13">
        <f>TO_CO!U$2</f>
        <v>1407.6136715391231</v>
      </c>
      <c r="V58" s="13">
        <f>TO_CO!V$2</f>
        <v>1240.1810834049872</v>
      </c>
      <c r="W58" s="13">
        <f>TO_CO!W$2</f>
        <v>1030.6993121238177</v>
      </c>
      <c r="X58" s="13">
        <f>TO_CO!X$2</f>
        <v>1421.6468615649187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479.26809974204639</v>
      </c>
      <c r="D59" s="13">
        <f>TO_BF!D$2</f>
        <v>490.94780739466893</v>
      </c>
      <c r="E59" s="13">
        <f>TO_BF!E$2</f>
        <v>526.12966466036107</v>
      </c>
      <c r="F59" s="13">
        <f>TO_BF!F$2</f>
        <v>588.32519346517631</v>
      </c>
      <c r="G59" s="13">
        <f>TO_BF!G$2</f>
        <v>569.2652622527944</v>
      </c>
      <c r="H59" s="13">
        <f>TO_BF!H$2</f>
        <v>586.58159931212379</v>
      </c>
      <c r="I59" s="13">
        <f>TO_BF!I$2</f>
        <v>721.05184866723982</v>
      </c>
      <c r="J59" s="13">
        <f>TO_BF!J$2</f>
        <v>665.83069647463446</v>
      </c>
      <c r="K59" s="13">
        <f>TO_BF!K$2</f>
        <v>538.78856405846932</v>
      </c>
      <c r="L59" s="13">
        <f>TO_BF!L$2</f>
        <v>513.3515047291487</v>
      </c>
      <c r="M59" s="13">
        <f>TO_BF!M$2</f>
        <v>629.23955288048148</v>
      </c>
      <c r="N59" s="13">
        <f>TO_BF!N$2</f>
        <v>575.2364574376611</v>
      </c>
      <c r="O59" s="13">
        <f>TO_BF!O$2</f>
        <v>562.55374032674126</v>
      </c>
      <c r="P59" s="13">
        <f>TO_BF!P$2</f>
        <v>563.65245055889932</v>
      </c>
      <c r="Q59" s="13">
        <f>TO_BF!Q$2</f>
        <v>601.62889079965612</v>
      </c>
      <c r="R59" s="13">
        <f>TO_BF!R$2</f>
        <v>576.98005159071363</v>
      </c>
      <c r="S59" s="13">
        <f>TO_BF!S$2</f>
        <v>608.57936371453138</v>
      </c>
      <c r="T59" s="13">
        <f>TO_BF!T$2</f>
        <v>641.99389509888215</v>
      </c>
      <c r="U59" s="13">
        <f>TO_BF!U$2</f>
        <v>649.15924333619955</v>
      </c>
      <c r="V59" s="13">
        <f>TO_BF!V$2</f>
        <v>483.47188306104908</v>
      </c>
      <c r="W59" s="13">
        <f>TO_BF!W$2</f>
        <v>417.43095442820288</v>
      </c>
      <c r="X59" s="13">
        <f>TO_BF!X$2</f>
        <v>627.92588134135849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6523.4052450558893</v>
      </c>
      <c r="D61" s="13">
        <f>TO_RPI!D$2</f>
        <v>7056.6714531384341</v>
      </c>
      <c r="E61" s="13">
        <f>TO_RPI!E$2</f>
        <v>6880.1036113499567</v>
      </c>
      <c r="F61" s="13">
        <f>TO_RPI!F$2</f>
        <v>6852.24600171969</v>
      </c>
      <c r="G61" s="13">
        <f>TO_RPI!G$2</f>
        <v>7511.5582975064499</v>
      </c>
      <c r="H61" s="13">
        <f>TO_RPI!H$2</f>
        <v>7150.3138435081673</v>
      </c>
      <c r="I61" s="13">
        <f>TO_RPI!I$2</f>
        <v>7095.1990541702498</v>
      </c>
      <c r="J61" s="13">
        <f>TO_RPI!J$2</f>
        <v>7153.4009458297487</v>
      </c>
      <c r="K61" s="13">
        <f>TO_RPI!K$2</f>
        <v>6885.1687876182286</v>
      </c>
      <c r="L61" s="13">
        <f>TO_RPI!L$2</f>
        <v>6878.5271711092</v>
      </c>
      <c r="M61" s="13">
        <f>TO_RPI!M$2</f>
        <v>6579.9498710232156</v>
      </c>
      <c r="N61" s="13">
        <f>TO_RPI!N$2</f>
        <v>7158.3219260533097</v>
      </c>
      <c r="O61" s="13">
        <f>TO_RPI!O$2</f>
        <v>6147.2747205503001</v>
      </c>
      <c r="P61" s="13">
        <f>TO_RPI!P$2</f>
        <v>7078.8728288907996</v>
      </c>
      <c r="Q61" s="13">
        <f>TO_RPI!Q$2</f>
        <v>6037.9251934651757</v>
      </c>
      <c r="R61" s="13">
        <f>TO_RPI!R$2</f>
        <v>6733.9611349956995</v>
      </c>
      <c r="S61" s="13">
        <f>TO_RPI!S$2</f>
        <v>6493.2241616509027</v>
      </c>
      <c r="T61" s="13">
        <f>TO_RPI!T$2</f>
        <v>6577.1680997420472</v>
      </c>
      <c r="U61" s="13">
        <f>TO_RPI!U$2</f>
        <v>6286.9482373172823</v>
      </c>
      <c r="V61" s="13">
        <f>TO_RPI!V$2</f>
        <v>5926.6504729148755</v>
      </c>
      <c r="W61" s="13">
        <f>TO_RPI!W$2</f>
        <v>6357.8923473774721</v>
      </c>
      <c r="X61" s="13">
        <f>TO_RPI!X$2</f>
        <v>6415.1875322441938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5990.4803955288044</v>
      </c>
      <c r="D62" s="16">
        <f>TO_RPI_RO!D$2</f>
        <v>6453.4459157351675</v>
      </c>
      <c r="E62" s="16">
        <f>TO_RPI_RO!E$2</f>
        <v>6394.4595012897671</v>
      </c>
      <c r="F62" s="16">
        <f>TO_RPI_RO!F$2</f>
        <v>6350.4589853826301</v>
      </c>
      <c r="G62" s="16">
        <f>TO_RPI_RO!G$2</f>
        <v>6802.1607050730863</v>
      </c>
      <c r="H62" s="16">
        <f>TO_RPI_RO!H$2</f>
        <v>6412.6125537403268</v>
      </c>
      <c r="I62" s="16">
        <f>TO_RPI_RO!I$2</f>
        <v>6485.9246775580395</v>
      </c>
      <c r="J62" s="16">
        <f>TO_RPI_RO!J$2</f>
        <v>6539.7490111779853</v>
      </c>
      <c r="K62" s="16">
        <f>TO_RPI_RO!K$2</f>
        <v>6341.5245055889936</v>
      </c>
      <c r="L62" s="16">
        <f>TO_RPI_RO!L$2</f>
        <v>6278.8549441100595</v>
      </c>
      <c r="M62" s="16">
        <f>TO_RPI_RO!M$2</f>
        <v>6013.3110060189165</v>
      </c>
      <c r="N62" s="16">
        <f>TO_RPI_RO!N$2</f>
        <v>6581.0352536543414</v>
      </c>
      <c r="O62" s="16">
        <f>TO_RPI_RO!O$2</f>
        <v>5787.4275150472895</v>
      </c>
      <c r="P62" s="16">
        <f>TO_RPI_RO!P$2</f>
        <v>6495.8528804815132</v>
      </c>
      <c r="Q62" s="16">
        <f>TO_RPI_RO!Q$2</f>
        <v>5830.3680997420461</v>
      </c>
      <c r="R62" s="16">
        <f>TO_RPI_RO!R$2</f>
        <v>6370.4854686156486</v>
      </c>
      <c r="S62" s="16">
        <f>TO_RPI_RO!S$2</f>
        <v>6135.815219260533</v>
      </c>
      <c r="T62" s="16">
        <f>TO_RPI_RO!T$2</f>
        <v>6101.378503869305</v>
      </c>
      <c r="U62" s="16">
        <f>TO_RPI_RO!U$2</f>
        <v>5852.5109200343932</v>
      </c>
      <c r="V62" s="16">
        <f>TO_RPI_RO!V$2</f>
        <v>5502.5590713671536</v>
      </c>
      <c r="W62" s="16">
        <f>TO_RPI_RO!W$2</f>
        <v>5958.6484952708515</v>
      </c>
      <c r="X62" s="16">
        <f>TO_RPI_RO!X$2</f>
        <v>5994.7676698194309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261.89449699054171</v>
      </c>
      <c r="D63" s="16">
        <f>TO_RPI_BKFLOW!D$2</f>
        <v>294.36947549441089</v>
      </c>
      <c r="E63" s="16">
        <f>TO_RPI_BKFLOW!E$2</f>
        <v>236.21857265692179</v>
      </c>
      <c r="F63" s="16">
        <f>TO_RPI_BKFLOW!F$2</f>
        <v>212.5967325881341</v>
      </c>
      <c r="G63" s="16">
        <f>TO_RPI_BKFLOW!G$2</f>
        <v>271.32269991401552</v>
      </c>
      <c r="H63" s="16">
        <f>TO_RPI_BKFLOW!H$2</f>
        <v>239.89535683576949</v>
      </c>
      <c r="I63" s="16">
        <f>TO_RPI_BKFLOW!I$2</f>
        <v>221.03895098882199</v>
      </c>
      <c r="J63" s="16">
        <f>TO_RPI_BKFLOW!J$2</f>
        <v>246.18082545141871</v>
      </c>
      <c r="K63" s="16">
        <f>TO_RPI_BKFLOW!K$2</f>
        <v>221.03895098882199</v>
      </c>
      <c r="L63" s="16">
        <f>TO_RPI_BKFLOW!L$2</f>
        <v>223.13413585554599</v>
      </c>
      <c r="M63" s="16">
        <f>TO_RPI_BKFLOW!M$2</f>
        <v>214.7534823731728</v>
      </c>
      <c r="N63" s="16">
        <f>TO_RPI_BKFLOW!N$2</f>
        <v>214.7534823731728</v>
      </c>
      <c r="O63" s="16">
        <f>TO_RPI_BKFLOW!O$2</f>
        <v>140.375494411006</v>
      </c>
      <c r="P63" s="16">
        <f>TO_RPI_BKFLOW!P$2</f>
        <v>143.51822871883061</v>
      </c>
      <c r="Q63" s="16">
        <f>TO_RPI_BKFLOW!Q$2</f>
        <v>52.163972484952708</v>
      </c>
      <c r="R63" s="16">
        <f>TO_RPI_BKFLOW!R$2</f>
        <v>176.55485812553741</v>
      </c>
      <c r="S63" s="16">
        <f>TO_RPI_BKFLOW!S$2</f>
        <v>173.54539982803101</v>
      </c>
      <c r="T63" s="16">
        <f>TO_RPI_BKFLOW!T$2</f>
        <v>236.75262252794499</v>
      </c>
      <c r="U63" s="16">
        <f>TO_RPI_BKFLOW!U$2</f>
        <v>216.8486672398968</v>
      </c>
      <c r="V63" s="16">
        <f>TO_RPI_BKFLOW!V$2</f>
        <v>210.5631986242476</v>
      </c>
      <c r="W63" s="16">
        <f>TO_RPI_BKFLOW!W$2</f>
        <v>197.9922613929493</v>
      </c>
      <c r="X63" s="16">
        <f>TO_RPI_BKFLOW!X$2</f>
        <v>208.46801375752361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0</v>
      </c>
      <c r="D64" s="16">
        <f>TO_RPI_PT!D$2</f>
        <v>5.2379191745485807</v>
      </c>
      <c r="E64" s="16">
        <f>TO_RPI_PT!E$2</f>
        <v>4.1081685296646597</v>
      </c>
      <c r="F64" s="16">
        <f>TO_RPI_PT!F$2</f>
        <v>62.649269131556323</v>
      </c>
      <c r="G64" s="16">
        <f>TO_RPI_PT!G$2</f>
        <v>164.46973344797931</v>
      </c>
      <c r="H64" s="16">
        <f>TO_RPI_PT!H$2</f>
        <v>255.60902837489249</v>
      </c>
      <c r="I64" s="16">
        <f>TO_RPI_PT!I$2</f>
        <v>161.32699914015481</v>
      </c>
      <c r="J64" s="16">
        <f>TO_RPI_PT!J$2</f>
        <v>123.61418744625971</v>
      </c>
      <c r="K64" s="16">
        <f>TO_RPI_PT!K$2</f>
        <v>103.7102321582115</v>
      </c>
      <c r="L64" s="16">
        <f>TO_RPI_PT!L$2</f>
        <v>151.89879621668101</v>
      </c>
      <c r="M64" s="16">
        <f>TO_RPI_PT!M$2</f>
        <v>135.13757523645739</v>
      </c>
      <c r="N64" s="16">
        <f>TO_RPI_PT!N$2</f>
        <v>145.61332760103181</v>
      </c>
      <c r="O64" s="16">
        <f>TO_RPI_PT!O$2</f>
        <v>77.520808254514179</v>
      </c>
      <c r="P64" s="16">
        <f>TO_RPI_PT!P$2</f>
        <v>294.36947549441089</v>
      </c>
      <c r="Q64" s="16">
        <f>TO_RPI_PT!Q$2</f>
        <v>99.312123817712802</v>
      </c>
      <c r="R64" s="16">
        <f>TO_RPI_PT!R$2</f>
        <v>0</v>
      </c>
      <c r="S64" s="16">
        <f>TO_RPI_PT!S$2</f>
        <v>0</v>
      </c>
      <c r="T64" s="16">
        <f>TO_RPI_PT!T$2</f>
        <v>0</v>
      </c>
      <c r="U64" s="16">
        <f>TO_RPI_PT!U$2</f>
        <v>0</v>
      </c>
      <c r="V64" s="16">
        <f>TO_RPI_PT!V$2</f>
        <v>0</v>
      </c>
      <c r="W64" s="16">
        <f>TO_RPI_PT!W$2</f>
        <v>0</v>
      </c>
      <c r="X64" s="16">
        <f>TO_RPI_PT!X$2</f>
        <v>0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0</v>
      </c>
      <c r="D65" s="16">
        <f>TO_RPI_IT!D$2</f>
        <v>0</v>
      </c>
      <c r="E65" s="16">
        <f>TO_RPI_IT!E$2</f>
        <v>0</v>
      </c>
      <c r="F65" s="16">
        <f>TO_RPI_IT!F$2</f>
        <v>0</v>
      </c>
      <c r="G65" s="16">
        <f>TO_RPI_IT!G$2</f>
        <v>0</v>
      </c>
      <c r="H65" s="16">
        <f>TO_RPI_IT!H$2</f>
        <v>0</v>
      </c>
      <c r="I65" s="16">
        <f>TO_RPI_IT!I$2</f>
        <v>0</v>
      </c>
      <c r="J65" s="16">
        <f>TO_RPI_IT!J$2</f>
        <v>0</v>
      </c>
      <c r="K65" s="16">
        <f>TO_RPI_IT!K$2</f>
        <v>0</v>
      </c>
      <c r="L65" s="16">
        <f>TO_RPI_IT!L$2</f>
        <v>0</v>
      </c>
      <c r="M65" s="16">
        <f>TO_RPI_IT!M$2</f>
        <v>0</v>
      </c>
      <c r="N65" s="16">
        <f>TO_RPI_IT!N$2</f>
        <v>0</v>
      </c>
      <c r="O65" s="16">
        <f>TO_RPI_IT!O$2</f>
        <v>0</v>
      </c>
      <c r="P65" s="16">
        <f>TO_RPI_IT!P$2</f>
        <v>0</v>
      </c>
      <c r="Q65" s="16">
        <f>TO_RPI_IT!Q$2</f>
        <v>0</v>
      </c>
      <c r="R65" s="16">
        <f>TO_RPI_IT!R$2</f>
        <v>0</v>
      </c>
      <c r="S65" s="16">
        <f>TO_RPI_IT!S$2</f>
        <v>0</v>
      </c>
      <c r="T65" s="16">
        <f>TO_RPI_IT!T$2</f>
        <v>0</v>
      </c>
      <c r="U65" s="16">
        <f>TO_RPI_IT!U$2</f>
        <v>0</v>
      </c>
      <c r="V65" s="16">
        <f>TO_RPI_IT!V$2</f>
        <v>0</v>
      </c>
      <c r="W65" s="16">
        <f>TO_RPI_IT!W$2</f>
        <v>0</v>
      </c>
      <c r="X65" s="16">
        <f>TO_RPI_IT!X$2</f>
        <v>0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0</v>
      </c>
      <c r="D66" s="16">
        <f>TO_RPI_PPR!D$2</f>
        <v>3.9596732588134129</v>
      </c>
      <c r="E66" s="16">
        <f>TO_RPI_PPR!E$2</f>
        <v>2.9843508168529662</v>
      </c>
      <c r="F66" s="16">
        <f>TO_RPI_PPR!F$2</f>
        <v>8.9858985382631111</v>
      </c>
      <c r="G66" s="16">
        <f>TO_RPI_PPR!G$2</f>
        <v>0</v>
      </c>
      <c r="H66" s="16">
        <f>TO_RPI_PPR!H$2</f>
        <v>0</v>
      </c>
      <c r="I66" s="16">
        <f>TO_RPI_PPR!I$2</f>
        <v>0</v>
      </c>
      <c r="J66" s="16">
        <f>TO_RPI_PPR!J$2</f>
        <v>0</v>
      </c>
      <c r="K66" s="16">
        <f>TO_RPI_PPR!K$2</f>
        <v>0</v>
      </c>
      <c r="L66" s="16">
        <f>TO_RPI_PPR!L$2</f>
        <v>0</v>
      </c>
      <c r="M66" s="16">
        <f>TO_RPI_PPR!M$2</f>
        <v>0</v>
      </c>
      <c r="N66" s="16">
        <f>TO_RPI_PPR!N$2</f>
        <v>0</v>
      </c>
      <c r="O66" s="16">
        <f>TO_RPI_PPR!O$2</f>
        <v>0</v>
      </c>
      <c r="P66" s="16">
        <f>TO_RPI_PPR!P$2</f>
        <v>0</v>
      </c>
      <c r="Q66" s="16">
        <f>TO_RPI_PPR!Q$2</f>
        <v>0</v>
      </c>
      <c r="R66" s="16">
        <f>TO_RPI_PPR!R$2</f>
        <v>0</v>
      </c>
      <c r="S66" s="16">
        <f>TO_RPI_PPR!S$2</f>
        <v>0</v>
      </c>
      <c r="T66" s="16">
        <f>TO_RPI_PPR!T$2</f>
        <v>0</v>
      </c>
      <c r="U66" s="16">
        <f>TO_RPI_PPR!U$2</f>
        <v>0</v>
      </c>
      <c r="V66" s="16">
        <f>TO_RPI_PPR!V$2</f>
        <v>0</v>
      </c>
      <c r="W66" s="16">
        <f>TO_RPI_PPR!W$2</f>
        <v>0</v>
      </c>
      <c r="X66" s="16">
        <f>TO_RPI_PPR!X$2</f>
        <v>0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271.03035253654338</v>
      </c>
      <c r="D67" s="16">
        <f>TO_RPI_PIR!D$2</f>
        <v>299.65846947549431</v>
      </c>
      <c r="E67" s="16">
        <f>TO_RPI_PIR!E$2</f>
        <v>242.33301805674978</v>
      </c>
      <c r="F67" s="16">
        <f>TO_RPI_PIR!F$2</f>
        <v>217.55511607910574</v>
      </c>
      <c r="G67" s="16">
        <f>TO_RPI_PIR!G$2</f>
        <v>273.60515907136715</v>
      </c>
      <c r="H67" s="16">
        <f>TO_RPI_PIR!H$2</f>
        <v>242.19690455717966</v>
      </c>
      <c r="I67" s="16">
        <f>TO_RPI_PIR!I$2</f>
        <v>226.908426483233</v>
      </c>
      <c r="J67" s="16">
        <f>TO_RPI_PIR!J$2</f>
        <v>243.85692175408423</v>
      </c>
      <c r="K67" s="16">
        <f>TO_RPI_PIR!K$2</f>
        <v>218.89509888220115</v>
      </c>
      <c r="L67" s="16">
        <f>TO_RPI_PIR!L$2</f>
        <v>224.63929492691312</v>
      </c>
      <c r="M67" s="16">
        <f>TO_RPI_PIR!M$2</f>
        <v>216.74780739466894</v>
      </c>
      <c r="N67" s="16">
        <f>TO_RPI_PIR!N$2</f>
        <v>216.91986242476355</v>
      </c>
      <c r="O67" s="16">
        <f>TO_RPI_PIR!O$2</f>
        <v>141.95090283748925</v>
      </c>
      <c r="P67" s="16">
        <f>TO_RPI_PIR!P$2</f>
        <v>145.1322441960447</v>
      </c>
      <c r="Q67" s="16">
        <f>TO_RPI_PIR!Q$2</f>
        <v>56.080997420464314</v>
      </c>
      <c r="R67" s="16">
        <f>TO_RPI_PIR!R$2</f>
        <v>186.92080825451421</v>
      </c>
      <c r="S67" s="16">
        <f>TO_RPI_PIR!S$2</f>
        <v>183.86354256233875</v>
      </c>
      <c r="T67" s="16">
        <f>TO_RPI_PIR!T$2</f>
        <v>239.03697334479787</v>
      </c>
      <c r="U67" s="16">
        <f>TO_RPI_PIR!U$2</f>
        <v>217.58865004299219</v>
      </c>
      <c r="V67" s="16">
        <f>TO_RPI_PIR!V$2</f>
        <v>213.52820292347377</v>
      </c>
      <c r="W67" s="16">
        <f>TO_RPI_PIR!W$2</f>
        <v>201.2515907136715</v>
      </c>
      <c r="X67" s="16">
        <f>TO_RPI_PIR!X$2</f>
        <v>211.95184866723986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0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32.66500429922614</v>
      </c>
      <c r="E72" s="13">
        <f>TO_LBB!E$2</f>
        <v>3.0094582975064492</v>
      </c>
      <c r="F72" s="13">
        <f>TO_LBB!F$2</f>
        <v>2.00627687016337</v>
      </c>
      <c r="G72" s="13">
        <f>TO_LBB!G$2</f>
        <v>1.0031814273430779</v>
      </c>
      <c r="H72" s="13">
        <f>TO_LBB!H$2</f>
        <v>11.166036113499571</v>
      </c>
      <c r="I72" s="13">
        <f>TO_LBB!I$2</f>
        <v>44.373258813413592</v>
      </c>
      <c r="J72" s="13">
        <f>TO_LBB!J$2</f>
        <v>89.168529664660355</v>
      </c>
      <c r="K72" s="13">
        <f>TO_LBB!K$2</f>
        <v>126.36208082545139</v>
      </c>
      <c r="L72" s="13">
        <f>TO_LBB!L$2</f>
        <v>167.66741186586415</v>
      </c>
      <c r="M72" s="13">
        <f>TO_LBB!M$2</f>
        <v>164.37764402407564</v>
      </c>
      <c r="N72" s="13">
        <f>TO_LBB!N$2</f>
        <v>171.58108340498708</v>
      </c>
      <c r="O72" s="13">
        <f>TO_LBB!O$2</f>
        <v>148.28744625967323</v>
      </c>
      <c r="P72" s="13">
        <f>TO_LBB!P$2</f>
        <v>143.03525365434217</v>
      </c>
      <c r="Q72" s="13">
        <f>TO_LBB!Q$2</f>
        <v>146.33301805674975</v>
      </c>
      <c r="R72" s="13">
        <f>TO_LBB!R$2</f>
        <v>154.37085124677557</v>
      </c>
      <c r="S72" s="13">
        <f>TO_LBB!S$2</f>
        <v>161.82932072226998</v>
      </c>
      <c r="T72" s="13">
        <f>TO_LBB!T$2</f>
        <v>176.61805674978504</v>
      </c>
      <c r="U72" s="13">
        <f>TO_LBB!U$2</f>
        <v>174.77910576096301</v>
      </c>
      <c r="V72" s="13">
        <f>TO_LBB!V$2</f>
        <v>173.22493551160792</v>
      </c>
      <c r="W72" s="13">
        <f>TO_LBB!W$2</f>
        <v>180.43817712811693</v>
      </c>
      <c r="X72" s="13">
        <f>TO_LBB!X$2</f>
        <v>183.83430782459158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0</v>
      </c>
      <c r="G73" s="13">
        <f>TO_CPP!G$2</f>
        <v>0</v>
      </c>
      <c r="H73" s="13">
        <f>TO_CPP!H$2</f>
        <v>0</v>
      </c>
      <c r="I73" s="13">
        <f>TO_CPP!I$2</f>
        <v>0</v>
      </c>
      <c r="J73" s="13">
        <f>TO_CPP!J$2</f>
        <v>0</v>
      </c>
      <c r="K73" s="13">
        <f>TO_CPP!K$2</f>
        <v>0</v>
      </c>
      <c r="L73" s="13">
        <f>TO_CPP!L$2</f>
        <v>0</v>
      </c>
      <c r="M73" s="13">
        <f>TO_CPP!M$2</f>
        <v>0</v>
      </c>
      <c r="N73" s="13">
        <f>TO_CPP!N$2</f>
        <v>0</v>
      </c>
      <c r="O73" s="13">
        <f>TO_CPP!O$2</f>
        <v>0</v>
      </c>
      <c r="P73" s="13">
        <f>TO_CPP!P$2</f>
        <v>0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101.1034393809114</v>
      </c>
      <c r="D74" s="13">
        <f>TO_GTL!D$2</f>
        <v>98.129836629406697</v>
      </c>
      <c r="E74" s="13">
        <f>TO_GTL!E$2</f>
        <v>94.009716251074806</v>
      </c>
      <c r="F74" s="13">
        <f>TO_GTL!F$2</f>
        <v>89.208942390369728</v>
      </c>
      <c r="G74" s="13">
        <f>TO_GTL!G$2</f>
        <v>107.05073086844369</v>
      </c>
      <c r="H74" s="13">
        <f>TO_GTL!H$2</f>
        <v>120.927687016337</v>
      </c>
      <c r="I74" s="13">
        <f>TO_GTL!I$2</f>
        <v>126.8749785038693</v>
      </c>
      <c r="J74" s="13">
        <f>TO_GTL!J$2</f>
        <v>139.7607050730868</v>
      </c>
      <c r="K74" s="13">
        <f>TO_GTL!K$2</f>
        <v>154.62880481513329</v>
      </c>
      <c r="L74" s="13">
        <f>TO_GTL!L$2</f>
        <v>137.7782459157352</v>
      </c>
      <c r="M74" s="13">
        <f>TO_GTL!M$2</f>
        <v>134.80464316423041</v>
      </c>
      <c r="N74" s="13">
        <f>TO_GTL!N$2</f>
        <v>151.65520206362851</v>
      </c>
      <c r="O74" s="13">
        <f>TO_GTL!O$2</f>
        <v>125.8837489251935</v>
      </c>
      <c r="P74" s="13">
        <f>TO_GTL!P$2</f>
        <v>151.65520206362851</v>
      </c>
      <c r="Q74" s="13">
        <f>TO_GTL!Q$2</f>
        <v>149.67274290627691</v>
      </c>
      <c r="R74" s="13">
        <f>TO_GTL!R$2</f>
        <v>147.69036973344799</v>
      </c>
      <c r="S74" s="13">
        <f>TO_GTL!S$2</f>
        <v>139.7607050730868</v>
      </c>
      <c r="T74" s="13">
        <f>TO_GTL!T$2</f>
        <v>144.71676698194321</v>
      </c>
      <c r="U74" s="13">
        <f>TO_GTL!U$2</f>
        <v>129.848581255374</v>
      </c>
      <c r="V74" s="13">
        <f>TO_GTL!V$2</f>
        <v>127.8661220980224</v>
      </c>
      <c r="W74" s="13">
        <f>TO_GTL!W$2</f>
        <v>124.8925193465176</v>
      </c>
      <c r="X74" s="13">
        <f>TO_GTL!X$2</f>
        <v>138.76947549441101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173.47773000859851</v>
      </c>
      <c r="E75" s="13">
        <f>TO_NSP!E$2</f>
        <v>174.5394668959587</v>
      </c>
      <c r="F75" s="13">
        <f>TO_NSP!F$2</f>
        <v>169.4611349957008</v>
      </c>
      <c r="G75" s="13">
        <f>TO_NSP!G$2</f>
        <v>177.11547721410139</v>
      </c>
      <c r="H75" s="13">
        <f>TO_NSP!H$2</f>
        <v>227.2811693895099</v>
      </c>
      <c r="I75" s="13">
        <f>TO_NSP!I$2</f>
        <v>195.0054170249355</v>
      </c>
      <c r="J75" s="13">
        <f>TO_NSP!J$2</f>
        <v>235.60834049871019</v>
      </c>
      <c r="K75" s="13">
        <f>TO_NSP!K$2</f>
        <v>211.14763542562341</v>
      </c>
      <c r="L75" s="13">
        <f>TO_NSP!L$2</f>
        <v>186.02674118658641</v>
      </c>
      <c r="M75" s="13">
        <f>TO_NSP!M$2</f>
        <v>194.64075666380049</v>
      </c>
      <c r="N75" s="13">
        <f>TO_NSP!N$2</f>
        <v>205.98701633705929</v>
      </c>
      <c r="O75" s="13">
        <f>TO_NSP!O$2</f>
        <v>174.4030954428203</v>
      </c>
      <c r="P75" s="13">
        <f>TO_NSP!P$2</f>
        <v>214.16104901117799</v>
      </c>
      <c r="Q75" s="13">
        <f>TO_NSP!Q$2</f>
        <v>218.3165090283749</v>
      </c>
      <c r="R75" s="13">
        <f>TO_NSP!R$2</f>
        <v>226.0587274290628</v>
      </c>
      <c r="S75" s="13">
        <f>TO_NSP!S$2</f>
        <v>215.67781599312119</v>
      </c>
      <c r="T75" s="13">
        <f>TO_NSP!T$2</f>
        <v>215.67781599312119</v>
      </c>
      <c r="U75" s="13">
        <f>TO_NSP!U$2</f>
        <v>178.56122098022351</v>
      </c>
      <c r="V75" s="13">
        <f>TO_NSP!V$2</f>
        <v>155.48865004299219</v>
      </c>
      <c r="W75" s="13">
        <f>TO_NSP!W$2</f>
        <v>165.35305245055889</v>
      </c>
      <c r="X75" s="13">
        <f>TO_NSP!X$2</f>
        <v>194.61160791057611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911.34196044711939</v>
      </c>
      <c r="D76" s="10">
        <f>NRG_E!D$2</f>
        <v>1206.4094582975063</v>
      </c>
      <c r="E76" s="10">
        <f>NRG_E!E$2</f>
        <v>1327.7497850386931</v>
      </c>
      <c r="F76" s="10">
        <f>NRG_E!F$2</f>
        <v>1371.5270851246776</v>
      </c>
      <c r="G76" s="10">
        <f>NRG_E!G$2</f>
        <v>1379.3308684436802</v>
      </c>
      <c r="H76" s="10">
        <f>NRG_E!H$2</f>
        <v>1501.4447979363713</v>
      </c>
      <c r="I76" s="10">
        <f>NRG_E!I$2</f>
        <v>1522.0598452278589</v>
      </c>
      <c r="J76" s="10">
        <f>NRG_E!J$2</f>
        <v>1298.8195184866722</v>
      </c>
      <c r="K76" s="10">
        <f>NRG_E!K$2</f>
        <v>1136.9674118658641</v>
      </c>
      <c r="L76" s="10">
        <f>NRG_E!L$2</f>
        <v>1129.314875322442</v>
      </c>
      <c r="M76" s="10">
        <f>NRG_E!M$2</f>
        <v>1172.6074806534821</v>
      </c>
      <c r="N76" s="10">
        <f>NRG_E!N$2</f>
        <v>1190.6619948409284</v>
      </c>
      <c r="O76" s="10">
        <f>NRG_E!O$2</f>
        <v>1130.1451418744623</v>
      </c>
      <c r="P76" s="10">
        <f>NRG_E!P$2</f>
        <v>1150.0360275150474</v>
      </c>
      <c r="Q76" s="10">
        <f>NRG_E!Q$2</f>
        <v>1246.8908856405847</v>
      </c>
      <c r="R76" s="10">
        <f>NRG_E!R$2</f>
        <v>1169.1224419604468</v>
      </c>
      <c r="S76" s="10">
        <f>NRG_E!S$2</f>
        <v>1166.4398108340497</v>
      </c>
      <c r="T76" s="10">
        <f>NRG_E!T$2</f>
        <v>1217.2231298366294</v>
      </c>
      <c r="U76" s="10">
        <f>NRG_E!U$2</f>
        <v>1088.3691315563196</v>
      </c>
      <c r="V76" s="10">
        <f>NRG_E!V$2</f>
        <v>975.66285468615638</v>
      </c>
      <c r="W76" s="10">
        <f>NRG_E!W$2</f>
        <v>949.27592433361997</v>
      </c>
      <c r="X76" s="10">
        <f>NRG_E!X$2</f>
        <v>1098.7804815133277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293.55116079105761</v>
      </c>
      <c r="D77" s="13">
        <f>NRG_EHG_E!D$2</f>
        <v>209.20034393809109</v>
      </c>
      <c r="E77" s="13">
        <f>NRG_EHG_E!E$2</f>
        <v>210.40412725709371</v>
      </c>
      <c r="F77" s="13">
        <f>NRG_EHG_E!F$2</f>
        <v>211.7798796216681</v>
      </c>
      <c r="G77" s="13">
        <f>NRG_EHG_E!G$2</f>
        <v>207.56663800515909</v>
      </c>
      <c r="H77" s="13">
        <f>NRG_EHG_E!H$2</f>
        <v>186.0705073086844</v>
      </c>
      <c r="I77" s="13">
        <f>NRG_EHG_E!I$2</f>
        <v>215.99312123817711</v>
      </c>
      <c r="J77" s="13">
        <f>NRG_EHG_E!J$2</f>
        <v>196.90455717970761</v>
      </c>
      <c r="K77" s="13">
        <f>NRG_EHG_E!K$2</f>
        <v>199.2261392949269</v>
      </c>
      <c r="L77" s="13">
        <f>NRG_EHG_E!L$2</f>
        <v>176.5262252794497</v>
      </c>
      <c r="M77" s="13">
        <f>NRG_EHG_E!M$2</f>
        <v>208.68443680137571</v>
      </c>
      <c r="N77" s="13">
        <f>NRG_EHG_E!N$2</f>
        <v>220.6362854686156</v>
      </c>
      <c r="O77" s="13">
        <f>NRG_EHG_E!O$2</f>
        <v>217.2828890799656</v>
      </c>
      <c r="P77" s="13">
        <f>NRG_EHG_E!P$2</f>
        <v>142.73430782459161</v>
      </c>
      <c r="Q77" s="13">
        <f>NRG_EHG_E!Q$2</f>
        <v>205.8469475494411</v>
      </c>
      <c r="R77" s="13">
        <f>NRG_EHG_E!R$2</f>
        <v>184.43680137575231</v>
      </c>
      <c r="S77" s="13">
        <f>NRG_EHG_E!S$2</f>
        <v>177.73000859845229</v>
      </c>
      <c r="T77" s="13">
        <f>NRG_EHG_E!T$2</f>
        <v>175.92433361994841</v>
      </c>
      <c r="U77" s="13">
        <f>NRG_EHG_E!U$2</f>
        <v>181.2553740326741</v>
      </c>
      <c r="V77" s="13">
        <f>NRG_EHG_E!V$2</f>
        <v>177.81599312123819</v>
      </c>
      <c r="W77" s="13">
        <f>NRG_EHG_E!W$2</f>
        <v>211.95184866723989</v>
      </c>
      <c r="X77" s="13">
        <f>NRG_EHG_E!X$2</f>
        <v>219.94840928632851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15.046345657781599</v>
      </c>
      <c r="D78" s="13">
        <f>NRG_CM_E!D$2</f>
        <v>19.538865004299225</v>
      </c>
      <c r="E78" s="13">
        <f>NRG_CM_E!E$2</f>
        <v>17.749355116079105</v>
      </c>
      <c r="F78" s="13">
        <f>NRG_CM_E!F$2</f>
        <v>21.550902837489254</v>
      </c>
      <c r="G78" s="13">
        <f>NRG_CM_E!G$2</f>
        <v>17.304987102321583</v>
      </c>
      <c r="H78" s="13">
        <f>NRG_CM_E!H$2</f>
        <v>16.291487532244194</v>
      </c>
      <c r="I78" s="13">
        <f>NRG_CM_E!I$2</f>
        <v>14.91590713671539</v>
      </c>
      <c r="J78" s="13">
        <f>NRG_CM_E!J$2</f>
        <v>12.818228718830611</v>
      </c>
      <c r="K78" s="13">
        <f>NRG_CM_E!K$2</f>
        <v>13.186672398968184</v>
      </c>
      <c r="L78" s="13">
        <f>NRG_CM_E!L$2</f>
        <v>13.205760963026654</v>
      </c>
      <c r="M78" s="13">
        <f>NRG_CM_E!M$2</f>
        <v>12.598968185726569</v>
      </c>
      <c r="N78" s="13">
        <f>NRG_CM_E!N$2</f>
        <v>11.920378331900258</v>
      </c>
      <c r="O78" s="13">
        <f>NRG_CM_E!O$2</f>
        <v>12.173688736027515</v>
      </c>
      <c r="P78" s="13">
        <f>NRG_CM_E!P$2</f>
        <v>11.219604471195185</v>
      </c>
      <c r="Q78" s="13">
        <f>NRG_CM_E!Q$2</f>
        <v>10.173172828890799</v>
      </c>
      <c r="R78" s="13">
        <f>NRG_CM_E!R$2</f>
        <v>8.754772141014616</v>
      </c>
      <c r="S78" s="13">
        <f>NRG_CM_E!S$2</f>
        <v>8.5559759243336195</v>
      </c>
      <c r="T78" s="13">
        <f>NRG_CM_E!T$2</f>
        <v>8.2739466895958724</v>
      </c>
      <c r="U78" s="13">
        <f>NRG_CM_E!U$2</f>
        <v>7.4598452278589846</v>
      </c>
      <c r="V78" s="13">
        <f>NRG_CM_E!V$2</f>
        <v>8.1298366294067073</v>
      </c>
      <c r="W78" s="13">
        <f>NRG_CM_E!W$2</f>
        <v>7.2486672398968182</v>
      </c>
      <c r="X78" s="13">
        <f>NRG_CM_E!X$2</f>
        <v>6.9265692175408429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5.4719690455717966</v>
      </c>
      <c r="D79" s="13">
        <f>NRG_OIL_NG_E!D$2</f>
        <v>32.846087704213247</v>
      </c>
      <c r="E79" s="13">
        <f>NRG_OIL_NG_E!E$2</f>
        <v>33.09922613929492</v>
      </c>
      <c r="F79" s="13">
        <f>NRG_OIL_NG_E!F$2</f>
        <v>19.411006018916591</v>
      </c>
      <c r="G79" s="13">
        <f>NRG_OIL_NG_E!G$2</f>
        <v>23.043852106620808</v>
      </c>
      <c r="H79" s="13">
        <f>NRG_OIL_NG_E!H$2</f>
        <v>20.115563198624244</v>
      </c>
      <c r="I79" s="13">
        <f>NRG_OIL_NG_E!I$2</f>
        <v>17.476354256233872</v>
      </c>
      <c r="J79" s="13">
        <f>NRG_OIL_NG_E!J$2</f>
        <v>31.341358555460012</v>
      </c>
      <c r="K79" s="13">
        <f>NRG_OIL_NG_E!K$2</f>
        <v>14.875322441960446</v>
      </c>
      <c r="L79" s="13">
        <f>NRG_OIL_NG_E!L$2</f>
        <v>14.139638865004294</v>
      </c>
      <c r="M79" s="13">
        <f>NRG_OIL_NG_E!M$2</f>
        <v>17.282889079965607</v>
      </c>
      <c r="N79" s="13">
        <f>NRG_OIL_NG_E!N$2</f>
        <v>13.220120378331902</v>
      </c>
      <c r="O79" s="13">
        <f>NRG_OIL_NG_E!O$2</f>
        <v>15.778159931212382</v>
      </c>
      <c r="P79" s="13">
        <f>NRG_OIL_NG_E!P$2</f>
        <v>17.813843508168532</v>
      </c>
      <c r="Q79" s="13">
        <f>NRG_OIL_NG_E!Q$2</f>
        <v>9.0928632846087698</v>
      </c>
      <c r="R79" s="13">
        <f>NRG_OIL_NG_E!R$2</f>
        <v>6.1693895098882203</v>
      </c>
      <c r="S79" s="13">
        <f>NRG_OIL_NG_E!S$2</f>
        <v>9.4153052450558903</v>
      </c>
      <c r="T79" s="13">
        <f>NRG_OIL_NG_E!T$2</f>
        <v>8.6844368013757514</v>
      </c>
      <c r="U79" s="13">
        <f>NRG_OIL_NG_E!U$2</f>
        <v>13.370335339638867</v>
      </c>
      <c r="V79" s="13">
        <f>NRG_OIL_NG_E!V$2</f>
        <v>8.2116079105760953</v>
      </c>
      <c r="W79" s="13">
        <f>NRG_OIL_NG_E!W$2</f>
        <v>6.4059329320722265</v>
      </c>
      <c r="X79" s="13">
        <f>NRG_OIL_NG_E!X$2</f>
        <v>7.33018056749785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146.9595012897679</v>
      </c>
      <c r="D81" s="13">
        <f>NRG_CO_E!D$2</f>
        <v>162.6636285468615</v>
      </c>
      <c r="E81" s="13">
        <f>NRG_CO_E!E$2</f>
        <v>179.21083404987107</v>
      </c>
      <c r="F81" s="13">
        <f>NRG_CO_E!F$2</f>
        <v>211.56732588134133</v>
      </c>
      <c r="G81" s="13">
        <f>NRG_CO_E!G$2</f>
        <v>197.99613069647458</v>
      </c>
      <c r="H81" s="13">
        <f>NRG_CO_E!H$2</f>
        <v>211.64135855545996</v>
      </c>
      <c r="I81" s="13">
        <f>NRG_CO_E!I$2</f>
        <v>205.9018916595013</v>
      </c>
      <c r="J81" s="13">
        <f>NRG_CO_E!J$2</f>
        <v>204.10808254514183</v>
      </c>
      <c r="K81" s="13">
        <f>NRG_CO_E!K$2</f>
        <v>186.72012037833187</v>
      </c>
      <c r="L81" s="13">
        <f>NRG_CO_E!L$2</f>
        <v>181.11203783319007</v>
      </c>
      <c r="M81" s="13">
        <f>NRG_CO_E!M$2</f>
        <v>189.93508168529661</v>
      </c>
      <c r="N81" s="13">
        <f>NRG_CO_E!N$2</f>
        <v>189.22089423903694</v>
      </c>
      <c r="O81" s="13">
        <f>NRG_CO_E!O$2</f>
        <v>191.08392089423899</v>
      </c>
      <c r="P81" s="13">
        <f>NRG_CO_E!P$2</f>
        <v>191.46122098022354</v>
      </c>
      <c r="Q81" s="13">
        <f>NRG_CO_E!Q$2</f>
        <v>192.12760103181424</v>
      </c>
      <c r="R81" s="13">
        <f>NRG_CO_E!R$2</f>
        <v>196.71590713671534</v>
      </c>
      <c r="S81" s="13">
        <f>NRG_CO_E!S$2</f>
        <v>199.32880481513322</v>
      </c>
      <c r="T81" s="13">
        <f>NRG_CO_E!T$2</f>
        <v>185.01238177128113</v>
      </c>
      <c r="U81" s="13">
        <f>NRG_CO_E!U$2</f>
        <v>189.69148753224417</v>
      </c>
      <c r="V81" s="13">
        <f>NRG_CO_E!V$2</f>
        <v>173.57884780739465</v>
      </c>
      <c r="W81" s="13">
        <f>NRG_CO_E!W$2</f>
        <v>159.77360275150471</v>
      </c>
      <c r="X81" s="13">
        <f>NRG_CO_E!X$2</f>
        <v>185.3683576956148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160.86749785038685</v>
      </c>
      <c r="D84" s="13">
        <f>NRG_BF_E!D$2</f>
        <v>180.71556319862418</v>
      </c>
      <c r="E84" s="13">
        <f>NRG_BF_E!E$2</f>
        <v>178.09062768701631</v>
      </c>
      <c r="F84" s="13">
        <f>NRG_BF_E!F$2</f>
        <v>198.12029234737741</v>
      </c>
      <c r="G84" s="13">
        <f>NRG_BF_E!G$2</f>
        <v>198.79621668099745</v>
      </c>
      <c r="H84" s="13">
        <f>NRG_BF_E!H$2</f>
        <v>194.45159071367155</v>
      </c>
      <c r="I84" s="13">
        <f>NRG_BF_E!I$2</f>
        <v>238.58796216680994</v>
      </c>
      <c r="J84" s="13">
        <f>NRG_BF_E!J$2</f>
        <v>219.67850386930351</v>
      </c>
      <c r="K84" s="13">
        <f>NRG_BF_E!K$2</f>
        <v>184.88581255374027</v>
      </c>
      <c r="L84" s="13">
        <f>NRG_BF_E!L$2</f>
        <v>166.97953568357698</v>
      </c>
      <c r="M84" s="13">
        <f>NRG_BF_E!M$2</f>
        <v>211.89690455717974</v>
      </c>
      <c r="N84" s="13">
        <f>NRG_BF_E!N$2</f>
        <v>194.82897678417876</v>
      </c>
      <c r="O84" s="13">
        <f>NRG_BF_E!O$2</f>
        <v>228.69260533104034</v>
      </c>
      <c r="P84" s="13">
        <f>NRG_BF_E!P$2</f>
        <v>232.9033533963887</v>
      </c>
      <c r="Q84" s="13">
        <f>NRG_BF_E!Q$2</f>
        <v>246.94754944110059</v>
      </c>
      <c r="R84" s="13">
        <f>NRG_BF_E!R$2</f>
        <v>238.6619948409286</v>
      </c>
      <c r="S84" s="13">
        <f>NRG_BF_E!S$2</f>
        <v>250.13852106620806</v>
      </c>
      <c r="T84" s="13">
        <f>NRG_BF_E!T$2</f>
        <v>255.51977644024072</v>
      </c>
      <c r="U84" s="13">
        <f>NRG_BF_E!U$2</f>
        <v>253.83095442820292</v>
      </c>
      <c r="V84" s="13">
        <f>NRG_BF_E!V$2</f>
        <v>207.68607050730867</v>
      </c>
      <c r="W84" s="13">
        <f>NRG_BF_E!W$2</f>
        <v>171.12115219260531</v>
      </c>
      <c r="X84" s="13">
        <f>NRG_BF_E!X$2</f>
        <v>256.7282889079965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289.44548581255373</v>
      </c>
      <c r="D85" s="13">
        <f>NRG_PR_E!D$2</f>
        <v>601.444969905417</v>
      </c>
      <c r="E85" s="13">
        <f>NRG_PR_E!E$2</f>
        <v>709.19561478933792</v>
      </c>
      <c r="F85" s="13">
        <f>NRG_PR_E!F$2</f>
        <v>709.09767841788482</v>
      </c>
      <c r="G85" s="13">
        <f>NRG_PR_E!G$2</f>
        <v>734.62304385210655</v>
      </c>
      <c r="H85" s="13">
        <f>NRG_PR_E!H$2</f>
        <v>872.87429062768706</v>
      </c>
      <c r="I85" s="13">
        <f>NRG_PR_E!I$2</f>
        <v>829.18460877042116</v>
      </c>
      <c r="J85" s="13">
        <f>NRG_PR_E!J$2</f>
        <v>633.9687876182287</v>
      </c>
      <c r="K85" s="13">
        <f>NRG_PR_E!K$2</f>
        <v>538.07334479793644</v>
      </c>
      <c r="L85" s="13">
        <f>NRG_PR_E!L$2</f>
        <v>577.3516766981943</v>
      </c>
      <c r="M85" s="13">
        <f>NRG_PR_E!M$2</f>
        <v>532.20920034393794</v>
      </c>
      <c r="N85" s="13">
        <f>NRG_PR_E!N$2</f>
        <v>560.83533963886509</v>
      </c>
      <c r="O85" s="13">
        <f>NRG_PR_E!O$2</f>
        <v>465.13387790197766</v>
      </c>
      <c r="P85" s="13">
        <f>NRG_PR_E!P$2</f>
        <v>553.90369733447972</v>
      </c>
      <c r="Q85" s="13">
        <f>NRG_PR_E!Q$2</f>
        <v>582.70275150472901</v>
      </c>
      <c r="R85" s="13">
        <f>NRG_PR_E!R$2</f>
        <v>534.38357695614786</v>
      </c>
      <c r="S85" s="13">
        <f>NRG_PR_E!S$2</f>
        <v>521.27119518486677</v>
      </c>
      <c r="T85" s="13">
        <f>NRG_PR_E!T$2</f>
        <v>583.80825451418752</v>
      </c>
      <c r="U85" s="13">
        <f>NRG_PR_E!U$2</f>
        <v>442.76113499570073</v>
      </c>
      <c r="V85" s="13">
        <f>NRG_PR_E!V$2</f>
        <v>400.24049871023215</v>
      </c>
      <c r="W85" s="13">
        <f>NRG_PR_E!W$2</f>
        <v>392.77472055030091</v>
      </c>
      <c r="X85" s="13">
        <f>NRG_PR_E!X$2</f>
        <v>422.47867583834909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284.57618228718826</v>
      </c>
      <c r="D93" s="10">
        <f>DL!D$2</f>
        <v>373.37523645743772</v>
      </c>
      <c r="E93" s="10">
        <f>DL!E$2</f>
        <v>341.24789337919174</v>
      </c>
      <c r="F93" s="10">
        <f>DL!F$2</f>
        <v>506.50739466895959</v>
      </c>
      <c r="G93" s="10">
        <f>DL!G$2</f>
        <v>430.75038693035265</v>
      </c>
      <c r="H93" s="10">
        <f>DL!H$2</f>
        <v>329.72192605331031</v>
      </c>
      <c r="I93" s="10">
        <f>DL!I$2</f>
        <v>382.4282029234738</v>
      </c>
      <c r="J93" s="10">
        <f>DL!J$2</f>
        <v>335.70171969045566</v>
      </c>
      <c r="K93" s="10">
        <f>DL!K$2</f>
        <v>345.88228718830607</v>
      </c>
      <c r="L93" s="10">
        <f>DL!L$2</f>
        <v>238.01160791057612</v>
      </c>
      <c r="M93" s="10">
        <f>DL!M$2</f>
        <v>288.99501289767841</v>
      </c>
      <c r="N93" s="10">
        <f>DL!N$2</f>
        <v>229.55993121238174</v>
      </c>
      <c r="O93" s="10">
        <f>DL!O$2</f>
        <v>291.52502149613065</v>
      </c>
      <c r="P93" s="10">
        <f>DL!P$2</f>
        <v>228.99019776440241</v>
      </c>
      <c r="Q93" s="10">
        <f>DL!Q$2</f>
        <v>280.40472914875318</v>
      </c>
      <c r="R93" s="10">
        <f>DL!R$2</f>
        <v>363.23052450558896</v>
      </c>
      <c r="S93" s="10">
        <f>DL!S$2</f>
        <v>335.93284608770426</v>
      </c>
      <c r="T93" s="10">
        <f>DL!T$2</f>
        <v>327.92725709372314</v>
      </c>
      <c r="U93" s="10">
        <f>DL!U$2</f>
        <v>306.85872742906275</v>
      </c>
      <c r="V93" s="10">
        <f>DL!V$2</f>
        <v>351.86079105760962</v>
      </c>
      <c r="W93" s="10">
        <f>DL!W$2</f>
        <v>340.56620808254513</v>
      </c>
      <c r="X93" s="10">
        <f>DL!X$2</f>
        <v>363.54445399828029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11680.601977644023</v>
      </c>
      <c r="D94" s="10">
        <f>AFC!D$2</f>
        <v>11642.718744625969</v>
      </c>
      <c r="E94" s="10">
        <f>AFC!E$2</f>
        <v>11671.201031814271</v>
      </c>
      <c r="F94" s="10">
        <f>AFC!F$2</f>
        <v>11082.368873602749</v>
      </c>
      <c r="G94" s="10">
        <f>AFC!G$2</f>
        <v>11078.640756663801</v>
      </c>
      <c r="H94" s="10">
        <f>AFC!H$2</f>
        <v>11686.434651762678</v>
      </c>
      <c r="I94" s="10">
        <f>AFC!I$2</f>
        <v>11408.781083404987</v>
      </c>
      <c r="J94" s="10">
        <f>AFC!J$2</f>
        <v>11535.062768701631</v>
      </c>
      <c r="K94" s="10">
        <f>AFC!K$2</f>
        <v>11842.116337059328</v>
      </c>
      <c r="L94" s="10">
        <f>AFC!L$2</f>
        <v>10867.242648323303</v>
      </c>
      <c r="M94" s="10">
        <f>AFC!M$2</f>
        <v>12187.056061908856</v>
      </c>
      <c r="N94" s="10">
        <f>AFC!N$2</f>
        <v>11680.410232158214</v>
      </c>
      <c r="O94" s="10">
        <f>AFC!O$2</f>
        <v>10948.126827171107</v>
      </c>
      <c r="P94" s="10">
        <f>AFC!P$2</f>
        <v>11203.824075666376</v>
      </c>
      <c r="Q94" s="10">
        <f>AFC!Q$2</f>
        <v>10105.263026655202</v>
      </c>
      <c r="R94" s="10">
        <f>AFC!R$2</f>
        <v>10610.539638865002</v>
      </c>
      <c r="S94" s="10">
        <f>AFC!S$2</f>
        <v>10885.782373172831</v>
      </c>
      <c r="T94" s="10">
        <f>AFC!T$2</f>
        <v>11672.430180567499</v>
      </c>
      <c r="U94" s="10">
        <f>AFC!U$2</f>
        <v>11677.409630266553</v>
      </c>
      <c r="V94" s="10">
        <f>AFC!V$2</f>
        <v>11270.862166809975</v>
      </c>
      <c r="W94" s="10">
        <f>AFC!W$2</f>
        <v>10817.726655202063</v>
      </c>
      <c r="X94" s="10">
        <f>AFC!X$2</f>
        <v>11807.569045571796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1380.5760103181426</v>
      </c>
      <c r="D95" s="13">
        <f>FC_NE!D$2</f>
        <v>1294.534823731728</v>
      </c>
      <c r="E95" s="13">
        <f>FC_NE!E$2</f>
        <v>1328.66328460877</v>
      </c>
      <c r="F95" s="13">
        <f>FC_NE!F$2</f>
        <v>1289.7966466036114</v>
      </c>
      <c r="G95" s="13">
        <f>FC_NE!G$2</f>
        <v>1325.2442820292349</v>
      </c>
      <c r="H95" s="13">
        <f>FC_NE!H$2</f>
        <v>1284.7006018916595</v>
      </c>
      <c r="I95" s="13">
        <f>FC_NE!I$2</f>
        <v>1297.5271711092</v>
      </c>
      <c r="J95" s="13">
        <f>FC_NE!J$2</f>
        <v>1328.3723129836628</v>
      </c>
      <c r="K95" s="13">
        <f>FC_NE!K$2</f>
        <v>1276.9658641444539</v>
      </c>
      <c r="L95" s="13">
        <f>FC_NE!L$2</f>
        <v>1169.545829750645</v>
      </c>
      <c r="M95" s="13">
        <f>FC_NE!M$2</f>
        <v>1052.7699914015477</v>
      </c>
      <c r="N95" s="13">
        <f>FC_NE!N$2</f>
        <v>1225.7044711951849</v>
      </c>
      <c r="O95" s="13">
        <f>FC_NE!O$2</f>
        <v>964.9276870163369</v>
      </c>
      <c r="P95" s="13">
        <f>FC_NE!P$2</f>
        <v>1067.1057609630266</v>
      </c>
      <c r="Q95" s="13">
        <f>FC_NE!Q$2</f>
        <v>928.33912295786763</v>
      </c>
      <c r="R95" s="13">
        <f>FC_NE!R$2</f>
        <v>1046.8950988822012</v>
      </c>
      <c r="S95" s="13">
        <f>FC_NE!S$2</f>
        <v>977.96276870163376</v>
      </c>
      <c r="T95" s="13">
        <f>FC_NE!T$2</f>
        <v>1099.3375752364573</v>
      </c>
      <c r="U95" s="13">
        <f>FC_NE!U$2</f>
        <v>1255.3866723989681</v>
      </c>
      <c r="V95" s="13">
        <f>FC_NE!V$2</f>
        <v>1000.4171109200342</v>
      </c>
      <c r="W95" s="13">
        <f>FC_NE!W$2</f>
        <v>1217.988392089424</v>
      </c>
      <c r="X95" s="13">
        <f>FC_NE!X$2</f>
        <v>1288.2115219260534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1315.2850386930352</v>
      </c>
      <c r="D96" s="16">
        <f>TI_NRG_FC_IND_NE!D$2</f>
        <v>1207.1601891659498</v>
      </c>
      <c r="E96" s="16">
        <f>TI_NRG_FC_IND_NE!E$2</f>
        <v>1248.0098022355974</v>
      </c>
      <c r="F96" s="16">
        <f>TI_NRG_FC_IND_NE!F$2</f>
        <v>1230.2667239896819</v>
      </c>
      <c r="G96" s="16">
        <f>TI_NRG_FC_IND_NE!G$2</f>
        <v>1267.6346517626828</v>
      </c>
      <c r="H96" s="16">
        <f>TI_NRG_FC_IND_NE!H$2</f>
        <v>1227.0909716251076</v>
      </c>
      <c r="I96" s="16">
        <f>TI_NRG_FC_IND_NE!I$2</f>
        <v>1223.5948409286325</v>
      </c>
      <c r="J96" s="16">
        <f>TI_NRG_FC_IND_NE!J$2</f>
        <v>1249.6224419604468</v>
      </c>
      <c r="K96" s="16">
        <f>TI_NRG_FC_IND_NE!K$2</f>
        <v>1225.3123817712813</v>
      </c>
      <c r="L96" s="16">
        <f>TI_NRG_FC_IND_NE!L$2</f>
        <v>1142.0032674118659</v>
      </c>
      <c r="M96" s="16">
        <f>TI_NRG_FC_IND_NE!M$2</f>
        <v>1013.0521066208081</v>
      </c>
      <c r="N96" s="16">
        <f>TI_NRG_FC_IND_NE!N$2</f>
        <v>1190.286672398968</v>
      </c>
      <c r="O96" s="16">
        <f>TI_NRG_FC_IND_NE!O$2</f>
        <v>916.51289767841763</v>
      </c>
      <c r="P96" s="16">
        <f>TI_NRG_FC_IND_NE!P$2</f>
        <v>1008.9299226139294</v>
      </c>
      <c r="Q96" s="16">
        <f>TI_NRG_FC_IND_NE!Q$2</f>
        <v>885.96818572656923</v>
      </c>
      <c r="R96" s="16">
        <f>TI_NRG_FC_IND_NE!R$2</f>
        <v>1004.1152192605332</v>
      </c>
      <c r="S96" s="16">
        <f>TI_NRG_FC_IND_NE!S$2</f>
        <v>930.92321582115221</v>
      </c>
      <c r="T96" s="16">
        <f>TI_NRG_FC_IND_NE!T$2</f>
        <v>1049.9391229578675</v>
      </c>
      <c r="U96" s="16">
        <f>TI_NRG_FC_IND_NE!U$2</f>
        <v>1204.2167669819432</v>
      </c>
      <c r="V96" s="16">
        <f>TI_NRG_FC_IND_NE!V$2</f>
        <v>962.92450558899395</v>
      </c>
      <c r="W96" s="16">
        <f>TI_NRG_FC_IND_NE!W$2</f>
        <v>1186.9380051590715</v>
      </c>
      <c r="X96" s="16">
        <f>TI_NRG_FC_IND_NE!X$2</f>
        <v>1253.0188306104901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1281.1742046431641</v>
      </c>
      <c r="D99" s="19">
        <f>FC_IND_NE!D$2</f>
        <v>1165.4936371453136</v>
      </c>
      <c r="E99" s="19">
        <f>FC_IND_NE!E$2</f>
        <v>1209.8464316423042</v>
      </c>
      <c r="F99" s="19">
        <f>FC_IND_NE!F$2</f>
        <v>1194.5245055889941</v>
      </c>
      <c r="G99" s="19">
        <f>FC_IND_NE!G$2</f>
        <v>1231.2219260533104</v>
      </c>
      <c r="H99" s="19">
        <f>FC_IND_NE!H$2</f>
        <v>1190.5441100601893</v>
      </c>
      <c r="I99" s="19">
        <f>FC_IND_NE!I$2</f>
        <v>1181.5443680137573</v>
      </c>
      <c r="J99" s="19">
        <f>FC_IND_NE!J$2</f>
        <v>1199.8530524505586</v>
      </c>
      <c r="K99" s="19">
        <f>FC_IND_NE!K$2</f>
        <v>1174.1526225279449</v>
      </c>
      <c r="L99" s="19">
        <f>FC_IND_NE!L$2</f>
        <v>1099.0236457437661</v>
      </c>
      <c r="M99" s="19">
        <f>FC_IND_NE!M$2</f>
        <v>962.3609630266551</v>
      </c>
      <c r="N99" s="19">
        <f>FC_IND_NE!N$2</f>
        <v>1134.0887360275149</v>
      </c>
      <c r="O99" s="19">
        <f>FC_IND_NE!O$2</f>
        <v>860.72510748065338</v>
      </c>
      <c r="P99" s="19">
        <f>FC_IND_NE!P$2</f>
        <v>958.49509888220109</v>
      </c>
      <c r="Q99" s="19">
        <f>FC_IND_NE!Q$2</f>
        <v>839.02287188306104</v>
      </c>
      <c r="R99" s="19">
        <f>FC_IND_NE!R$2</f>
        <v>961.4021496130697</v>
      </c>
      <c r="S99" s="19">
        <f>FC_IND_NE!S$2</f>
        <v>882.37712811693893</v>
      </c>
      <c r="T99" s="19">
        <f>FC_IND_NE!T$2</f>
        <v>997.24823731728281</v>
      </c>
      <c r="U99" s="19">
        <f>FC_IND_NE!U$2</f>
        <v>1148.7914015477215</v>
      </c>
      <c r="V99" s="19">
        <f>FC_IND_NE!V$2</f>
        <v>913.72166809974192</v>
      </c>
      <c r="W99" s="19">
        <f>FC_IND_NE!W$2</f>
        <v>1143.4512467755803</v>
      </c>
      <c r="X99" s="19">
        <f>FC_IND_NE!X$2</f>
        <v>1201.2805674978504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531.28882201203783</v>
      </c>
      <c r="D100" s="22">
        <f>FC_IND_CPC_NE!D$2</f>
        <v>1064.0843508168527</v>
      </c>
      <c r="E100" s="22">
        <f>FC_IND_CPC_NE!E$2</f>
        <v>1049.052966466036</v>
      </c>
      <c r="F100" s="22">
        <f>FC_IND_CPC_NE!F$2</f>
        <v>1054.67067927773</v>
      </c>
      <c r="G100" s="22">
        <f>FC_IND_CPC_NE!G$2</f>
        <v>1102.2570937231299</v>
      </c>
      <c r="H100" s="22">
        <f>FC_IND_CPC_NE!H$2</f>
        <v>1010.0984522785899</v>
      </c>
      <c r="I100" s="22">
        <f>FC_IND_CPC_NE!I$2</f>
        <v>978.83112639724845</v>
      </c>
      <c r="J100" s="22">
        <f>FC_IND_CPC_NE!J$2</f>
        <v>1015.5390369733445</v>
      </c>
      <c r="K100" s="22">
        <f>FC_IND_CPC_NE!K$2</f>
        <v>947.24178847807389</v>
      </c>
      <c r="L100" s="22">
        <f>FC_IND_CPC_NE!L$2</f>
        <v>901.4306104901118</v>
      </c>
      <c r="M100" s="22">
        <f>FC_IND_CPC_NE!M$2</f>
        <v>778.84780739466896</v>
      </c>
      <c r="N100" s="22">
        <f>FC_IND_CPC_NE!N$2</f>
        <v>933.9877901977643</v>
      </c>
      <c r="O100" s="22">
        <f>FC_IND_CPC_NE!O$2</f>
        <v>694.36835769561458</v>
      </c>
      <c r="P100" s="22">
        <f>FC_IND_CPC_NE!P$2</f>
        <v>805.21848667239897</v>
      </c>
      <c r="Q100" s="22">
        <f>FC_IND_CPC_NE!Q$2</f>
        <v>685.81762682717113</v>
      </c>
      <c r="R100" s="22">
        <f>FC_IND_CPC_NE!R$2</f>
        <v>781.58486672398976</v>
      </c>
      <c r="S100" s="22">
        <f>FC_IND_CPC_NE!S$2</f>
        <v>734.00988822012039</v>
      </c>
      <c r="T100" s="22">
        <f>FC_IND_CPC_NE!T$2</f>
        <v>826.73645743766122</v>
      </c>
      <c r="U100" s="22">
        <f>FC_IND_CPC_NE!U$2</f>
        <v>949.90498710232168</v>
      </c>
      <c r="V100" s="22">
        <f>FC_IND_CPC_NE!V$2</f>
        <v>799.63791917454841</v>
      </c>
      <c r="W100" s="22">
        <f>FC_IND_CPC_NE!W$2</f>
        <v>962.2775580395529</v>
      </c>
      <c r="X100" s="22">
        <f>FC_IND_CPC_NE!X$2</f>
        <v>1003.8256233877903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0</v>
      </c>
      <c r="D101" s="16">
        <f>FC_TRA_NE!D$2</f>
        <v>0.96018916595012893</v>
      </c>
      <c r="E101" s="16">
        <f>FC_TRA_NE!E$2</f>
        <v>0.96018916595012893</v>
      </c>
      <c r="F101" s="16">
        <f>FC_TRA_NE!F$2</f>
        <v>0</v>
      </c>
      <c r="G101" s="16">
        <f>FC_TRA_NE!G$2</f>
        <v>0</v>
      </c>
      <c r="H101" s="16">
        <f>FC_TRA_NE!H$2</f>
        <v>0.96018916595012893</v>
      </c>
      <c r="I101" s="16">
        <f>FC_TRA_NE!I$2</f>
        <v>0.96018916595012893</v>
      </c>
      <c r="J101" s="16">
        <f>FC_TRA_NE!J$2</f>
        <v>0</v>
      </c>
      <c r="K101" s="16">
        <f>FC_TRA_NE!K$2</f>
        <v>0</v>
      </c>
      <c r="L101" s="16">
        <f>FC_TRA_NE!L$2</f>
        <v>0</v>
      </c>
      <c r="M101" s="16">
        <f>FC_TRA_NE!M$2</f>
        <v>0</v>
      </c>
      <c r="N101" s="16">
        <f>FC_TRA_NE!N$2</f>
        <v>0</v>
      </c>
      <c r="O101" s="16">
        <f>FC_TRA_NE!O$2</f>
        <v>0</v>
      </c>
      <c r="P101" s="16">
        <f>FC_TRA_NE!P$2</f>
        <v>0</v>
      </c>
      <c r="Q101" s="16">
        <f>FC_TRA_NE!Q$2</f>
        <v>0.98435081685296644</v>
      </c>
      <c r="R101" s="16">
        <f>FC_TRA_NE!R$2</f>
        <v>0</v>
      </c>
      <c r="S101" s="16">
        <f>FC_TRA_NE!S$2</f>
        <v>0</v>
      </c>
      <c r="T101" s="16">
        <f>FC_TRA_NE!T$2</f>
        <v>0</v>
      </c>
      <c r="U101" s="16">
        <f>FC_TRA_NE!U$2</f>
        <v>0</v>
      </c>
      <c r="V101" s="16">
        <f>FC_TRA_NE!V$2</f>
        <v>0</v>
      </c>
      <c r="W101" s="16">
        <f>FC_TRA_NE!W$2</f>
        <v>0</v>
      </c>
      <c r="X101" s="16">
        <f>FC_TRA_NE!X$2</f>
        <v>0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65.290971625107488</v>
      </c>
      <c r="D102" s="16">
        <f>FC_OTH_NE!D$2</f>
        <v>86.414445399828026</v>
      </c>
      <c r="E102" s="16">
        <f>FC_OTH_NE!E$2</f>
        <v>79.693293207222681</v>
      </c>
      <c r="F102" s="16">
        <f>FC_OTH_NE!F$2</f>
        <v>59.529922613929486</v>
      </c>
      <c r="G102" s="16">
        <f>FC_OTH_NE!G$2</f>
        <v>57.60963026655201</v>
      </c>
      <c r="H102" s="16">
        <f>FC_OTH_NE!H$2</f>
        <v>56.649441100601884</v>
      </c>
      <c r="I102" s="16">
        <f>FC_OTH_NE!I$2</f>
        <v>72.972141014617364</v>
      </c>
      <c r="J102" s="16">
        <f>FC_OTH_NE!J$2</f>
        <v>78.749871023215817</v>
      </c>
      <c r="K102" s="16">
        <f>FC_OTH_NE!K$2</f>
        <v>51.653482373172835</v>
      </c>
      <c r="L102" s="16">
        <f>FC_OTH_NE!L$2</f>
        <v>27.542562338779021</v>
      </c>
      <c r="M102" s="16">
        <f>FC_OTH_NE!M$2</f>
        <v>39.717884780739467</v>
      </c>
      <c r="N102" s="16">
        <f>FC_OTH_NE!N$2</f>
        <v>35.417798796216672</v>
      </c>
      <c r="O102" s="16">
        <f>FC_OTH_NE!O$2</f>
        <v>48.414789337919167</v>
      </c>
      <c r="P102" s="16">
        <f>FC_OTH_NE!P$2</f>
        <v>58.175838349097162</v>
      </c>
      <c r="Q102" s="16">
        <f>FC_OTH_NE!Q$2</f>
        <v>41.386586414445404</v>
      </c>
      <c r="R102" s="16">
        <f>FC_OTH_NE!R$2</f>
        <v>42.779879621668087</v>
      </c>
      <c r="S102" s="16">
        <f>FC_OTH_NE!S$2</f>
        <v>47.039552880481516</v>
      </c>
      <c r="T102" s="16">
        <f>FC_OTH_NE!T$2</f>
        <v>49.398452278589851</v>
      </c>
      <c r="U102" s="16">
        <f>FC_OTH_NE!U$2</f>
        <v>51.169905417024928</v>
      </c>
      <c r="V102" s="16">
        <f>FC_OTH_NE!V$2</f>
        <v>37.492605331040409</v>
      </c>
      <c r="W102" s="16">
        <f>FC_OTH_NE!W$2</f>
        <v>31.050386930352531</v>
      </c>
      <c r="X102" s="16">
        <f>FC_OTH_NE!X$2</f>
        <v>35.192691315563188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9925.3951848667239</v>
      </c>
      <c r="D103" s="13">
        <f>FC_E!D$2</f>
        <v>10473.373000859843</v>
      </c>
      <c r="E103" s="13">
        <f>FC_E!E$2</f>
        <v>10535.885038693035</v>
      </c>
      <c r="F103" s="13">
        <f>FC_E!F$2</f>
        <v>10006.196560619086</v>
      </c>
      <c r="G103" s="13">
        <f>FC_E!G$2</f>
        <v>9879.8514187446253</v>
      </c>
      <c r="H103" s="13">
        <f>FC_E!H$2</f>
        <v>10402.238779019775</v>
      </c>
      <c r="I103" s="13">
        <f>FC_E!I$2</f>
        <v>10110.854772141016</v>
      </c>
      <c r="J103" s="13">
        <f>FC_E!J$2</f>
        <v>10182.574892519346</v>
      </c>
      <c r="K103" s="13">
        <f>FC_E!K$2</f>
        <v>10530.734393809113</v>
      </c>
      <c r="L103" s="13">
        <f>FC_E!L$2</f>
        <v>9654.6707652622517</v>
      </c>
      <c r="M103" s="13">
        <f>FC_E!M$2</f>
        <v>11087.743766122097</v>
      </c>
      <c r="N103" s="13">
        <f>FC_E!N$2</f>
        <v>10402.286328460876</v>
      </c>
      <c r="O103" s="13">
        <f>FC_E!O$2</f>
        <v>9948.9668099742066</v>
      </c>
      <c r="P103" s="13">
        <f>FC_E!P$2</f>
        <v>10107.882373172826</v>
      </c>
      <c r="Q103" s="13">
        <f>FC_E!Q$2</f>
        <v>9113.6147893379184</v>
      </c>
      <c r="R103" s="13">
        <f>FC_E!R$2</f>
        <v>9525.3036113499566</v>
      </c>
      <c r="S103" s="13">
        <f>FC_E!S$2</f>
        <v>9884.213929492691</v>
      </c>
      <c r="T103" s="13">
        <f>FC_E!T$2</f>
        <v>10538.548323301806</v>
      </c>
      <c r="U103" s="13">
        <f>FC_E!U$2</f>
        <v>10400.003353396389</v>
      </c>
      <c r="V103" s="13">
        <f>FC_E!V$2</f>
        <v>10242.954858125537</v>
      </c>
      <c r="W103" s="13">
        <f>FC_E!W$2</f>
        <v>9611.1314703353382</v>
      </c>
      <c r="X103" s="13">
        <f>FC_E!X$2</f>
        <v>10508.332760103181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3503.0415305245051</v>
      </c>
      <c r="D104" s="16">
        <f>FC_IND_E!D$2</f>
        <v>3503.494067067928</v>
      </c>
      <c r="E104" s="16">
        <f>FC_IND_E!E$2</f>
        <v>3626.1014617368869</v>
      </c>
      <c r="F104" s="16">
        <f>FC_IND_E!F$2</f>
        <v>3663.3992261392946</v>
      </c>
      <c r="G104" s="16">
        <f>FC_IND_E!G$2</f>
        <v>3446.60524505589</v>
      </c>
      <c r="H104" s="16">
        <f>FC_IND_E!H$2</f>
        <v>3590.7957007738605</v>
      </c>
      <c r="I104" s="16">
        <f>FC_IND_E!I$2</f>
        <v>3565.9936371453132</v>
      </c>
      <c r="J104" s="16">
        <f>FC_IND_E!J$2</f>
        <v>3662.817196904557</v>
      </c>
      <c r="K104" s="16">
        <f>FC_IND_E!K$2</f>
        <v>3651.5719690455717</v>
      </c>
      <c r="L104" s="16">
        <f>FC_IND_E!L$2</f>
        <v>3118.5432502149606</v>
      </c>
      <c r="M104" s="16">
        <f>FC_IND_E!M$2</f>
        <v>3224.0864144453999</v>
      </c>
      <c r="N104" s="16">
        <f>FC_IND_E!N$2</f>
        <v>3255.3307824591575</v>
      </c>
      <c r="O104" s="16">
        <f>FC_IND_E!O$2</f>
        <v>3233.8168529664663</v>
      </c>
      <c r="P104" s="16">
        <f>FC_IND_E!P$2</f>
        <v>3114.8171109200339</v>
      </c>
      <c r="Q104" s="16">
        <f>FC_IND_E!Q$2</f>
        <v>3241.627944969905</v>
      </c>
      <c r="R104" s="16">
        <f>FC_IND_E!R$2</f>
        <v>3333.3706792777302</v>
      </c>
      <c r="S104" s="16">
        <f>FC_IND_E!S$2</f>
        <v>3308.5760103181428</v>
      </c>
      <c r="T104" s="16">
        <f>FC_IND_E!T$2</f>
        <v>3452.4416165090279</v>
      </c>
      <c r="U104" s="16">
        <f>FC_IND_E!U$2</f>
        <v>3662.5393809114357</v>
      </c>
      <c r="V104" s="16">
        <f>FC_IND_E!V$2</f>
        <v>3463.6800515907144</v>
      </c>
      <c r="W104" s="16">
        <f>FC_IND_E!W$2</f>
        <v>3138.177128116939</v>
      </c>
      <c r="X104" s="16">
        <f>FC_IND_E!X$2</f>
        <v>3382.3923473774721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907.08971220474405</v>
      </c>
      <c r="D105" s="19">
        <f>FC_IND_IS_E!D$2</f>
        <v>958.44617368873617</v>
      </c>
      <c r="E105" s="19">
        <f>FC_IND_IS_E!E$2</f>
        <v>975.59879621668097</v>
      </c>
      <c r="F105" s="19">
        <f>FC_IND_IS_E!F$2</f>
        <v>1080.8055030094581</v>
      </c>
      <c r="G105" s="19">
        <f>FC_IND_IS_E!G$2</f>
        <v>1080.4214961306966</v>
      </c>
      <c r="H105" s="19">
        <f>FC_IND_IS_E!H$2</f>
        <v>1036.9428202923473</v>
      </c>
      <c r="I105" s="19">
        <f>FC_IND_IS_E!I$2</f>
        <v>1138.2121238177128</v>
      </c>
      <c r="J105" s="19">
        <f>FC_IND_IS_E!J$2</f>
        <v>1131.7191745485811</v>
      </c>
      <c r="K105" s="19">
        <f>FC_IND_IS_E!K$2</f>
        <v>1063.8222699914013</v>
      </c>
      <c r="L105" s="19">
        <f>FC_IND_IS_E!L$2</f>
        <v>862.20627687016326</v>
      </c>
      <c r="M105" s="19">
        <f>FC_IND_IS_E!M$2</f>
        <v>1013.200343938091</v>
      </c>
      <c r="N105" s="19">
        <f>FC_IND_IS_E!N$2</f>
        <v>1017.1828030954428</v>
      </c>
      <c r="O105" s="19">
        <f>FC_IND_IS_E!O$2</f>
        <v>1034.6287188306105</v>
      </c>
      <c r="P105" s="19">
        <f>FC_IND_IS_E!P$2</f>
        <v>1051.7420464316422</v>
      </c>
      <c r="Q105" s="19">
        <f>FC_IND_IS_E!Q$2</f>
        <v>1057.7710232158211</v>
      </c>
      <c r="R105" s="19">
        <f>FC_IND_IS_E!R$2</f>
        <v>998.4736887360275</v>
      </c>
      <c r="S105" s="19">
        <f>FC_IND_IS_E!S$2</f>
        <v>990.63946689595878</v>
      </c>
      <c r="T105" s="19">
        <f>FC_IND_IS_E!T$2</f>
        <v>1054.7588134135856</v>
      </c>
      <c r="U105" s="19">
        <f>FC_IND_IS_E!U$2</f>
        <v>1069.813241616509</v>
      </c>
      <c r="V105" s="19">
        <f>FC_IND_IS_E!V$2</f>
        <v>893.83626024312719</v>
      </c>
      <c r="W105" s="19">
        <f>FC_IND_IS_E!W$2</f>
        <v>756.36148834465416</v>
      </c>
      <c r="X105" s="19">
        <f>FC_IND_IS_E!X$2</f>
        <v>911.6592629345663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873.5158108968011</v>
      </c>
      <c r="D106" s="22">
        <f>FC_IND_IS_BF_E!D$2</f>
        <v>921.96883220474024</v>
      </c>
      <c r="E106" s="22">
        <f>FC_IND_IS_BF_E!E$2</f>
        <v>941.8884605708821</v>
      </c>
      <c r="F106" s="22">
        <f>FC_IND_IS_BF_E!F$2</f>
        <v>1045.0981651723334</v>
      </c>
      <c r="G106" s="22">
        <f>FC_IND_IS_BF_E!G$2</f>
        <v>1038.5047533188849</v>
      </c>
      <c r="H106" s="22">
        <f>FC_IND_IS_BF_E!H$2</f>
        <v>995.53911445869267</v>
      </c>
      <c r="I106" s="22">
        <f>FC_IND_IS_BF_E!I$2</f>
        <v>1096.4006863941529</v>
      </c>
      <c r="J106" s="22">
        <f>FC_IND_IS_BF_E!J$2</f>
        <v>1087.9972411883202</v>
      </c>
      <c r="K106" s="22">
        <f>FC_IND_IS_BF_E!K$2</f>
        <v>1019.8574224267375</v>
      </c>
      <c r="L106" s="22">
        <f>FC_IND_IS_BF_E!L$2</f>
        <v>839.32212788118113</v>
      </c>
      <c r="M106" s="22">
        <f>FC_IND_IS_BF_E!M$2</f>
        <v>976.03662570021049</v>
      </c>
      <c r="N106" s="22">
        <f>FC_IND_IS_BF_E!N$2</f>
        <v>972.66717624635214</v>
      </c>
      <c r="O106" s="22">
        <f>FC_IND_IS_BF_E!O$2</f>
        <v>990.81600576964922</v>
      </c>
      <c r="P106" s="22">
        <f>FC_IND_IS_BF_E!P$2</f>
        <v>1013.116772925946</v>
      </c>
      <c r="Q106" s="22">
        <f>FC_IND_IS_BF_E!Q$2</f>
        <v>1017.5934689803023</v>
      </c>
      <c r="R106" s="22">
        <f>FC_IND_IS_BF_E!R$2</f>
        <v>963.02269253239729</v>
      </c>
      <c r="S106" s="22">
        <f>FC_IND_IS_BF_E!S$2</f>
        <v>959.24648256176306</v>
      </c>
      <c r="T106" s="22">
        <f>FC_IND_IS_BF_E!T$2</f>
        <v>1016.9641640642328</v>
      </c>
      <c r="U106" s="22">
        <f>FC_IND_IS_BF_E!U$2</f>
        <v>1042.2322168842361</v>
      </c>
      <c r="V106" s="22">
        <f>FC_IND_IS_BF_E!V$2</f>
        <v>863.35310943938271</v>
      </c>
      <c r="W106" s="22">
        <f>FC_IND_IS_BF_E!W$2</f>
        <v>740.76605369317247</v>
      </c>
      <c r="X106" s="22">
        <f>FC_IND_IS_BF_E!X$2</f>
        <v>891.96685243279137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33.573901307942933</v>
      </c>
      <c r="D107" s="22">
        <f>FC_IND_IS_EA_E!D$2</f>
        <v>36.477341483995765</v>
      </c>
      <c r="E107" s="22">
        <f>FC_IND_IS_EA_E!E$2</f>
        <v>33.710335645798907</v>
      </c>
      <c r="F107" s="22">
        <f>FC_IND_IS_EA_E!F$2</f>
        <v>35.707337837124719</v>
      </c>
      <c r="G107" s="22">
        <f>FC_IND_IS_EA_E!G$2</f>
        <v>41.916742811811559</v>
      </c>
      <c r="H107" s="22">
        <f>FC_IND_IS_EA_E!H$2</f>
        <v>41.403705833654534</v>
      </c>
      <c r="I107" s="22">
        <f>FC_IND_IS_EA_E!I$2</f>
        <v>41.811437423559994</v>
      </c>
      <c r="J107" s="22">
        <f>FC_IND_IS_EA_E!J$2</f>
        <v>43.721933360260934</v>
      </c>
      <c r="K107" s="22">
        <f>FC_IND_IS_EA_E!K$2</f>
        <v>43.964847564663927</v>
      </c>
      <c r="L107" s="22">
        <f>FC_IND_IS_EA_E!L$2</f>
        <v>22.884148988982083</v>
      </c>
      <c r="M107" s="22">
        <f>FC_IND_IS_EA_E!M$2</f>
        <v>37.163718237880488</v>
      </c>
      <c r="N107" s="22">
        <f>FC_IND_IS_EA_E!N$2</f>
        <v>44.515626849090481</v>
      </c>
      <c r="O107" s="22">
        <f>FC_IND_IS_EA_E!O$2</f>
        <v>43.81271306096108</v>
      </c>
      <c r="P107" s="22">
        <f>FC_IND_IS_EA_E!P$2</f>
        <v>38.6252735056962</v>
      </c>
      <c r="Q107" s="22">
        <f>FC_IND_IS_EA_E!Q$2</f>
        <v>40.177554235518777</v>
      </c>
      <c r="R107" s="22">
        <f>FC_IND_IS_EA_E!R$2</f>
        <v>35.450996203630069</v>
      </c>
      <c r="S107" s="22">
        <f>FC_IND_IS_EA_E!S$2</f>
        <v>31.392984334195567</v>
      </c>
      <c r="T107" s="22">
        <f>FC_IND_IS_EA_E!T$2</f>
        <v>37.794649349352738</v>
      </c>
      <c r="U107" s="22">
        <f>FC_IND_IS_EA_E!U$2</f>
        <v>27.581024732272841</v>
      </c>
      <c r="V107" s="22">
        <f>FC_IND_IS_EA_E!V$2</f>
        <v>30.483150803744223</v>
      </c>
      <c r="W107" s="22">
        <f>FC_IND_IS_EA_E!W$2</f>
        <v>15.595434651481675</v>
      </c>
      <c r="X107" s="22">
        <f>FC_IND_IS_EA_E!X$2</f>
        <v>19.692410501775136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143.28741591219466</v>
      </c>
      <c r="D108" s="19">
        <f>FC_IND_NFM_E!D$2</f>
        <v>168.82648323301805</v>
      </c>
      <c r="E108" s="19">
        <f>FC_IND_NFM_E!E$2</f>
        <v>187.3490971625107</v>
      </c>
      <c r="F108" s="19">
        <f>FC_IND_NFM_E!F$2</f>
        <v>214.11926053310398</v>
      </c>
      <c r="G108" s="19">
        <f>FC_IND_NFM_E!G$2</f>
        <v>241.29939810834054</v>
      </c>
      <c r="H108" s="19">
        <f>FC_IND_NFM_E!H$2</f>
        <v>240.99819432502144</v>
      </c>
      <c r="I108" s="19">
        <f>FC_IND_NFM_E!I$2</f>
        <v>240.80197764402408</v>
      </c>
      <c r="J108" s="19">
        <f>FC_IND_NFM_E!J$2</f>
        <v>217.76380051590712</v>
      </c>
      <c r="K108" s="19">
        <f>FC_IND_NFM_E!K$2</f>
        <v>258.65907136715384</v>
      </c>
      <c r="L108" s="19">
        <f>FC_IND_NFM_E!L$2</f>
        <v>222.48409286328456</v>
      </c>
      <c r="M108" s="19">
        <f>FC_IND_NFM_E!M$2</f>
        <v>245.79793637145309</v>
      </c>
      <c r="N108" s="19">
        <f>FC_IND_NFM_E!N$2</f>
        <v>246.58314703353395</v>
      </c>
      <c r="O108" s="19">
        <f>FC_IND_NFM_E!O$2</f>
        <v>247.8051590713672</v>
      </c>
      <c r="P108" s="19">
        <f>FC_IND_NFM_E!P$2</f>
        <v>244.45116079105762</v>
      </c>
      <c r="Q108" s="19">
        <f>FC_IND_NFM_E!Q$2</f>
        <v>249.45941530524502</v>
      </c>
      <c r="R108" s="19">
        <f>FC_IND_NFM_E!R$2</f>
        <v>256.07549441100593</v>
      </c>
      <c r="S108" s="19">
        <f>FC_IND_NFM_E!S$2</f>
        <v>257.64041272570933</v>
      </c>
      <c r="T108" s="19">
        <f>FC_IND_NFM_E!T$2</f>
        <v>266.53628546861563</v>
      </c>
      <c r="U108" s="19">
        <f>FC_IND_NFM_E!U$2</f>
        <v>253.17067927772999</v>
      </c>
      <c r="V108" s="19">
        <f>FC_IND_NFM_E!V$2</f>
        <v>263.36888339270018</v>
      </c>
      <c r="W108" s="19">
        <f>FC_IND_NFM_E!W$2</f>
        <v>239.32073316129933</v>
      </c>
      <c r="X108" s="19">
        <f>FC_IND_NFM_E!X$2</f>
        <v>264.66942288630486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139.43727298638794</v>
      </c>
      <c r="D110" s="22">
        <f>FC_IND_NFM_PA_E!D$2</f>
        <v>161.20109998399136</v>
      </c>
      <c r="E110" s="22">
        <f>FC_IND_NFM_PA_E!E$2</f>
        <v>176.48775558754903</v>
      </c>
      <c r="F110" s="22">
        <f>FC_IND_NFM_PA_E!F$2</f>
        <v>205.39963386286414</v>
      </c>
      <c r="G110" s="22">
        <f>FC_IND_NFM_PA_E!G$2</f>
        <v>227.36447378626903</v>
      </c>
      <c r="H110" s="22">
        <f>FC_IND_NFM_PA_E!H$2</f>
        <v>231.3197860321894</v>
      </c>
      <c r="I110" s="22">
        <f>FC_IND_NFM_PA_E!I$2</f>
        <v>227.82945949721548</v>
      </c>
      <c r="J110" s="22">
        <f>FC_IND_NFM_PA_E!J$2</f>
        <v>204.10471330730596</v>
      </c>
      <c r="K110" s="22">
        <f>FC_IND_NFM_PA_E!K$2</f>
        <v>245.22293074027044</v>
      </c>
      <c r="L110" s="22">
        <f>FC_IND_NFM_PA_E!L$2</f>
        <v>216.82097445798436</v>
      </c>
      <c r="M110" s="22">
        <f>FC_IND_NFM_PA_E!M$2</f>
        <v>237.87080514631148</v>
      </c>
      <c r="N110" s="22">
        <f>FC_IND_NFM_PA_E!N$2</f>
        <v>241.63718350487628</v>
      </c>
      <c r="O110" s="22">
        <f>FC_IND_NFM_PA_E!O$2</f>
        <v>240.534054842552</v>
      </c>
      <c r="P110" s="22">
        <f>FC_IND_NFM_PA_E!P$2</f>
        <v>241.15104608712838</v>
      </c>
      <c r="Q110" s="22">
        <f>FC_IND_NFM_PA_E!Q$2</f>
        <v>243.54906511286055</v>
      </c>
      <c r="R110" s="22">
        <f>FC_IND_NFM_PA_E!R$2</f>
        <v>249.57206357571346</v>
      </c>
      <c r="S110" s="22">
        <f>FC_IND_NFM_PA_E!S$2</f>
        <v>248.93055790436262</v>
      </c>
      <c r="T110" s="22">
        <f>FC_IND_NFM_PA_E!T$2</f>
        <v>251.29102945978869</v>
      </c>
      <c r="U110" s="22">
        <f>FC_IND_NFM_PA_E!U$2</f>
        <v>244.81609373716734</v>
      </c>
      <c r="V110" s="22">
        <f>FC_IND_NFM_PA_E!V$2</f>
        <v>249.42449480025684</v>
      </c>
      <c r="W110" s="22">
        <f>FC_IND_NFM_PA_E!W$2</f>
        <v>222.02136704282316</v>
      </c>
      <c r="X110" s="22">
        <f>FC_IND_NFM_PA_E!X$2</f>
        <v>245.44818642594174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0</v>
      </c>
      <c r="D111" s="22">
        <f>FC_IND_NFM_SA_E!D$2</f>
        <v>0</v>
      </c>
      <c r="E111" s="22">
        <f>FC_IND_NFM_SA_E!E$2</f>
        <v>0</v>
      </c>
      <c r="F111" s="22">
        <f>FC_IND_NFM_SA_E!F$2</f>
        <v>0</v>
      </c>
      <c r="G111" s="22">
        <f>FC_IND_NFM_SA_E!G$2</f>
        <v>0</v>
      </c>
      <c r="H111" s="22">
        <f>FC_IND_NFM_SA_E!H$2</f>
        <v>0</v>
      </c>
      <c r="I111" s="22">
        <f>FC_IND_NFM_SA_E!I$2</f>
        <v>0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3.8501429258067272</v>
      </c>
      <c r="D112" s="22">
        <f>FC_IND_NFM_OM_E!D$2</f>
        <v>7.6253832490266884</v>
      </c>
      <c r="E112" s="22">
        <f>FC_IND_NFM_OM_E!E$2</f>
        <v>10.861341574961678</v>
      </c>
      <c r="F112" s="22">
        <f>FC_IND_NFM_OM_E!F$2</f>
        <v>8.7196266702398617</v>
      </c>
      <c r="G112" s="22">
        <f>FC_IND_NFM_OM_E!G$2</f>
        <v>13.934924322071499</v>
      </c>
      <c r="H112" s="22">
        <f>FC_IND_NFM_OM_E!H$2</f>
        <v>9.6784082928320494</v>
      </c>
      <c r="I112" s="22">
        <f>FC_IND_NFM_OM_E!I$2</f>
        <v>12.972518146808609</v>
      </c>
      <c r="J112" s="22">
        <f>FC_IND_NFM_OM_E!J$2</f>
        <v>13.659087208601179</v>
      </c>
      <c r="K112" s="22">
        <f>FC_IND_NFM_OM_E!K$2</f>
        <v>13.436140626883439</v>
      </c>
      <c r="L112" s="22">
        <f>FC_IND_NFM_OM_E!L$2</f>
        <v>5.6631184053002084</v>
      </c>
      <c r="M112" s="22">
        <f>FC_IND_NFM_OM_E!M$2</f>
        <v>7.9271312251416264</v>
      </c>
      <c r="N112" s="22">
        <f>FC_IND_NFM_OM_E!N$2</f>
        <v>4.9459635286576606</v>
      </c>
      <c r="O112" s="22">
        <f>FC_IND_NFM_OM_E!O$2</f>
        <v>7.2711042288152159</v>
      </c>
      <c r="P112" s="22">
        <f>FC_IND_NFM_OM_E!P$2</f>
        <v>3.3001147039292298</v>
      </c>
      <c r="Q112" s="22">
        <f>FC_IND_NFM_OM_E!Q$2</f>
        <v>5.9103501923844837</v>
      </c>
      <c r="R112" s="22">
        <f>FC_IND_NFM_OM_E!R$2</f>
        <v>6.503430835292523</v>
      </c>
      <c r="S112" s="22">
        <f>FC_IND_NFM_OM_E!S$2</f>
        <v>8.7098548213467275</v>
      </c>
      <c r="T112" s="22">
        <f>FC_IND_NFM_OM_E!T$2</f>
        <v>15.245256008826967</v>
      </c>
      <c r="U112" s="22">
        <f>FC_IND_NFM_OM_E!U$2</f>
        <v>8.3545855405626508</v>
      </c>
      <c r="V112" s="22">
        <f>FC_IND_NFM_OM_E!V$2</f>
        <v>13.944388592443341</v>
      </c>
      <c r="W112" s="22">
        <f>FC_IND_NFM_OM_E!W$2</f>
        <v>17.299366118476172</v>
      </c>
      <c r="X112" s="22">
        <f>FC_IND_NFM_OM_E!X$2</f>
        <v>19.221236460363144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610.10670679277712</v>
      </c>
      <c r="D113" s="19">
        <f>FC_IND_CPC_E!D$2</f>
        <v>599.55546001719688</v>
      </c>
      <c r="E113" s="19">
        <f>FC_IND_CPC_E!E$2</f>
        <v>655.06491831470316</v>
      </c>
      <c r="F113" s="19">
        <f>FC_IND_CPC_E!F$2</f>
        <v>532.15975924333634</v>
      </c>
      <c r="G113" s="19">
        <f>FC_IND_CPC_E!G$2</f>
        <v>464.06672398968175</v>
      </c>
      <c r="H113" s="19">
        <f>FC_IND_CPC_E!H$2</f>
        <v>501.39939810834051</v>
      </c>
      <c r="I113" s="19">
        <f>FC_IND_CPC_E!I$2</f>
        <v>414.95803955288045</v>
      </c>
      <c r="J113" s="19">
        <f>FC_IND_CPC_E!J$2</f>
        <v>437.26354256233878</v>
      </c>
      <c r="K113" s="19">
        <f>FC_IND_CPC_E!K$2</f>
        <v>506.70017196904547</v>
      </c>
      <c r="L113" s="19">
        <f>FC_IND_CPC_E!L$2</f>
        <v>347.05795356835768</v>
      </c>
      <c r="M113" s="19">
        <f>FC_IND_CPC_E!M$2</f>
        <v>335.0885640584695</v>
      </c>
      <c r="N113" s="19">
        <f>FC_IND_CPC_E!N$2</f>
        <v>324.98503869303522</v>
      </c>
      <c r="O113" s="19">
        <f>FC_IND_CPC_E!O$2</f>
        <v>422.40730868443677</v>
      </c>
      <c r="P113" s="19">
        <f>FC_IND_CPC_E!P$2</f>
        <v>295.18959587274287</v>
      </c>
      <c r="Q113" s="19">
        <f>FC_IND_CPC_E!Q$2</f>
        <v>271.86680997420461</v>
      </c>
      <c r="R113" s="19">
        <f>FC_IND_CPC_E!R$2</f>
        <v>352.39079965606186</v>
      </c>
      <c r="S113" s="19">
        <f>FC_IND_CPC_E!S$2</f>
        <v>366.95331040412714</v>
      </c>
      <c r="T113" s="19">
        <f>FC_IND_CPC_E!T$2</f>
        <v>368.47231298366285</v>
      </c>
      <c r="U113" s="19">
        <f>FC_IND_CPC_E!U$2</f>
        <v>480.94462596732592</v>
      </c>
      <c r="V113" s="19">
        <f>FC_IND_CPC_E!V$2</f>
        <v>456.72141531787946</v>
      </c>
      <c r="W113" s="19">
        <f>FC_IND_CPC_E!W$2</f>
        <v>461.34197241748541</v>
      </c>
      <c r="X113" s="19">
        <f>FC_IND_CPC_E!X$2</f>
        <v>482.03621636038736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482.28947151977042</v>
      </c>
      <c r="D114" s="22">
        <f>FC_IND_CPC_BC_E!D$2</f>
        <v>469.86947487583188</v>
      </c>
      <c r="E114" s="22">
        <f>FC_IND_CPC_BC_E!E$2</f>
        <v>514.97196521667536</v>
      </c>
      <c r="F114" s="22">
        <f>FC_IND_CPC_BC_E!F$2</f>
        <v>453.20529782855499</v>
      </c>
      <c r="G114" s="22">
        <f>FC_IND_CPC_BC_E!G$2</f>
        <v>402.24028907865562</v>
      </c>
      <c r="H114" s="22">
        <f>FC_IND_CPC_BC_E!H$2</f>
        <v>420.93261042674101</v>
      </c>
      <c r="I114" s="22">
        <f>FC_IND_CPC_BC_E!I$2</f>
        <v>330.00537813551034</v>
      </c>
      <c r="J114" s="22">
        <f>FC_IND_CPC_BC_E!J$2</f>
        <v>351.37884079922054</v>
      </c>
      <c r="K114" s="22">
        <f>FC_IND_CPC_BC_E!K$2</f>
        <v>451.42673824074967</v>
      </c>
      <c r="L114" s="22">
        <f>FC_IND_CPC_BC_E!L$2</f>
        <v>287.81440397264947</v>
      </c>
      <c r="M114" s="22">
        <f>FC_IND_CPC_BC_E!M$2</f>
        <v>273.11747271969278</v>
      </c>
      <c r="N114" s="22">
        <f>FC_IND_CPC_BC_E!N$2</f>
        <v>269.83970463874141</v>
      </c>
      <c r="O114" s="22">
        <f>FC_IND_CPC_BC_E!O$2</f>
        <v>267.55342853068305</v>
      </c>
      <c r="P114" s="22">
        <f>FC_IND_CPC_BC_E!P$2</f>
        <v>171.6492089148378</v>
      </c>
      <c r="Q114" s="22">
        <f>FC_IND_CPC_BC_E!Q$2</f>
        <v>68.172885270996659</v>
      </c>
      <c r="R114" s="22">
        <f>FC_IND_CPC_BC_E!R$2</f>
        <v>239.16536084002377</v>
      </c>
      <c r="S114" s="22">
        <f>FC_IND_CPC_BC_E!S$2</f>
        <v>243.41715124742672</v>
      </c>
      <c r="T114" s="22">
        <f>FC_IND_CPC_BC_E!T$2</f>
        <v>249.41112711585276</v>
      </c>
      <c r="U114" s="22">
        <f>FC_IND_CPC_BC_E!U$2</f>
        <v>372.03371703938143</v>
      </c>
      <c r="V114" s="22">
        <f>FC_IND_CPC_BC_E!V$2</f>
        <v>361.50904875331071</v>
      </c>
      <c r="W114" s="22">
        <f>FC_IND_CPC_BC_E!W$2</f>
        <v>349.5782376064015</v>
      </c>
      <c r="X114" s="22">
        <f>FC_IND_CPC_BC_E!X$2</f>
        <v>376.73650093866581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100.28473995738298</v>
      </c>
      <c r="D115" s="22">
        <f>FC_IND_CPC_OC_E!D$2</f>
        <v>100.624663701065</v>
      </c>
      <c r="E115" s="22">
        <f>FC_IND_CPC_OC_E!E$2</f>
        <v>115.18781401780944</v>
      </c>
      <c r="F115" s="22">
        <f>FC_IND_CPC_OC_E!F$2</f>
        <v>60.347739023601662</v>
      </c>
      <c r="G115" s="22">
        <f>FC_IND_CPC_OC_E!G$2</f>
        <v>51.149931670735562</v>
      </c>
      <c r="H115" s="22">
        <f>FC_IND_CPC_OC_E!H$2</f>
        <v>64.35451641635953</v>
      </c>
      <c r="I115" s="22">
        <f>FC_IND_CPC_OC_E!I$2</f>
        <v>66.375623212497217</v>
      </c>
      <c r="J115" s="22">
        <f>FC_IND_CPC_OC_E!J$2</f>
        <v>66.136163849409954</v>
      </c>
      <c r="K115" s="22">
        <f>FC_IND_CPC_OC_E!K$2</f>
        <v>32.911378792847927</v>
      </c>
      <c r="L115" s="22">
        <f>FC_IND_CPC_OC_E!L$2</f>
        <v>27.18654876498341</v>
      </c>
      <c r="M115" s="22">
        <f>FC_IND_CPC_OC_E!M$2</f>
        <v>26.997801506053854</v>
      </c>
      <c r="N115" s="22">
        <f>FC_IND_CPC_OC_E!N$2</f>
        <v>19.731971383100976</v>
      </c>
      <c r="O115" s="22">
        <f>FC_IND_CPC_OC_E!O$2</f>
        <v>120.19788548865006</v>
      </c>
      <c r="P115" s="22">
        <f>FC_IND_CPC_OC_E!P$2</f>
        <v>118.43727690977627</v>
      </c>
      <c r="Q115" s="22">
        <f>FC_IND_CPC_OC_E!Q$2</f>
        <v>185.48909046225032</v>
      </c>
      <c r="R115" s="22">
        <f>FC_IND_CPC_OC_E!R$2</f>
        <v>89.628530843360835</v>
      </c>
      <c r="S115" s="22">
        <f>FC_IND_CPC_OC_E!S$2</f>
        <v>98.964111576813394</v>
      </c>
      <c r="T115" s="22">
        <f>FC_IND_CPC_OC_E!T$2</f>
        <v>94.387422340416919</v>
      </c>
      <c r="U115" s="22">
        <f>FC_IND_CPC_OC_E!U$2</f>
        <v>76.705737595520873</v>
      </c>
      <c r="V115" s="22">
        <f>FC_IND_CPC_OC_E!V$2</f>
        <v>64.629237785633734</v>
      </c>
      <c r="W115" s="22">
        <f>FC_IND_CPC_OC_E!W$2</f>
        <v>80.871202776531916</v>
      </c>
      <c r="X115" s="22">
        <f>FC_IND_CPC_OC_E!X$2</f>
        <v>73.02144865642488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27.532495315623827</v>
      </c>
      <c r="D116" s="22">
        <f>FC_IND_CPC_PH_E!D$2</f>
        <v>29.061321440300031</v>
      </c>
      <c r="E116" s="22">
        <f>FC_IND_CPC_PH_E!E$2</f>
        <v>24.90513908021833</v>
      </c>
      <c r="F116" s="22">
        <f>FC_IND_CPC_PH_E!F$2</f>
        <v>18.606722391179584</v>
      </c>
      <c r="G116" s="22">
        <f>FC_IND_CPC_PH_E!G$2</f>
        <v>10.676503240290659</v>
      </c>
      <c r="H116" s="22">
        <f>FC_IND_CPC_PH_E!H$2</f>
        <v>16.112271265239997</v>
      </c>
      <c r="I116" s="22">
        <f>FC_IND_CPC_PH_E!I$2</f>
        <v>18.577038204872892</v>
      </c>
      <c r="J116" s="22">
        <f>FC_IND_CPC_PH_E!J$2</f>
        <v>19.74853791370829</v>
      </c>
      <c r="K116" s="22">
        <f>FC_IND_CPC_PH_E!K$2</f>
        <v>22.362054935447865</v>
      </c>
      <c r="L116" s="22">
        <f>FC_IND_CPC_PH_E!L$2</f>
        <v>32.05700083072481</v>
      </c>
      <c r="M116" s="22">
        <f>FC_IND_CPC_PH_E!M$2</f>
        <v>34.973289832722912</v>
      </c>
      <c r="N116" s="22">
        <f>FC_IND_CPC_PH_E!N$2</f>
        <v>35.413362671192779</v>
      </c>
      <c r="O116" s="22">
        <f>FC_IND_CPC_PH_E!O$2</f>
        <v>34.655994665103663</v>
      </c>
      <c r="P116" s="22">
        <f>FC_IND_CPC_PH_E!P$2</f>
        <v>5.103110048128821</v>
      </c>
      <c r="Q116" s="22">
        <f>FC_IND_CPC_PH_E!Q$2</f>
        <v>18.204834240957606</v>
      </c>
      <c r="R116" s="22">
        <f>FC_IND_CPC_PH_E!R$2</f>
        <v>23.596907972677322</v>
      </c>
      <c r="S116" s="22">
        <f>FC_IND_CPC_PH_E!S$2</f>
        <v>24.572047579887048</v>
      </c>
      <c r="T116" s="22">
        <f>FC_IND_CPC_PH_E!T$2</f>
        <v>24.67376352739322</v>
      </c>
      <c r="U116" s="22">
        <f>FC_IND_CPC_PH_E!U$2</f>
        <v>32.205171332423568</v>
      </c>
      <c r="V116" s="22">
        <f>FC_IND_CPC_PH_E!V$2</f>
        <v>30.583128778935066</v>
      </c>
      <c r="W116" s="22">
        <f>FC_IND_CPC_PH_E!W$2</f>
        <v>30.892532034551984</v>
      </c>
      <c r="X116" s="22">
        <f>FC_IND_CPC_PH_E!X$2</f>
        <v>32.278266765296792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716.24084264832322</v>
      </c>
      <c r="D117" s="19">
        <f>FC_IND_NMM_E!D$2</f>
        <v>556.13473774720535</v>
      </c>
      <c r="E117" s="19">
        <f>FC_IND_NMM_E!E$2</f>
        <v>501.2</v>
      </c>
      <c r="F117" s="19">
        <f>FC_IND_NMM_E!F$2</f>
        <v>481.3549441100601</v>
      </c>
      <c r="G117" s="19">
        <f>FC_IND_NMM_E!G$2</f>
        <v>410.15167669819431</v>
      </c>
      <c r="H117" s="19">
        <f>FC_IND_NMM_E!H$2</f>
        <v>499.19054170249348</v>
      </c>
      <c r="I117" s="19">
        <f>FC_IND_NMM_E!I$2</f>
        <v>462.37747205503001</v>
      </c>
      <c r="J117" s="19">
        <f>FC_IND_NMM_E!J$2</f>
        <v>499.09208942390364</v>
      </c>
      <c r="K117" s="19">
        <f>FC_IND_NMM_E!K$2</f>
        <v>458.00386930352533</v>
      </c>
      <c r="L117" s="19">
        <f>FC_IND_NMM_E!L$2</f>
        <v>375.86044711951843</v>
      </c>
      <c r="M117" s="19">
        <f>FC_IND_NMM_E!M$2</f>
        <v>375.929750644884</v>
      </c>
      <c r="N117" s="19">
        <f>FC_IND_NMM_E!N$2</f>
        <v>400.23207222699909</v>
      </c>
      <c r="O117" s="19">
        <f>FC_IND_NMM_E!O$2</f>
        <v>344.57695614789327</v>
      </c>
      <c r="P117" s="19">
        <f>FC_IND_NMM_E!P$2</f>
        <v>389.68013757523647</v>
      </c>
      <c r="Q117" s="19">
        <f>FC_IND_NMM_E!Q$2</f>
        <v>426.7114359415304</v>
      </c>
      <c r="R117" s="19">
        <f>FC_IND_NMM_E!R$2</f>
        <v>438.11023215821149</v>
      </c>
      <c r="S117" s="19">
        <f>FC_IND_NMM_E!S$2</f>
        <v>463.53000859845224</v>
      </c>
      <c r="T117" s="19">
        <f>FC_IND_NMM_E!T$2</f>
        <v>468.47102321582111</v>
      </c>
      <c r="U117" s="19">
        <f>FC_IND_NMM_E!U$2</f>
        <v>413.11676698194321</v>
      </c>
      <c r="V117" s="19">
        <f>FC_IND_NMM_E!V$2</f>
        <v>445.44409802310912</v>
      </c>
      <c r="W117" s="19">
        <f>FC_IND_NMM_E!W$2</f>
        <v>451.62157632584507</v>
      </c>
      <c r="X117" s="19">
        <f>FC_IND_NMM_E!X$2</f>
        <v>449.76540790462604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369.23670000013732</v>
      </c>
      <c r="D118" s="22">
        <f>FC_IND_NMM_CM_E!D$2</f>
        <v>346.69344282617033</v>
      </c>
      <c r="E118" s="22">
        <f>FC_IND_NMM_CM_E!E$2</f>
        <v>311.49809698299993</v>
      </c>
      <c r="F118" s="22">
        <f>FC_IND_NMM_CM_E!F$2</f>
        <v>312.35183925587523</v>
      </c>
      <c r="G118" s="22">
        <f>FC_IND_NMM_CM_E!G$2</f>
        <v>315.75272177427962</v>
      </c>
      <c r="H118" s="22">
        <f>FC_IND_NMM_CM_E!H$2</f>
        <v>374.24207488792001</v>
      </c>
      <c r="I118" s="22">
        <f>FC_IND_NMM_CM_E!I$2</f>
        <v>337.42060336257794</v>
      </c>
      <c r="J118" s="22">
        <f>FC_IND_NMM_CM_E!J$2</f>
        <v>338.75345390245207</v>
      </c>
      <c r="K118" s="22">
        <f>FC_IND_NMM_CM_E!K$2</f>
        <v>318.66677189117951</v>
      </c>
      <c r="L118" s="22">
        <f>FC_IND_NMM_CM_E!L$2</f>
        <v>269.43876468439765</v>
      </c>
      <c r="M118" s="22">
        <f>FC_IND_NMM_CM_E!M$2</f>
        <v>237.66801059622492</v>
      </c>
      <c r="N118" s="22">
        <f>FC_IND_NMM_CM_E!N$2</f>
        <v>261.63800413473973</v>
      </c>
      <c r="O118" s="22">
        <f>FC_IND_NMM_CM_E!O$2</f>
        <v>228.71408713184817</v>
      </c>
      <c r="P118" s="22">
        <f>FC_IND_NMM_CM_E!P$2</f>
        <v>279.06455870041941</v>
      </c>
      <c r="Q118" s="22">
        <f>FC_IND_NMM_CM_E!Q$2</f>
        <v>294.26798499570134</v>
      </c>
      <c r="R118" s="22">
        <f>FC_IND_NMM_CM_E!R$2</f>
        <v>283.22922922036935</v>
      </c>
      <c r="S118" s="22">
        <f>FC_IND_NMM_CM_E!S$2</f>
        <v>299.19018415427843</v>
      </c>
      <c r="T118" s="22">
        <f>FC_IND_NMM_CM_E!T$2</f>
        <v>315.80913383806273</v>
      </c>
      <c r="U118" s="22">
        <f>FC_IND_NMM_CM_E!U$2</f>
        <v>305.51112486629404</v>
      </c>
      <c r="V118" s="22">
        <f>FC_IND_NMM_CM_E!V$2</f>
        <v>325.78958683736784</v>
      </c>
      <c r="W118" s="22">
        <f>FC_IND_NMM_CM_E!W$2</f>
        <v>320.38637204936344</v>
      </c>
      <c r="X118" s="22">
        <f>FC_IND_NMM_CM_E!X$2</f>
        <v>318.28500224622832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271.00276265162944</v>
      </c>
      <c r="D119" s="22">
        <f>FC_IND_NMM_CR_E!D$2</f>
        <v>143.89900511340059</v>
      </c>
      <c r="E119" s="22">
        <f>FC_IND_NMM_CR_E!E$2</f>
        <v>134.2977187301683</v>
      </c>
      <c r="F119" s="22">
        <f>FC_IND_NMM_CR_E!F$2</f>
        <v>116.11781943982385</v>
      </c>
      <c r="G119" s="22">
        <f>FC_IND_NMM_CR_E!G$2</f>
        <v>43.100415900082751</v>
      </c>
      <c r="H119" s="22">
        <f>FC_IND_NMM_CR_E!H$2</f>
        <v>68.69251943577639</v>
      </c>
      <c r="I119" s="22">
        <f>FC_IND_NMM_CR_E!I$2</f>
        <v>67.201390415838446</v>
      </c>
      <c r="J119" s="22">
        <f>FC_IND_NMM_CR_E!J$2</f>
        <v>100.83310508661427</v>
      </c>
      <c r="K119" s="22">
        <f>FC_IND_NMM_CR_E!K$2</f>
        <v>92.378756176494065</v>
      </c>
      <c r="L119" s="22">
        <f>FC_IND_NMM_CR_E!L$2</f>
        <v>62.694680387837565</v>
      </c>
      <c r="M119" s="22">
        <f>FC_IND_NMM_CR_E!M$2</f>
        <v>100.80324144807375</v>
      </c>
      <c r="N119" s="22">
        <f>FC_IND_NMM_CR_E!N$2</f>
        <v>99.815000229650792</v>
      </c>
      <c r="O119" s="22">
        <f>FC_IND_NMM_CR_E!O$2</f>
        <v>86.471651656528465</v>
      </c>
      <c r="P119" s="22">
        <f>FC_IND_NMM_CR_E!P$2</f>
        <v>75.081164918871607</v>
      </c>
      <c r="Q119" s="22">
        <f>FC_IND_NMM_CR_E!Q$2</f>
        <v>102.93027270710704</v>
      </c>
      <c r="R119" s="22">
        <f>FC_IND_NMM_CR_E!R$2</f>
        <v>117.903457573995</v>
      </c>
      <c r="S119" s="22">
        <f>FC_IND_NMM_CR_E!S$2</f>
        <v>123.4991095314542</v>
      </c>
      <c r="T119" s="22">
        <f>FC_IND_NMM_CR_E!T$2</f>
        <v>115.14718626822678</v>
      </c>
      <c r="U119" s="22">
        <f>FC_IND_NMM_CR_E!U$2</f>
        <v>71.807188950754707</v>
      </c>
      <c r="V119" s="22">
        <f>FC_IND_NMM_CR_E!V$2</f>
        <v>79.796810753438052</v>
      </c>
      <c r="W119" s="22">
        <f>FC_IND_NMM_CR_E!W$2</f>
        <v>96.25009430533234</v>
      </c>
      <c r="X119" s="22">
        <f>FC_IND_NMM_CR_E!X$2</f>
        <v>96.950944293394116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76.001379996556466</v>
      </c>
      <c r="D120" s="22">
        <f>FC_IND_NMM_GL_E!D$2</f>
        <v>65.542289807634518</v>
      </c>
      <c r="E120" s="22">
        <f>FC_IND_NMM_GL_E!E$2</f>
        <v>55.404184286831786</v>
      </c>
      <c r="F120" s="22">
        <f>FC_IND_NMM_GL_E!F$2</f>
        <v>52.885285414361014</v>
      </c>
      <c r="G120" s="22">
        <f>FC_IND_NMM_GL_E!G$2</f>
        <v>51.29853902383185</v>
      </c>
      <c r="H120" s="22">
        <f>FC_IND_NMM_GL_E!H$2</f>
        <v>56.255947378797075</v>
      </c>
      <c r="I120" s="22">
        <f>FC_IND_NMM_GL_E!I$2</f>
        <v>57.755478276613687</v>
      </c>
      <c r="J120" s="22">
        <f>FC_IND_NMM_GL_E!J$2</f>
        <v>59.505530434837389</v>
      </c>
      <c r="K120" s="22">
        <f>FC_IND_NMM_GL_E!K$2</f>
        <v>46.958341235851705</v>
      </c>
      <c r="L120" s="22">
        <f>FC_IND_NMM_GL_E!L$2</f>
        <v>43.727002047283236</v>
      </c>
      <c r="M120" s="22">
        <f>FC_IND_NMM_GL_E!M$2</f>
        <v>37.458498600585273</v>
      </c>
      <c r="N120" s="22">
        <f>FC_IND_NMM_GL_E!N$2</f>
        <v>38.779067862608571</v>
      </c>
      <c r="O120" s="22">
        <f>FC_IND_NMM_GL_E!O$2</f>
        <v>29.391217359516745</v>
      </c>
      <c r="P120" s="22">
        <f>FC_IND_NMM_GL_E!P$2</f>
        <v>35.534413955945382</v>
      </c>
      <c r="Q120" s="22">
        <f>FC_IND_NMM_GL_E!Q$2</f>
        <v>29.513178238722087</v>
      </c>
      <c r="R120" s="22">
        <f>FC_IND_NMM_GL_E!R$2</f>
        <v>36.977545363847121</v>
      </c>
      <c r="S120" s="22">
        <f>FC_IND_NMM_GL_E!S$2</f>
        <v>40.840714912719577</v>
      </c>
      <c r="T120" s="22">
        <f>FC_IND_NMM_GL_E!T$2</f>
        <v>37.514703109531588</v>
      </c>
      <c r="U120" s="22">
        <f>FC_IND_NMM_GL_E!U$2</f>
        <v>35.798453164894518</v>
      </c>
      <c r="V120" s="22">
        <f>FC_IND_NMM_GL_E!V$2</f>
        <v>39.857700432303204</v>
      </c>
      <c r="W120" s="22">
        <f>FC_IND_NMM_GL_E!W$2</f>
        <v>34.985109971149299</v>
      </c>
      <c r="X120" s="22">
        <f>FC_IND_NMM_GL_E!X$2</f>
        <v>34.529461365003556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227.01229578675836</v>
      </c>
      <c r="D121" s="19">
        <f>FC_IND_PPP_E!D$2</f>
        <v>435.92708512467749</v>
      </c>
      <c r="E121" s="19">
        <f>FC_IND_PPP_E!E$2</f>
        <v>425.49647463456574</v>
      </c>
      <c r="F121" s="19">
        <f>FC_IND_PPP_E!F$2</f>
        <v>480.54522785898541</v>
      </c>
      <c r="G121" s="19">
        <f>FC_IND_PPP_E!G$2</f>
        <v>488.12037833190016</v>
      </c>
      <c r="H121" s="19">
        <f>FC_IND_PPP_E!H$2</f>
        <v>486.0705073086844</v>
      </c>
      <c r="I121" s="19">
        <f>FC_IND_PPP_E!I$2</f>
        <v>513.97282889079963</v>
      </c>
      <c r="J121" s="19">
        <f>FC_IND_PPP_E!J$2</f>
        <v>565.18529664660355</v>
      </c>
      <c r="K121" s="19">
        <f>FC_IND_PPP_E!K$2</f>
        <v>552.91616509028381</v>
      </c>
      <c r="L121" s="19">
        <f>FC_IND_PPP_E!L$2</f>
        <v>632.09105760963007</v>
      </c>
      <c r="M121" s="19">
        <f>FC_IND_PPP_E!M$2</f>
        <v>530.41874462596729</v>
      </c>
      <c r="N121" s="19">
        <f>FC_IND_PPP_E!N$2</f>
        <v>500.61874462596734</v>
      </c>
      <c r="O121" s="19">
        <f>FC_IND_PPP_E!O$2</f>
        <v>427.5119518486672</v>
      </c>
      <c r="P121" s="19">
        <f>FC_IND_PPP_E!P$2</f>
        <v>431.11478933791915</v>
      </c>
      <c r="Q121" s="19">
        <f>FC_IND_PPP_E!Q$2</f>
        <v>443.19767841788473</v>
      </c>
      <c r="R121" s="19">
        <f>FC_IND_PPP_E!R$2</f>
        <v>527.50541702493547</v>
      </c>
      <c r="S121" s="19">
        <f>FC_IND_PPP_E!S$2</f>
        <v>459.26001719690464</v>
      </c>
      <c r="T121" s="19">
        <f>FC_IND_PPP_E!T$2</f>
        <v>478.25064488392093</v>
      </c>
      <c r="U121" s="19">
        <f>FC_IND_PPP_E!U$2</f>
        <v>474.22519346517618</v>
      </c>
      <c r="V121" s="19">
        <f>FC_IND_PPP_E!V$2</f>
        <v>508.35769291317536</v>
      </c>
      <c r="W121" s="19">
        <f>FC_IND_PPP_E!W$2</f>
        <v>396.12381453588125</v>
      </c>
      <c r="X121" s="19">
        <f>FC_IND_PPP_E!X$2</f>
        <v>432.66930958440173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114.23442930614519</v>
      </c>
      <c r="D122" s="22">
        <f>FC_IND_PPP_PU_E!D$2</f>
        <v>225.21239908183429</v>
      </c>
      <c r="E122" s="22">
        <f>FC_IND_PPP_PU_E!E$2</f>
        <v>209.87153257930248</v>
      </c>
      <c r="F122" s="22">
        <f>FC_IND_PPP_PU_E!F$2</f>
        <v>248.12051071232491</v>
      </c>
      <c r="G122" s="22">
        <f>FC_IND_PPP_PU_E!G$2</f>
        <v>243.90234708965144</v>
      </c>
      <c r="H122" s="22">
        <f>FC_IND_PPP_PU_E!H$2</f>
        <v>263.37169806346151</v>
      </c>
      <c r="I122" s="22">
        <f>FC_IND_PPP_PU_E!I$2</f>
        <v>270.265289362315</v>
      </c>
      <c r="J122" s="22">
        <f>FC_IND_PPP_PU_E!J$2</f>
        <v>293.96699015424394</v>
      </c>
      <c r="K122" s="22">
        <f>FC_IND_PPP_PU_E!K$2</f>
        <v>285.24448885677589</v>
      </c>
      <c r="L122" s="22">
        <f>FC_IND_PPP_PU_E!L$2</f>
        <v>324.98550119118562</v>
      </c>
      <c r="M122" s="22">
        <f>FC_IND_PPP_PU_E!M$2</f>
        <v>282.95589187847992</v>
      </c>
      <c r="N122" s="22">
        <f>FC_IND_PPP_PU_E!N$2</f>
        <v>280.39405199212598</v>
      </c>
      <c r="O122" s="22">
        <f>FC_IND_PPP_PU_E!O$2</f>
        <v>242.0744682742056</v>
      </c>
      <c r="P122" s="22">
        <f>FC_IND_PPP_PU_E!P$2</f>
        <v>237.82694577948428</v>
      </c>
      <c r="Q122" s="22">
        <f>FC_IND_PPP_PU_E!Q$2</f>
        <v>245.44333270624389</v>
      </c>
      <c r="R122" s="22">
        <f>FC_IND_PPP_PU_E!R$2</f>
        <v>280.24928034868213</v>
      </c>
      <c r="S122" s="22">
        <f>FC_IND_PPP_PU_E!S$2</f>
        <v>237.80068020190271</v>
      </c>
      <c r="T122" s="22">
        <f>FC_IND_PPP_PU_E!T$2</f>
        <v>248.50223554387659</v>
      </c>
      <c r="U122" s="22">
        <f>FC_IND_PPP_PU_E!U$2</f>
        <v>242.76426970763822</v>
      </c>
      <c r="V122" s="22">
        <f>FC_IND_PPP_PU_E!V$2</f>
        <v>259.24268020690624</v>
      </c>
      <c r="W122" s="22">
        <f>FC_IND_PPP_PU_E!W$2</f>
        <v>213.6283356857146</v>
      </c>
      <c r="X122" s="22">
        <f>FC_IND_PPP_PU_E!X$2</f>
        <v>225.39470420041079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107.61021045541527</v>
      </c>
      <c r="D123" s="22">
        <f>FC_IND_PPP_PA_E!D$2</f>
        <v>200.79134149364583</v>
      </c>
      <c r="E123" s="22">
        <f>FC_IND_PPP_PA_E!E$2</f>
        <v>205.93903753969568</v>
      </c>
      <c r="F123" s="22">
        <f>FC_IND_PPP_PA_E!F$2</f>
        <v>221.48569539224559</v>
      </c>
      <c r="G123" s="22">
        <f>FC_IND_PPP_PA_E!G$2</f>
        <v>233.10657049350095</v>
      </c>
      <c r="H123" s="22">
        <f>FC_IND_PPP_PA_E!H$2</f>
        <v>211.63401129201992</v>
      </c>
      <c r="I123" s="22">
        <f>FC_IND_PPP_PA_E!I$2</f>
        <v>232.0075795029106</v>
      </c>
      <c r="J123" s="22">
        <f>FC_IND_PPP_PA_E!J$2</f>
        <v>258.35255755369894</v>
      </c>
      <c r="K123" s="22">
        <f>FC_IND_PPP_PA_E!K$2</f>
        <v>255.08521900188754</v>
      </c>
      <c r="L123" s="22">
        <f>FC_IND_PPP_PA_E!L$2</f>
        <v>292.71678002630273</v>
      </c>
      <c r="M123" s="22">
        <f>FC_IND_PPP_PA_E!M$2</f>
        <v>235.38852165429901</v>
      </c>
      <c r="N123" s="22">
        <f>FC_IND_PPP_PA_E!N$2</f>
        <v>208.82872193086664</v>
      </c>
      <c r="O123" s="22">
        <f>FC_IND_PPP_PA_E!O$2</f>
        <v>175.70569919615841</v>
      </c>
      <c r="P123" s="22">
        <f>FC_IND_PPP_PA_E!P$2</f>
        <v>183.47404501082866</v>
      </c>
      <c r="Q123" s="22">
        <f>FC_IND_PPP_PA_E!Q$2</f>
        <v>187.66549503816188</v>
      </c>
      <c r="R123" s="22">
        <f>FC_IND_PPP_PA_E!R$2</f>
        <v>237.11712836447552</v>
      </c>
      <c r="S123" s="22">
        <f>FC_IND_PPP_PA_E!S$2</f>
        <v>193.17998283450555</v>
      </c>
      <c r="T123" s="22">
        <f>FC_IND_PPP_PA_E!T$2</f>
        <v>198.11565879092555</v>
      </c>
      <c r="U123" s="22">
        <f>FC_IND_PPP_PA_E!U$2</f>
        <v>205.17354437488115</v>
      </c>
      <c r="V123" s="22">
        <f>FC_IND_PPP_PA_E!V$2</f>
        <v>221.43516174627791</v>
      </c>
      <c r="W123" s="22">
        <f>FC_IND_PPP_PA_E!W$2</f>
        <v>155.85938445845238</v>
      </c>
      <c r="X123" s="22">
        <f>FC_IND_PPP_PA_E!X$2</f>
        <v>178.18112463985887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5.1676560251979131</v>
      </c>
      <c r="D124" s="22">
        <f>FC_IND_PPP_PR_E!D$2</f>
        <v>9.9233445491973633</v>
      </c>
      <c r="E124" s="22">
        <f>FC_IND_PPP_PR_E!E$2</f>
        <v>9.6859045155675911</v>
      </c>
      <c r="F124" s="22">
        <f>FC_IND_PPP_PR_E!F$2</f>
        <v>10.939021754414876</v>
      </c>
      <c r="G124" s="22">
        <f>FC_IND_PPP_PR_E!G$2</f>
        <v>11.111460748747824</v>
      </c>
      <c r="H124" s="22">
        <f>FC_IND_PPP_PR_E!H$2</f>
        <v>11.064797953202905</v>
      </c>
      <c r="I124" s="22">
        <f>FC_IND_PPP_PR_E!I$2</f>
        <v>11.699960025574104</v>
      </c>
      <c r="J124" s="22">
        <f>FC_IND_PPP_PR_E!J$2</f>
        <v>12.86574893866068</v>
      </c>
      <c r="K124" s="22">
        <f>FC_IND_PPP_PR_E!K$2</f>
        <v>12.586457231620344</v>
      </c>
      <c r="L124" s="22">
        <f>FC_IND_PPP_PR_E!L$2</f>
        <v>14.388776392141857</v>
      </c>
      <c r="M124" s="22">
        <f>FC_IND_PPP_PR_E!M$2</f>
        <v>12.074331093188388</v>
      </c>
      <c r="N124" s="22">
        <f>FC_IND_PPP_PR_E!N$2</f>
        <v>11.395970702974747</v>
      </c>
      <c r="O124" s="22">
        <f>FC_IND_PPP_PR_E!O$2</f>
        <v>9.7317843783032174</v>
      </c>
      <c r="P124" s="22">
        <f>FC_IND_PPP_PR_E!P$2</f>
        <v>9.8137985476062184</v>
      </c>
      <c r="Q124" s="22">
        <f>FC_IND_PPP_PR_E!Q$2</f>
        <v>10.088850673478955</v>
      </c>
      <c r="R124" s="22">
        <f>FC_IND_PPP_PR_E!R$2</f>
        <v>10.139008311777836</v>
      </c>
      <c r="S124" s="22">
        <f>FC_IND_PPP_PR_E!S$2</f>
        <v>28.27935416049629</v>
      </c>
      <c r="T124" s="22">
        <f>FC_IND_PPP_PR_E!T$2</f>
        <v>31.632750549118754</v>
      </c>
      <c r="U124" s="22">
        <f>FC_IND_PPP_PR_E!U$2</f>
        <v>26.287379382656837</v>
      </c>
      <c r="V124" s="22">
        <f>FC_IND_PPP_PR_E!V$2</f>
        <v>27.679850959991185</v>
      </c>
      <c r="W124" s="22">
        <f>FC_IND_PPP_PR_E!W$2</f>
        <v>26.636094391714273</v>
      </c>
      <c r="X124" s="22">
        <f>FC_IND_PPP_PR_E!X$2</f>
        <v>29.093480744132123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195.35116079105757</v>
      </c>
      <c r="D125" s="19">
        <f>FC_IND_FBT_E!D$2</f>
        <v>212.1860705073087</v>
      </c>
      <c r="E125" s="19">
        <f>FC_IND_FBT_E!E$2</f>
        <v>292.85442820292337</v>
      </c>
      <c r="F125" s="19">
        <f>FC_IND_FBT_E!F$2</f>
        <v>236.15408426483231</v>
      </c>
      <c r="G125" s="19">
        <f>FC_IND_FBT_E!G$2</f>
        <v>200.68856405846947</v>
      </c>
      <c r="H125" s="19">
        <f>FC_IND_FBT_E!H$2</f>
        <v>212.43516766981941</v>
      </c>
      <c r="I125" s="19">
        <f>FC_IND_FBT_E!I$2</f>
        <v>187.5623387790198</v>
      </c>
      <c r="J125" s="19">
        <f>FC_IND_FBT_E!J$2</f>
        <v>179.98263112639728</v>
      </c>
      <c r="K125" s="19">
        <f>FC_IND_FBT_E!K$2</f>
        <v>156.34402407566637</v>
      </c>
      <c r="L125" s="19">
        <f>FC_IND_FBT_E!L$2</f>
        <v>137.90154772141014</v>
      </c>
      <c r="M125" s="19">
        <f>FC_IND_FBT_E!M$2</f>
        <v>120.41521926053311</v>
      </c>
      <c r="N125" s="19">
        <f>FC_IND_FBT_E!N$2</f>
        <v>120.89759243336201</v>
      </c>
      <c r="O125" s="19">
        <f>FC_IND_FBT_E!O$2</f>
        <v>141.11599312123818</v>
      </c>
      <c r="P125" s="19">
        <f>FC_IND_FBT_E!P$2</f>
        <v>136.51169389509886</v>
      </c>
      <c r="Q125" s="19">
        <f>FC_IND_FBT_E!Q$2</f>
        <v>135.11668099742045</v>
      </c>
      <c r="R125" s="19">
        <f>FC_IND_FBT_E!R$2</f>
        <v>132.66620808254513</v>
      </c>
      <c r="S125" s="19">
        <f>FC_IND_FBT_E!S$2</f>
        <v>136.19432502149613</v>
      </c>
      <c r="T125" s="19">
        <f>FC_IND_FBT_E!T$2</f>
        <v>141.28572656921753</v>
      </c>
      <c r="U125" s="19">
        <f>FC_IND_FBT_E!U$2</f>
        <v>147.15941530524503</v>
      </c>
      <c r="V125" s="19">
        <f>FC_IND_FBT_E!V$2</f>
        <v>157.18447408581252</v>
      </c>
      <c r="W125" s="19">
        <f>FC_IND_FBT_E!W$2</f>
        <v>147.88281203591927</v>
      </c>
      <c r="X125" s="19">
        <f>FC_IND_FBT_E!X$2</f>
        <v>146.12246894313733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84.172914875322419</v>
      </c>
      <c r="D126" s="19">
        <f>FC_IND_TE_E!D$2</f>
        <v>70.807738607050737</v>
      </c>
      <c r="E126" s="19">
        <f>FC_IND_TE_E!E$2</f>
        <v>59.663456577815985</v>
      </c>
      <c r="F126" s="19">
        <f>FC_IND_TE_E!F$2</f>
        <v>78.678503869303526</v>
      </c>
      <c r="G126" s="19">
        <f>FC_IND_TE_E!G$2</f>
        <v>72.263026655202054</v>
      </c>
      <c r="H126" s="19">
        <f>FC_IND_TE_E!H$2</f>
        <v>75.248151332760102</v>
      </c>
      <c r="I126" s="19">
        <f>FC_IND_TE_E!I$2</f>
        <v>114.31977644024076</v>
      </c>
      <c r="J126" s="19">
        <f>FC_IND_TE_E!J$2</f>
        <v>133.14582975064488</v>
      </c>
      <c r="K126" s="19">
        <f>FC_IND_TE_E!K$2</f>
        <v>129.16311263972483</v>
      </c>
      <c r="L126" s="19">
        <f>FC_IND_TE_E!L$2</f>
        <v>115.64445399828031</v>
      </c>
      <c r="M126" s="19">
        <f>FC_IND_TE_E!M$2</f>
        <v>130.2505588993981</v>
      </c>
      <c r="N126" s="19">
        <f>FC_IND_TE_E!N$2</f>
        <v>144.92708512467755</v>
      </c>
      <c r="O126" s="19">
        <f>FC_IND_TE_E!O$2</f>
        <v>162.33533963886498</v>
      </c>
      <c r="P126" s="19">
        <f>FC_IND_TE_E!P$2</f>
        <v>159.60601891659499</v>
      </c>
      <c r="Q126" s="19">
        <f>FC_IND_TE_E!Q$2</f>
        <v>199.37910576096306</v>
      </c>
      <c r="R126" s="19">
        <f>FC_IND_TE_E!R$2</f>
        <v>161.18572656921754</v>
      </c>
      <c r="S126" s="19">
        <f>FC_IND_TE_E!S$2</f>
        <v>167.6298366294067</v>
      </c>
      <c r="T126" s="19">
        <f>FC_IND_TE_E!T$2</f>
        <v>158.0596732588134</v>
      </c>
      <c r="U126" s="19">
        <f>FC_IND_TE_E!U$2</f>
        <v>216.62820292347374</v>
      </c>
      <c r="V126" s="19">
        <f>FC_IND_TE_E!V$2</f>
        <v>180.40430669299701</v>
      </c>
      <c r="W126" s="19">
        <f>FC_IND_TE_E!W$2</f>
        <v>153.80694989106036</v>
      </c>
      <c r="X126" s="19">
        <f>FC_IND_TE_E!X$2</f>
        <v>175.58504796070554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172.61728288907995</v>
      </c>
      <c r="D127" s="19">
        <f>FC_IND_MAC_E!D$2</f>
        <v>168.46569217540844</v>
      </c>
      <c r="E127" s="19">
        <f>FC_IND_MAC_E!E$2</f>
        <v>172.44866723989688</v>
      </c>
      <c r="F127" s="19">
        <f>FC_IND_MAC_E!F$2</f>
        <v>193.62828890799656</v>
      </c>
      <c r="G127" s="19">
        <f>FC_IND_MAC_E!G$2</f>
        <v>140.25631986242473</v>
      </c>
      <c r="H127" s="19">
        <f>FC_IND_MAC_E!H$2</f>
        <v>151.39716251074805</v>
      </c>
      <c r="I127" s="19">
        <f>FC_IND_MAC_E!I$2</f>
        <v>161.35442820292346</v>
      </c>
      <c r="J127" s="19">
        <f>FC_IND_MAC_E!J$2</f>
        <v>175.69226139294926</v>
      </c>
      <c r="K127" s="19">
        <f>FC_IND_MAC_E!K$2</f>
        <v>206.0887360275151</v>
      </c>
      <c r="L127" s="19">
        <f>FC_IND_MAC_E!L$2</f>
        <v>145.70068787618229</v>
      </c>
      <c r="M127" s="19">
        <f>FC_IND_MAC_E!M$2</f>
        <v>176.56079105760963</v>
      </c>
      <c r="N127" s="19">
        <f>FC_IND_MAC_E!N$2</f>
        <v>178.10472914875322</v>
      </c>
      <c r="O127" s="19">
        <f>FC_IND_MAC_E!O$2</f>
        <v>178.18202923473774</v>
      </c>
      <c r="P127" s="19">
        <f>FC_IND_MAC_E!P$2</f>
        <v>186.83344797936371</v>
      </c>
      <c r="Q127" s="19">
        <f>FC_IND_MAC_E!Q$2</f>
        <v>201.40988822012037</v>
      </c>
      <c r="R127" s="19">
        <f>FC_IND_MAC_E!R$2</f>
        <v>210.09294926913151</v>
      </c>
      <c r="S127" s="19">
        <f>FC_IND_MAC_E!S$2</f>
        <v>219.47601031814276</v>
      </c>
      <c r="T127" s="19">
        <f>FC_IND_MAC_E!T$2</f>
        <v>254.77936371453131</v>
      </c>
      <c r="U127" s="19">
        <f>FC_IND_MAC_E!U$2</f>
        <v>279.51564918314693</v>
      </c>
      <c r="V127" s="19">
        <f>FC_IND_MAC_E!V$2</f>
        <v>243.78321332646794</v>
      </c>
      <c r="W127" s="19">
        <f>FC_IND_MAC_E!W$2</f>
        <v>204.87081215006106</v>
      </c>
      <c r="X127" s="19">
        <f>FC_IND_MAC_E!X$2</f>
        <v>214.5386061107186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88.710146173688727</v>
      </c>
      <c r="D128" s="19">
        <f>FC_IND_TL_E!D$2</f>
        <v>61.841960447119511</v>
      </c>
      <c r="E128" s="19">
        <f>FC_IND_TL_E!E$2</f>
        <v>69.078245915735167</v>
      </c>
      <c r="F128" s="19">
        <f>FC_IND_TL_E!F$2</f>
        <v>70.249871023215803</v>
      </c>
      <c r="G128" s="19">
        <f>FC_IND_TL_E!G$2</f>
        <v>79.853826311263958</v>
      </c>
      <c r="H128" s="19">
        <f>FC_IND_TL_E!H$2</f>
        <v>65.968701633705933</v>
      </c>
      <c r="I128" s="19">
        <f>FC_IND_TL_E!I$2</f>
        <v>48.339810834049871</v>
      </c>
      <c r="J128" s="19">
        <f>FC_IND_TL_E!J$2</f>
        <v>42.931728288907991</v>
      </c>
      <c r="K128" s="19">
        <f>FC_IND_TL_E!K$2</f>
        <v>39.297506448839201</v>
      </c>
      <c r="L128" s="19">
        <f>FC_IND_TL_E!L$2</f>
        <v>31.183748925193463</v>
      </c>
      <c r="M128" s="19">
        <f>FC_IND_TL_E!M$2</f>
        <v>41.759845227858982</v>
      </c>
      <c r="N128" s="19">
        <f>FC_IND_TL_E!N$2</f>
        <v>49.31685296646603</v>
      </c>
      <c r="O128" s="19">
        <f>FC_IND_TL_E!O$2</f>
        <v>34.976612209802241</v>
      </c>
      <c r="P128" s="19">
        <f>FC_IND_TL_E!P$2</f>
        <v>28.365348237317278</v>
      </c>
      <c r="Q128" s="19">
        <f>FC_IND_TL_E!Q$2</f>
        <v>37.465434221840063</v>
      </c>
      <c r="R128" s="19">
        <f>FC_IND_TL_E!R$2</f>
        <v>27.985640584694753</v>
      </c>
      <c r="S128" s="19">
        <f>FC_IND_TL_E!S$2</f>
        <v>26.631298366294065</v>
      </c>
      <c r="T128" s="19">
        <f>FC_IND_TL_E!T$2</f>
        <v>26.251590713671533</v>
      </c>
      <c r="U128" s="19">
        <f>FC_IND_TL_E!U$2</f>
        <v>23.745829750644884</v>
      </c>
      <c r="V128" s="19">
        <f>FC_IND_TL_E!V$2</f>
        <v>22.560827253793349</v>
      </c>
      <c r="W128" s="19">
        <f>FC_IND_TL_E!W$2</f>
        <v>19.549689148783166</v>
      </c>
      <c r="X128" s="19">
        <f>FC_IND_TL_E!X$2</f>
        <v>19.80264514911309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31.981083404987107</v>
      </c>
      <c r="D129" s="19">
        <f>FC_IND_WP_E!D$2</f>
        <v>43.168099742046437</v>
      </c>
      <c r="E129" s="19">
        <f>FC_IND_WP_E!E$2</f>
        <v>39.540928632846089</v>
      </c>
      <c r="F129" s="19">
        <f>FC_IND_WP_E!F$2</f>
        <v>61.4621668099742</v>
      </c>
      <c r="G129" s="19">
        <f>FC_IND_WP_E!G$2</f>
        <v>52.768185726569214</v>
      </c>
      <c r="H129" s="19">
        <f>FC_IND_WP_E!H$2</f>
        <v>49.123473774720537</v>
      </c>
      <c r="I129" s="19">
        <f>FC_IND_WP_E!I$2</f>
        <v>53.630438521066203</v>
      </c>
      <c r="J129" s="19">
        <f>FC_IND_WP_E!J$2</f>
        <v>53.821496130696474</v>
      </c>
      <c r="K129" s="19">
        <f>FC_IND_WP_E!K$2</f>
        <v>69.317798796216678</v>
      </c>
      <c r="L129" s="19">
        <f>FC_IND_WP_E!L$2</f>
        <v>69.623559759243335</v>
      </c>
      <c r="M129" s="19">
        <f>FC_IND_WP_E!M$2</f>
        <v>61.591229578675836</v>
      </c>
      <c r="N129" s="19">
        <f>FC_IND_WP_E!N$2</f>
        <v>63.571281169389508</v>
      </c>
      <c r="O129" s="19">
        <f>FC_IND_WP_E!O$2</f>
        <v>61.186672398968177</v>
      </c>
      <c r="P129" s="19">
        <f>FC_IND_WP_E!P$2</f>
        <v>40.436629406706793</v>
      </c>
      <c r="Q129" s="19">
        <f>FC_IND_WP_E!Q$2</f>
        <v>42.820292347377475</v>
      </c>
      <c r="R129" s="19">
        <f>FC_IND_WP_E!R$2</f>
        <v>56.353310404127257</v>
      </c>
      <c r="S129" s="19">
        <f>FC_IND_WP_E!S$2</f>
        <v>40.460533104041268</v>
      </c>
      <c r="T129" s="19">
        <f>FC_IND_WP_E!T$2</f>
        <v>47.470593293207223</v>
      </c>
      <c r="U129" s="19">
        <f>FC_IND_WP_E!U$2</f>
        <v>55.789595872742908</v>
      </c>
      <c r="V129" s="19">
        <f>FC_IND_WP_E!V$2</f>
        <v>50.404104417976455</v>
      </c>
      <c r="W129" s="19">
        <f>FC_IND_WP_E!W$2</f>
        <v>46.864530063734158</v>
      </c>
      <c r="X129" s="19">
        <f>FC_IND_WP_E!X$2</f>
        <v>41.80858555161717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50.509716251074806</v>
      </c>
      <c r="D130" s="19">
        <f>FC_IND_MQ_E!D$2</f>
        <v>68.35081685296646</v>
      </c>
      <c r="E130" s="19">
        <f>FC_IND_MQ_E!E$2</f>
        <v>50.570765262252792</v>
      </c>
      <c r="F130" s="19">
        <f>FC_IND_MQ_E!F$2</f>
        <v>46.235425623387798</v>
      </c>
      <c r="G130" s="19">
        <f>FC_IND_MQ_E!G$2</f>
        <v>43.098624247635421</v>
      </c>
      <c r="H130" s="19">
        <f>FC_IND_MQ_E!H$2</f>
        <v>43.591745485812567</v>
      </c>
      <c r="I130" s="19">
        <f>FC_IND_MQ_E!I$2</f>
        <v>46.137489251934639</v>
      </c>
      <c r="J130" s="19">
        <f>FC_IND_MQ_E!J$2</f>
        <v>46.058469475494398</v>
      </c>
      <c r="K130" s="19">
        <f>FC_IND_MQ_E!K$2</f>
        <v>36.765606190885642</v>
      </c>
      <c r="L130" s="19">
        <f>FC_IND_MQ_E!L$2</f>
        <v>9.5085124677558035</v>
      </c>
      <c r="M130" s="19">
        <f>FC_IND_MQ_E!M$2</f>
        <v>10.75760963026655</v>
      </c>
      <c r="N130" s="19">
        <f>FC_IND_MQ_E!N$2</f>
        <v>11.14213241616509</v>
      </c>
      <c r="O130" s="19">
        <f>FC_IND_MQ_E!O$2</f>
        <v>10.96285468615649</v>
      </c>
      <c r="P130" s="19">
        <f>FC_IND_MQ_E!P$2</f>
        <v>6.5314703353396384</v>
      </c>
      <c r="Q130" s="19">
        <f>FC_IND_MQ_E!Q$2</f>
        <v>6.4544282029234727</v>
      </c>
      <c r="R130" s="19">
        <f>FC_IND_MQ_E!R$2</f>
        <v>8.0901117798796207</v>
      </c>
      <c r="S130" s="19">
        <f>FC_IND_MQ_E!S$2</f>
        <v>10.115219260533102</v>
      </c>
      <c r="T130" s="19">
        <f>FC_IND_MQ_E!T$2</f>
        <v>10.633276010318141</v>
      </c>
      <c r="U130" s="19">
        <f>FC_IND_MQ_E!U$2</f>
        <v>59.091917454858134</v>
      </c>
      <c r="V130" s="19">
        <f>FC_IND_MQ_E!V$2</f>
        <v>59.204259981734083</v>
      </c>
      <c r="W130" s="19">
        <f>FC_IND_MQ_E!W$2</f>
        <v>51.331460015237425</v>
      </c>
      <c r="X130" s="19">
        <f>FC_IND_MQ_E!X$2</f>
        <v>50.210218677775885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60.67222699914015</v>
      </c>
      <c r="D131" s="19">
        <f>FC_IND_CON_E!D$2</f>
        <v>47.419002579535672</v>
      </c>
      <c r="E131" s="19">
        <f>FC_IND_CON_E!E$2</f>
        <v>50.890025795356827</v>
      </c>
      <c r="F131" s="19">
        <f>FC_IND_CON_E!F$2</f>
        <v>41.684436801375753</v>
      </c>
      <c r="G131" s="19">
        <f>FC_IND_CON_E!G$2</f>
        <v>33.985296646603608</v>
      </c>
      <c r="H131" s="19">
        <f>FC_IND_CON_E!H$2</f>
        <v>40.962080825451416</v>
      </c>
      <c r="I131" s="19">
        <f>FC_IND_CON_E!I$2</f>
        <v>43.610834049871016</v>
      </c>
      <c r="J131" s="19">
        <f>FC_IND_CON_E!J$2</f>
        <v>45.912725709372317</v>
      </c>
      <c r="K131" s="19">
        <f>FC_IND_CON_E!K$2</f>
        <v>46.644196044711947</v>
      </c>
      <c r="L131" s="19">
        <f>FC_IND_CON_E!L$2</f>
        <v>53.886070507308673</v>
      </c>
      <c r="M131" s="19">
        <f>FC_IND_CON_E!M$2</f>
        <v>54.772141014617361</v>
      </c>
      <c r="N131" s="19">
        <f>FC_IND_CON_E!N$2</f>
        <v>62.687618228718833</v>
      </c>
      <c r="O131" s="19">
        <f>FC_IND_CON_E!O$2</f>
        <v>35.191315563198614</v>
      </c>
      <c r="P131" s="19">
        <f>FC_IND_CON_E!P$2</f>
        <v>29.376870163370597</v>
      </c>
      <c r="Q131" s="19">
        <f>FC_IND_CON_E!Q$2</f>
        <v>27.541788478073943</v>
      </c>
      <c r="R131" s="19">
        <f>FC_IND_CON_E!R$2</f>
        <v>28.430352536543417</v>
      </c>
      <c r="S131" s="19">
        <f>FC_IND_CON_E!S$2</f>
        <v>29.802407566637996</v>
      </c>
      <c r="T131" s="19">
        <f>FC_IND_CON_E!T$2</f>
        <v>29.292347377472051</v>
      </c>
      <c r="U131" s="19">
        <f>FC_IND_CON_E!U$2</f>
        <v>32.976440240756659</v>
      </c>
      <c r="V131" s="19">
        <f>FC_IND_CON_E!V$2</f>
        <v>23.994434802525312</v>
      </c>
      <c r="W131" s="19">
        <f>FC_IND_CON_E!W$2</f>
        <v>30.204311833406152</v>
      </c>
      <c r="X131" s="19">
        <f>FC_IND_CON_E!X$2</f>
        <v>29.645384088359656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215.29002579535683</v>
      </c>
      <c r="D132" s="19">
        <f>FC_IND_NSP_E!D$2</f>
        <v>112.36474634565778</v>
      </c>
      <c r="E132" s="19">
        <f>FC_IND_NSP_E!E$2</f>
        <v>146.3456577815993</v>
      </c>
      <c r="F132" s="19">
        <f>FC_IND_NSP_E!F$2</f>
        <v>146.32175408426482</v>
      </c>
      <c r="G132" s="19">
        <f>FC_IND_NSP_E!G$2</f>
        <v>139.63172828890799</v>
      </c>
      <c r="H132" s="19">
        <f>FC_IND_NSP_E!H$2</f>
        <v>187.4677558039553</v>
      </c>
      <c r="I132" s="19">
        <f>FC_IND_NSP_E!I$2</f>
        <v>140.71607910576094</v>
      </c>
      <c r="J132" s="19">
        <f>FC_IND_NSP_E!J$2</f>
        <v>134.24815133276007</v>
      </c>
      <c r="K132" s="19">
        <f>FC_IND_NSP_E!K$2</f>
        <v>127.84944110060187</v>
      </c>
      <c r="L132" s="19">
        <f>FC_IND_NSP_E!L$2</f>
        <v>115.39484092863285</v>
      </c>
      <c r="M132" s="19">
        <f>FC_IND_NSP_E!M$2</f>
        <v>127.54368013757525</v>
      </c>
      <c r="N132" s="19">
        <f>FC_IND_NSP_E!N$2</f>
        <v>135.08168529664658</v>
      </c>
      <c r="O132" s="19">
        <f>FC_IND_NSP_E!O$2</f>
        <v>132.93594153052447</v>
      </c>
      <c r="P132" s="19">
        <f>FC_IND_NSP_E!P$2</f>
        <v>114.97790197764402</v>
      </c>
      <c r="Q132" s="19">
        <f>FC_IND_NSP_E!Q$2</f>
        <v>142.43396388650041</v>
      </c>
      <c r="R132" s="19">
        <f>FC_IND_NSP_E!R$2</f>
        <v>136.01074806534822</v>
      </c>
      <c r="S132" s="19">
        <f>FC_IND_NSP_E!S$2</f>
        <v>140.24316423043851</v>
      </c>
      <c r="T132" s="19">
        <f>FC_IND_NSP_E!T$2</f>
        <v>148.17996560619088</v>
      </c>
      <c r="U132" s="19">
        <f>FC_IND_NSP_E!U$2</f>
        <v>156.36182287188308</v>
      </c>
      <c r="V132" s="19">
        <f>FC_IND_NSP_E!V$2</f>
        <v>158.41608113941558</v>
      </c>
      <c r="W132" s="19">
        <f>FC_IND_NSP_E!W$2</f>
        <v>178.8969781935719</v>
      </c>
      <c r="X132" s="19">
        <f>FC_IND_NSP_E!X$2</f>
        <v>163.87977122575796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1429.5046431642302</v>
      </c>
      <c r="D133" s="16">
        <f>FC_TRA_E!D$2</f>
        <v>1993.7374032674115</v>
      </c>
      <c r="E133" s="16">
        <f>FC_TRA_E!E$2</f>
        <v>2201.4187446259675</v>
      </c>
      <c r="F133" s="16">
        <f>FC_TRA_E!F$2</f>
        <v>2036.8061049011178</v>
      </c>
      <c r="G133" s="16">
        <f>FC_TRA_E!G$2</f>
        <v>2157.200343938091</v>
      </c>
      <c r="H133" s="16">
        <f>FC_TRA_E!H$2</f>
        <v>2335.6233877901973</v>
      </c>
      <c r="I133" s="16">
        <f>FC_TRA_E!I$2</f>
        <v>2205.9810834049872</v>
      </c>
      <c r="J133" s="16">
        <f>FC_TRA_E!J$2</f>
        <v>2423.7013757523641</v>
      </c>
      <c r="K133" s="16">
        <f>FC_TRA_E!K$2</f>
        <v>2662.5784178847803</v>
      </c>
      <c r="L133" s="16">
        <f>FC_TRA_E!L$2</f>
        <v>2307.4069647463452</v>
      </c>
      <c r="M133" s="16">
        <f>FC_TRA_E!M$2</f>
        <v>2590.3962790006522</v>
      </c>
      <c r="N133" s="16">
        <f>FC_TRA_E!N$2</f>
        <v>2593.8053934727432</v>
      </c>
      <c r="O133" s="16">
        <f>FC_TRA_E!O$2</f>
        <v>2296.980574931476</v>
      </c>
      <c r="P133" s="16">
        <f>FC_TRA_E!P$2</f>
        <v>2305.4649129893414</v>
      </c>
      <c r="Q133" s="16">
        <f>FC_TRA_E!Q$2</f>
        <v>2172.8847854266278</v>
      </c>
      <c r="R133" s="16">
        <f>FC_TRA_E!R$2</f>
        <v>2166.7053326632904</v>
      </c>
      <c r="S133" s="16">
        <f>FC_TRA_E!S$2</f>
        <v>2428.534317026139</v>
      </c>
      <c r="T133" s="16">
        <f>FC_TRA_E!T$2</f>
        <v>2772.7230173362473</v>
      </c>
      <c r="U133" s="16">
        <f>FC_TRA_E!U$2</f>
        <v>2744.977499657452</v>
      </c>
      <c r="V133" s="16">
        <f>FC_TRA_E!V$2</f>
        <v>2791.3232054109408</v>
      </c>
      <c r="W133" s="16">
        <f>FC_TRA_E!W$2</f>
        <v>2490.0509400895753</v>
      </c>
      <c r="X133" s="16">
        <f>FC_TRA_E!X$2</f>
        <v>2620.5103819757396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82.975064488392093</v>
      </c>
      <c r="D134" s="19">
        <f>FC_TRA_RAIL_E!D$2</f>
        <v>59.071367153912291</v>
      </c>
      <c r="E134" s="19">
        <f>FC_TRA_RAIL_E!E$2</f>
        <v>54.944110060189161</v>
      </c>
      <c r="F134" s="19">
        <f>FC_TRA_RAIL_E!F$2</f>
        <v>55.717970765262251</v>
      </c>
      <c r="G134" s="19">
        <f>FC_TRA_RAIL_E!G$2</f>
        <v>53.912295786758378</v>
      </c>
      <c r="H134" s="19">
        <f>FC_TRA_RAIL_E!H$2</f>
        <v>42.476354256233883</v>
      </c>
      <c r="I134" s="19">
        <f>FC_TRA_RAIL_E!I$2</f>
        <v>45.313843508168517</v>
      </c>
      <c r="J134" s="19">
        <f>FC_TRA_RAIL_E!J$2</f>
        <v>44.196044711951849</v>
      </c>
      <c r="K134" s="19">
        <f>FC_TRA_RAIL_E!K$2</f>
        <v>40.928632846087709</v>
      </c>
      <c r="L134" s="19">
        <f>FC_TRA_RAIL_E!L$2</f>
        <v>36.457437661220979</v>
      </c>
      <c r="M134" s="19">
        <f>FC_TRA_RAIL_E!M$2</f>
        <v>39.810834049871019</v>
      </c>
      <c r="N134" s="19">
        <f>FC_TRA_RAIL_E!N$2</f>
        <v>39.724849527085119</v>
      </c>
      <c r="O134" s="19">
        <f>FC_TRA_RAIL_E!O$2</f>
        <v>37.919174548581253</v>
      </c>
      <c r="P134" s="19">
        <f>FC_TRA_RAIL_E!P$2</f>
        <v>42.132416165090277</v>
      </c>
      <c r="Q134" s="19">
        <f>FC_TRA_RAIL_E!Q$2</f>
        <v>41.186586414445387</v>
      </c>
      <c r="R134" s="19">
        <f>FC_TRA_RAIL_E!R$2</f>
        <v>43.852106620808257</v>
      </c>
      <c r="S134" s="19">
        <f>FC_TRA_RAIL_E!S$2</f>
        <v>43.93809114359415</v>
      </c>
      <c r="T134" s="19">
        <f>FC_TRA_RAIL_E!T$2</f>
        <v>42.562338779019782</v>
      </c>
      <c r="U134" s="19">
        <f>FC_TRA_RAIL_E!U$2</f>
        <v>42.734307824591568</v>
      </c>
      <c r="V134" s="19">
        <f>FC_TRA_RAIL_E!V$2</f>
        <v>37.747205503009447</v>
      </c>
      <c r="W134" s="19">
        <f>FC_TRA_RAIL_E!W$2</f>
        <v>35.941530524505588</v>
      </c>
      <c r="X134" s="19">
        <f>FC_TRA_RAIL_E!X$2</f>
        <v>40.068787618228725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1.6487963274288313</v>
      </c>
      <c r="D135" s="22">
        <f>FC_TRA_RAIL_MTU_E!D$2</f>
        <v>1.653798434219919</v>
      </c>
      <c r="E135" s="22">
        <f>FC_TRA_RAIL_MTU_E!E$2</f>
        <v>1.6662111464953395</v>
      </c>
      <c r="F135" s="22">
        <f>FC_TRA_RAIL_MTU_E!F$2</f>
        <v>1.6946803458022206</v>
      </c>
      <c r="G135" s="22">
        <f>FC_TRA_RAIL_MTU_E!G$2</f>
        <v>1.6874359418163525</v>
      </c>
      <c r="H135" s="22">
        <f>FC_TRA_RAIL_MTU_E!H$2</f>
        <v>1.7677688903350695</v>
      </c>
      <c r="I135" s="22">
        <f>FC_TRA_RAIL_MTU_E!I$2</f>
        <v>1.7281670296097471</v>
      </c>
      <c r="J135" s="22">
        <f>FC_TRA_RAIL_MTU_E!J$2</f>
        <v>1.8176441388474902</v>
      </c>
      <c r="K135" s="22">
        <f>FC_TRA_RAIL_MTU_E!K$2</f>
        <v>1.6054284463157671</v>
      </c>
      <c r="L135" s="22">
        <f>FC_TRA_RAIL_MTU_E!L$2</f>
        <v>1.2718413193626341</v>
      </c>
      <c r="M135" s="22">
        <f>FC_TRA_RAIL_MTU_E!M$2</f>
        <v>1.2169133518841124</v>
      </c>
      <c r="N135" s="22">
        <f>FC_TRA_RAIL_MTU_E!N$2</f>
        <v>1.2768378747367093</v>
      </c>
      <c r="O135" s="22">
        <f>FC_TRA_RAIL_MTU_E!O$2</f>
        <v>1.1891381493681936</v>
      </c>
      <c r="P135" s="22">
        <f>FC_TRA_RAIL_MTU_E!P$2</f>
        <v>1.1088689120098321</v>
      </c>
      <c r="Q135" s="22">
        <f>FC_TRA_RAIL_MTU_E!Q$2</f>
        <v>1.016161166963671</v>
      </c>
      <c r="R135" s="22">
        <f>FC_TRA_RAIL_MTU_E!R$2</f>
        <v>0.9345736516221701</v>
      </c>
      <c r="S135" s="22">
        <f>FC_TRA_RAIL_MTU_E!S$2</f>
        <v>1.1047902960453311</v>
      </c>
      <c r="T135" s="22">
        <f>FC_TRA_RAIL_MTU_E!T$2</f>
        <v>1.0168938266059324</v>
      </c>
      <c r="U135" s="22">
        <f>FC_TRA_RAIL_MTU_E!U$2</f>
        <v>1.0115695837178786</v>
      </c>
      <c r="V135" s="22">
        <f>FC_TRA_RAIL_MTU_E!V$2</f>
        <v>1.0029891760529286</v>
      </c>
      <c r="W135" s="22">
        <f>FC_TRA_RAIL_MTU_E!W$2</f>
        <v>0.99003262345296539</v>
      </c>
      <c r="X135" s="22">
        <f>FC_TRA_RAIL_MTU_E!X$2</f>
        <v>0.99997440215922739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31.634024792901695</v>
      </c>
      <c r="D136" s="22">
        <f>FC_TRA_RAIL_CPT_E!D$2</f>
        <v>25.099939206185631</v>
      </c>
      <c r="E136" s="22">
        <f>FC_TRA_RAIL_CPT_E!E$2</f>
        <v>23.371785486018585</v>
      </c>
      <c r="F136" s="22">
        <f>FC_TRA_RAIL_CPT_E!F$2</f>
        <v>23.413546603585651</v>
      </c>
      <c r="G136" s="22">
        <f>FC_TRA_RAIL_CPT_E!G$2</f>
        <v>22.454650128962637</v>
      </c>
      <c r="H136" s="22">
        <f>FC_TRA_RAIL_CPT_E!H$2</f>
        <v>19.788128751876005</v>
      </c>
      <c r="I136" s="22">
        <f>FC_TRA_RAIL_CPT_E!I$2</f>
        <v>21.528924866007237</v>
      </c>
      <c r="J136" s="22">
        <f>FC_TRA_RAIL_CPT_E!J$2</f>
        <v>20.390163122992586</v>
      </c>
      <c r="K136" s="22">
        <f>FC_TRA_RAIL_CPT_E!K$2</f>
        <v>20.765561698622889</v>
      </c>
      <c r="L136" s="22">
        <f>FC_TRA_RAIL_CPT_E!L$2</f>
        <v>21.870299042412448</v>
      </c>
      <c r="M136" s="22">
        <f>FC_TRA_RAIL_CPT_E!M$2</f>
        <v>21.599729249465717</v>
      </c>
      <c r="N136" s="22">
        <f>FC_TRA_RAIL_CPT_E!N$2</f>
        <v>21.643522490136679</v>
      </c>
      <c r="O136" s="22">
        <f>FC_TRA_RAIL_CPT_E!O$2</f>
        <v>22.297532965053215</v>
      </c>
      <c r="P136" s="22">
        <f>FC_TRA_RAIL_CPT_E!P$2</f>
        <v>22.074724328948253</v>
      </c>
      <c r="Q136" s="22">
        <f>FC_TRA_RAIL_CPT_E!Q$2</f>
        <v>23.845108161739091</v>
      </c>
      <c r="R136" s="22">
        <f>FC_TRA_RAIL_CPT_E!R$2</f>
        <v>29.944252522002497</v>
      </c>
      <c r="S136" s="22">
        <f>FC_TRA_RAIL_CPT_E!S$2</f>
        <v>28.748905507451436</v>
      </c>
      <c r="T136" s="22">
        <f>FC_TRA_RAIL_CPT_E!T$2</f>
        <v>30.349214350303374</v>
      </c>
      <c r="U136" s="22">
        <f>FC_TRA_RAIL_CPT_E!U$2</f>
        <v>29.461930715481298</v>
      </c>
      <c r="V136" s="22">
        <f>FC_TRA_RAIL_CPT_E!V$2</f>
        <v>26.486585318379184</v>
      </c>
      <c r="W136" s="22">
        <f>FC_TRA_RAIL_CPT_E!W$2</f>
        <v>21.858058074083232</v>
      </c>
      <c r="X136" s="22">
        <f>FC_TRA_RAIL_CPT_E!X$2</f>
        <v>23.370457016946574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</v>
      </c>
      <c r="D137" s="22">
        <f>FC_TRA_RAIL_HST_E!D$2</f>
        <v>0</v>
      </c>
      <c r="E137" s="22">
        <f>FC_TRA_RAIL_HST_E!E$2</f>
        <v>0</v>
      </c>
      <c r="F137" s="22">
        <f>FC_TRA_RAIL_HST_E!F$2</f>
        <v>0</v>
      </c>
      <c r="G137" s="22">
        <f>FC_TRA_RAIL_HST_E!G$2</f>
        <v>0</v>
      </c>
      <c r="H137" s="22">
        <f>FC_TRA_RAIL_HST_E!H$2</f>
        <v>0</v>
      </c>
      <c r="I137" s="22">
        <f>FC_TRA_RAIL_HST_E!I$2</f>
        <v>0</v>
      </c>
      <c r="J137" s="22">
        <f>FC_TRA_RAIL_HST_E!J$2</f>
        <v>0</v>
      </c>
      <c r="K137" s="22">
        <f>FC_TRA_RAIL_HST_E!K$2</f>
        <v>0</v>
      </c>
      <c r="L137" s="22">
        <f>FC_TRA_RAIL_HST_E!L$2</f>
        <v>0</v>
      </c>
      <c r="M137" s="22">
        <f>FC_TRA_RAIL_HST_E!M$2</f>
        <v>0</v>
      </c>
      <c r="N137" s="22">
        <f>FC_TRA_RAIL_HST_E!N$2</f>
        <v>0</v>
      </c>
      <c r="O137" s="22">
        <f>FC_TRA_RAIL_HST_E!O$2</f>
        <v>0</v>
      </c>
      <c r="P137" s="22">
        <f>FC_TRA_RAIL_HST_E!P$2</f>
        <v>0</v>
      </c>
      <c r="Q137" s="22">
        <f>FC_TRA_RAIL_HST_E!Q$2</f>
        <v>0</v>
      </c>
      <c r="R137" s="22">
        <f>FC_TRA_RAIL_HST_E!R$2</f>
        <v>0</v>
      </c>
      <c r="S137" s="22">
        <f>FC_TRA_RAIL_HST_E!S$2</f>
        <v>0</v>
      </c>
      <c r="T137" s="22">
        <f>FC_TRA_RAIL_HST_E!T$2</f>
        <v>0</v>
      </c>
      <c r="U137" s="22">
        <f>FC_TRA_RAIL_HST_E!U$2</f>
        <v>0</v>
      </c>
      <c r="V137" s="22">
        <f>FC_TRA_RAIL_HST_E!V$2</f>
        <v>0</v>
      </c>
      <c r="W137" s="22">
        <f>FC_TRA_RAIL_HST_E!W$2</f>
        <v>0</v>
      </c>
      <c r="X137" s="22">
        <f>FC_TRA_RAIL_HST_E!X$2</f>
        <v>0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49.692243368061561</v>
      </c>
      <c r="D138" s="22">
        <f>FC_TRA_RAIL_FRT_E!D$2</f>
        <v>32.317629513506745</v>
      </c>
      <c r="E138" s="22">
        <f>FC_TRA_RAIL_FRT_E!E$2</f>
        <v>29.906113427675237</v>
      </c>
      <c r="F138" s="22">
        <f>FC_TRA_RAIL_FRT_E!F$2</f>
        <v>30.609743815874385</v>
      </c>
      <c r="G138" s="22">
        <f>FC_TRA_RAIL_FRT_E!G$2</f>
        <v>29.770209715979391</v>
      </c>
      <c r="H138" s="22">
        <f>FC_TRA_RAIL_FRT_E!H$2</f>
        <v>20.920456614022807</v>
      </c>
      <c r="I138" s="22">
        <f>FC_TRA_RAIL_FRT_E!I$2</f>
        <v>22.056751612551537</v>
      </c>
      <c r="J138" s="22">
        <f>FC_TRA_RAIL_FRT_E!J$2</f>
        <v>21.988237450111772</v>
      </c>
      <c r="K138" s="22">
        <f>FC_TRA_RAIL_FRT_E!K$2</f>
        <v>18.557642701149049</v>
      </c>
      <c r="L138" s="22">
        <f>FC_TRA_RAIL_FRT_E!L$2</f>
        <v>13.315297299445897</v>
      </c>
      <c r="M138" s="22">
        <f>FC_TRA_RAIL_FRT_E!M$2</f>
        <v>16.994191448521189</v>
      </c>
      <c r="N138" s="22">
        <f>FC_TRA_RAIL_FRT_E!N$2</f>
        <v>16.804489162211731</v>
      </c>
      <c r="O138" s="22">
        <f>FC_TRA_RAIL_FRT_E!O$2</f>
        <v>14.432503434159841</v>
      </c>
      <c r="P138" s="22">
        <f>FC_TRA_RAIL_FRT_E!P$2</f>
        <v>18.948822924132195</v>
      </c>
      <c r="Q138" s="22">
        <f>FC_TRA_RAIL_FRT_E!Q$2</f>
        <v>16.325317085742626</v>
      </c>
      <c r="R138" s="22">
        <f>FC_TRA_RAIL_FRT_E!R$2</f>
        <v>12.973280447183587</v>
      </c>
      <c r="S138" s="22">
        <f>FC_TRA_RAIL_FRT_E!S$2</f>
        <v>14.084395340097384</v>
      </c>
      <c r="T138" s="22">
        <f>FC_TRA_RAIL_FRT_E!T$2</f>
        <v>11.196230602110472</v>
      </c>
      <c r="U138" s="22">
        <f>FC_TRA_RAIL_FRT_E!U$2</f>
        <v>12.260807525392392</v>
      </c>
      <c r="V138" s="22">
        <f>FC_TRA_RAIL_FRT_E!V$2</f>
        <v>10.257631008577334</v>
      </c>
      <c r="W138" s="22">
        <f>FC_TRA_RAIL_FRT_E!W$2</f>
        <v>13.093439826969393</v>
      </c>
      <c r="X138" s="22">
        <f>FC_TRA_RAIL_FRT_E!X$2</f>
        <v>15.698356199122919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1324.150578675838</v>
      </c>
      <c r="D139" s="19">
        <f>FC_TRA_ROAD_E!D$2</f>
        <v>1357.2951521926054</v>
      </c>
      <c r="E139" s="19">
        <f>FC_TRA_ROAD_E!E$2</f>
        <v>1673.6791772227</v>
      </c>
      <c r="F139" s="19">
        <f>FC_TRA_ROAD_E!F$2</f>
        <v>1506.6519750644884</v>
      </c>
      <c r="G139" s="19">
        <f>FC_TRA_ROAD_E!G$2</f>
        <v>1492.0246775580395</v>
      </c>
      <c r="H139" s="19">
        <f>FC_TRA_ROAD_E!H$2</f>
        <v>1682.3166792777299</v>
      </c>
      <c r="I139" s="19">
        <f>FC_TRA_ROAD_E!I$2</f>
        <v>1739.6046474634566</v>
      </c>
      <c r="J139" s="19">
        <f>FC_TRA_ROAD_E!J$2</f>
        <v>1924.4416053310404</v>
      </c>
      <c r="K139" s="19">
        <f>FC_TRA_ROAD_E!K$2</f>
        <v>2063.7231762682709</v>
      </c>
      <c r="L139" s="19">
        <f>FC_TRA_ROAD_E!L$2</f>
        <v>1851.5338194325016</v>
      </c>
      <c r="M139" s="19">
        <f>FC_TRA_ROAD_E!M$2</f>
        <v>2147.8560382439882</v>
      </c>
      <c r="N139" s="19">
        <f>FC_TRA_ROAD_E!N$2</f>
        <v>2111.5767606266554</v>
      </c>
      <c r="O139" s="19">
        <f>FC_TRA_ROAD_E!O$2</f>
        <v>2046.9871690845282</v>
      </c>
      <c r="P139" s="19">
        <f>FC_TRA_ROAD_E!P$2</f>
        <v>2045.9182560675872</v>
      </c>
      <c r="Q139" s="19">
        <f>FC_TRA_ROAD_E!Q$2</f>
        <v>2032.2672506028964</v>
      </c>
      <c r="R139" s="19">
        <f>FC_TRA_ROAD_E!R$2</f>
        <v>2022.5749594904614</v>
      </c>
      <c r="S139" s="19">
        <f>FC_TRA_ROAD_E!S$2</f>
        <v>2232.0379515919171</v>
      </c>
      <c r="T139" s="19">
        <f>FC_TRA_ROAD_E!T$2</f>
        <v>2568.2225177661694</v>
      </c>
      <c r="U139" s="19">
        <f>FC_TRA_ROAD_E!U$2</f>
        <v>2559.1416157365575</v>
      </c>
      <c r="V139" s="19">
        <f>FC_TRA_ROAD_E!V$2</f>
        <v>2556.9080325820501</v>
      </c>
      <c r="W139" s="19">
        <f>FC_TRA_ROAD_E!W$2</f>
        <v>2361.8021077593953</v>
      </c>
      <c r="X139" s="19">
        <f>FC_TRA_ROAD_E!X$2</f>
        <v>2505.4613776765136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2.0288890582460555</v>
      </c>
      <c r="D140" s="22">
        <f>FC_TRA_ROAD_P2W_E!D$2</f>
        <v>2.1427536891613213</v>
      </c>
      <c r="E140" s="22">
        <f>FC_TRA_ROAD_P2W_E!E$2</f>
        <v>1.8759243386483722</v>
      </c>
      <c r="F140" s="22">
        <f>FC_TRA_ROAD_P2W_E!F$2</f>
        <v>1.9084955859327812</v>
      </c>
      <c r="G140" s="22">
        <f>FC_TRA_ROAD_P2W_E!G$2</f>
        <v>2.0127126436448322</v>
      </c>
      <c r="H140" s="22">
        <f>FC_TRA_ROAD_P2W_E!H$2</f>
        <v>2.2032544833815808</v>
      </c>
      <c r="I140" s="22">
        <f>FC_TRA_ROAD_P2W_E!I$2</f>
        <v>2.2847192288984406</v>
      </c>
      <c r="J140" s="22">
        <f>FC_TRA_ROAD_P2W_E!J$2</f>
        <v>2.4928331355518627</v>
      </c>
      <c r="K140" s="22">
        <f>FC_TRA_ROAD_P2W_E!K$2</f>
        <v>2.7003008367837618</v>
      </c>
      <c r="L140" s="22">
        <f>FC_TRA_ROAD_P2W_E!L$2</f>
        <v>2.3507534764741091</v>
      </c>
      <c r="M140" s="22">
        <f>FC_TRA_ROAD_P2W_E!M$2</f>
        <v>2.1534188410436279</v>
      </c>
      <c r="N140" s="22">
        <f>FC_TRA_ROAD_P2W_E!N$2</f>
        <v>2.5959685694455077</v>
      </c>
      <c r="O140" s="22">
        <f>FC_TRA_ROAD_P2W_E!O$2</f>
        <v>3.0283073961875187</v>
      </c>
      <c r="P140" s="22">
        <f>FC_TRA_ROAD_P2W_E!P$2</f>
        <v>3.079864097629204</v>
      </c>
      <c r="Q140" s="22">
        <f>FC_TRA_ROAD_P2W_E!Q$2</f>
        <v>3.4056509761037814</v>
      </c>
      <c r="R140" s="22">
        <f>FC_TRA_ROAD_P2W_E!R$2</f>
        <v>3.7710729010453994</v>
      </c>
      <c r="S140" s="22">
        <f>FC_TRA_ROAD_P2W_E!S$2</f>
        <v>3.9859474382042221</v>
      </c>
      <c r="T140" s="22">
        <f>FC_TRA_ROAD_P2W_E!T$2</f>
        <v>3.7792840199623345</v>
      </c>
      <c r="U140" s="22">
        <f>FC_TRA_ROAD_P2W_E!U$2</f>
        <v>3.616228677541153</v>
      </c>
      <c r="V140" s="22">
        <f>FC_TRA_ROAD_P2W_E!V$2</f>
        <v>3.8536912722932644</v>
      </c>
      <c r="W140" s="22">
        <f>FC_TRA_ROAD_P2W_E!W$2</f>
        <v>3.4624667386537795</v>
      </c>
      <c r="X140" s="22">
        <f>FC_TRA_ROAD_P2W_E!X$2</f>
        <v>3.3250976192131776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754.61070075574833</v>
      </c>
      <c r="D141" s="22">
        <f>FC_TRA_ROAD_CAR_E!D$2</f>
        <v>792.21080117306576</v>
      </c>
      <c r="E141" s="22">
        <f>FC_TRA_ROAD_CAR_E!E$2</f>
        <v>931.94920115100922</v>
      </c>
      <c r="F141" s="22">
        <f>FC_TRA_ROAD_CAR_E!F$2</f>
        <v>887.22847708075358</v>
      </c>
      <c r="G141" s="22">
        <f>FC_TRA_ROAD_CAR_E!G$2</f>
        <v>826.13018414154396</v>
      </c>
      <c r="H141" s="22">
        <f>FC_TRA_ROAD_CAR_E!H$2</f>
        <v>872.84477626066848</v>
      </c>
      <c r="I141" s="22">
        <f>FC_TRA_ROAD_CAR_E!I$2</f>
        <v>847.42039662284628</v>
      </c>
      <c r="J141" s="22">
        <f>FC_TRA_ROAD_CAR_E!J$2</f>
        <v>890.19392903196933</v>
      </c>
      <c r="K141" s="22">
        <f>FC_TRA_ROAD_CAR_E!K$2</f>
        <v>935.75745544704046</v>
      </c>
      <c r="L141" s="22">
        <f>FC_TRA_ROAD_CAR_E!L$2</f>
        <v>885.29980985289205</v>
      </c>
      <c r="M141" s="22">
        <f>FC_TRA_ROAD_CAR_E!M$2</f>
        <v>906.04095229295478</v>
      </c>
      <c r="N141" s="22">
        <f>FC_TRA_ROAD_CAR_E!N$2</f>
        <v>897.48098745699235</v>
      </c>
      <c r="O141" s="22">
        <f>FC_TRA_ROAD_CAR_E!O$2</f>
        <v>873.78786659529317</v>
      </c>
      <c r="P141" s="22">
        <f>FC_TRA_ROAD_CAR_E!P$2</f>
        <v>876.92781397039448</v>
      </c>
      <c r="Q141" s="22">
        <f>FC_TRA_ROAD_CAR_E!Q$2</f>
        <v>869.32453957787936</v>
      </c>
      <c r="R141" s="22">
        <f>FC_TRA_ROAD_CAR_E!R$2</f>
        <v>880.43850228570386</v>
      </c>
      <c r="S141" s="22">
        <f>FC_TRA_ROAD_CAR_E!S$2</f>
        <v>888.8432484124836</v>
      </c>
      <c r="T141" s="22">
        <f>FC_TRA_ROAD_CAR_E!T$2</f>
        <v>906.15336951698214</v>
      </c>
      <c r="U141" s="22">
        <f>FC_TRA_ROAD_CAR_E!U$2</f>
        <v>874.99700069528171</v>
      </c>
      <c r="V141" s="22">
        <f>FC_TRA_ROAD_CAR_E!V$2</f>
        <v>861.62431177355006</v>
      </c>
      <c r="W141" s="22">
        <f>FC_TRA_ROAD_CAR_E!W$2</f>
        <v>800.77216427801693</v>
      </c>
      <c r="X141" s="22">
        <f>FC_TRA_ROAD_CAR_E!X$2</f>
        <v>827.32606038396591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181.17687007311082</v>
      </c>
      <c r="D142" s="22">
        <f>FC_TRA_ROAD_BUS_E!D$2</f>
        <v>174.09094056898755</v>
      </c>
      <c r="E142" s="22">
        <f>FC_TRA_ROAD_BUS_E!E$2</f>
        <v>172.3114324772578</v>
      </c>
      <c r="F142" s="22">
        <f>FC_TRA_ROAD_BUS_E!F$2</f>
        <v>175.54139634840377</v>
      </c>
      <c r="G142" s="22">
        <f>FC_TRA_ROAD_BUS_E!G$2</f>
        <v>161.90408340498584</v>
      </c>
      <c r="H142" s="22">
        <f>FC_TRA_ROAD_BUS_E!H$2</f>
        <v>156.02115776534578</v>
      </c>
      <c r="I142" s="22">
        <f>FC_TRA_ROAD_BUS_E!I$2</f>
        <v>158.78500120848258</v>
      </c>
      <c r="J142" s="22">
        <f>FC_TRA_ROAD_BUS_E!J$2</f>
        <v>189.52505377881494</v>
      </c>
      <c r="K142" s="22">
        <f>FC_TRA_ROAD_BUS_E!K$2</f>
        <v>185.30482816793599</v>
      </c>
      <c r="L142" s="22">
        <f>FC_TRA_ROAD_BUS_E!L$2</f>
        <v>170.88513629857667</v>
      </c>
      <c r="M142" s="22">
        <f>FC_TRA_ROAD_BUS_E!M$2</f>
        <v>168.91292565940751</v>
      </c>
      <c r="N142" s="22">
        <f>FC_TRA_ROAD_BUS_E!N$2</f>
        <v>159.10469862284631</v>
      </c>
      <c r="O142" s="22">
        <f>FC_TRA_ROAD_BUS_E!O$2</f>
        <v>157.84624062342067</v>
      </c>
      <c r="P142" s="22">
        <f>FC_TRA_ROAD_BUS_E!P$2</f>
        <v>153.27826186630293</v>
      </c>
      <c r="Q142" s="22">
        <f>FC_TRA_ROAD_BUS_E!Q$2</f>
        <v>155.73787066954017</v>
      </c>
      <c r="R142" s="22">
        <f>FC_TRA_ROAD_BUS_E!R$2</f>
        <v>154.90358111510781</v>
      </c>
      <c r="S142" s="22">
        <f>FC_TRA_ROAD_BUS_E!S$2</f>
        <v>152.91515484948837</v>
      </c>
      <c r="T142" s="22">
        <f>FC_TRA_ROAD_BUS_E!T$2</f>
        <v>163.43040300383436</v>
      </c>
      <c r="U142" s="22">
        <f>FC_TRA_ROAD_BUS_E!U$2</f>
        <v>169.26159951992565</v>
      </c>
      <c r="V142" s="22">
        <f>FC_TRA_ROAD_BUS_E!V$2</f>
        <v>171.63938935996958</v>
      </c>
      <c r="W142" s="22">
        <f>FC_TRA_ROAD_BUS_E!W$2</f>
        <v>147.9804691114856</v>
      </c>
      <c r="X142" s="22">
        <f>FC_TRA_ROAD_BUS_E!X$2</f>
        <v>149.76376649348268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177.97698938175273</v>
      </c>
      <c r="D143" s="22">
        <f>FC_TRA_ROAD_LCV_E!D$2</f>
        <v>184.83230361625652</v>
      </c>
      <c r="E143" s="22">
        <f>FC_TRA_ROAD_LCV_E!E$2</f>
        <v>217.32660849471259</v>
      </c>
      <c r="F143" s="22">
        <f>FC_TRA_ROAD_LCV_E!F$2</f>
        <v>203.36486942754649</v>
      </c>
      <c r="G143" s="22">
        <f>FC_TRA_ROAD_LCV_E!G$2</f>
        <v>216.76150689209371</v>
      </c>
      <c r="H143" s="22">
        <f>FC_TRA_ROAD_LCV_E!H$2</f>
        <v>241.1654285860981</v>
      </c>
      <c r="I143" s="22">
        <f>FC_TRA_ROAD_LCV_E!I$2</f>
        <v>223.49668834083039</v>
      </c>
      <c r="J143" s="22">
        <f>FC_TRA_ROAD_LCV_E!J$2</f>
        <v>267.49855972181768</v>
      </c>
      <c r="K143" s="22">
        <f>FC_TRA_ROAD_LCV_E!K$2</f>
        <v>266.36856985631607</v>
      </c>
      <c r="L143" s="22">
        <f>FC_TRA_ROAD_LCV_E!L$2</f>
        <v>263.12056880481617</v>
      </c>
      <c r="M143" s="22">
        <f>FC_TRA_ROAD_LCV_E!M$2</f>
        <v>307.19280550064661</v>
      </c>
      <c r="N143" s="22">
        <f>FC_TRA_ROAD_LCV_E!N$2</f>
        <v>322.98673590721688</v>
      </c>
      <c r="O143" s="22">
        <f>FC_TRA_ROAD_LCV_E!O$2</f>
        <v>315.61577963753717</v>
      </c>
      <c r="P143" s="22">
        <f>FC_TRA_ROAD_LCV_E!P$2</f>
        <v>277.8992460036701</v>
      </c>
      <c r="Q143" s="22">
        <f>FC_TRA_ROAD_LCV_E!Q$2</f>
        <v>253.63764761835179</v>
      </c>
      <c r="R143" s="22">
        <f>FC_TRA_ROAD_LCV_E!R$2</f>
        <v>277.30094457940692</v>
      </c>
      <c r="S143" s="22">
        <f>FC_TRA_ROAD_LCV_E!S$2</f>
        <v>278.24719989692511</v>
      </c>
      <c r="T143" s="22">
        <f>FC_TRA_ROAD_LCV_E!T$2</f>
        <v>299.65423289060669</v>
      </c>
      <c r="U143" s="22">
        <f>FC_TRA_ROAD_LCV_E!U$2</f>
        <v>294.29588980558805</v>
      </c>
      <c r="V143" s="22">
        <f>FC_TRA_ROAD_LCV_E!V$2</f>
        <v>291.93859923686534</v>
      </c>
      <c r="W143" s="22">
        <f>FC_TRA_ROAD_LCV_E!W$2</f>
        <v>299.52244679191392</v>
      </c>
      <c r="X143" s="22">
        <f>FC_TRA_ROAD_LCV_E!X$2</f>
        <v>286.06051924678428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208.35712940698014</v>
      </c>
      <c r="D144" s="22">
        <f>FC_TRA_ROAD_HGV_E!D$2</f>
        <v>204.01835314513423</v>
      </c>
      <c r="E144" s="22">
        <f>FC_TRA_ROAD_HGV_E!E$2</f>
        <v>350.2160107610718</v>
      </c>
      <c r="F144" s="22">
        <f>FC_TRA_ROAD_HGV_E!F$2</f>
        <v>238.60873662185173</v>
      </c>
      <c r="G144" s="22">
        <f>FC_TRA_ROAD_HGV_E!G$2</f>
        <v>285.21619047577116</v>
      </c>
      <c r="H144" s="22">
        <f>FC_TRA_ROAD_HGV_E!H$2</f>
        <v>410.08206218223586</v>
      </c>
      <c r="I144" s="22">
        <f>FC_TRA_ROAD_HGV_E!I$2</f>
        <v>507.61784206239878</v>
      </c>
      <c r="J144" s="22">
        <f>FC_TRA_ROAD_HGV_E!J$2</f>
        <v>574.73122966288645</v>
      </c>
      <c r="K144" s="22">
        <f>FC_TRA_ROAD_HGV_E!K$2</f>
        <v>673.59202196019487</v>
      </c>
      <c r="L144" s="22">
        <f>FC_TRA_ROAD_HGV_E!L$2</f>
        <v>529.87755099974265</v>
      </c>
      <c r="M144" s="22">
        <f>FC_TRA_ROAD_HGV_E!M$2</f>
        <v>763.55593594993582</v>
      </c>
      <c r="N144" s="22">
        <f>FC_TRA_ROAD_HGV_E!N$2</f>
        <v>729.40837007015443</v>
      </c>
      <c r="O144" s="22">
        <f>FC_TRA_ROAD_HGV_E!O$2</f>
        <v>696.70897483208967</v>
      </c>
      <c r="P144" s="22">
        <f>FC_TRA_ROAD_HGV_E!P$2</f>
        <v>734.73307012959049</v>
      </c>
      <c r="Q144" s="22">
        <f>FC_TRA_ROAD_HGV_E!Q$2</f>
        <v>750.16154176102111</v>
      </c>
      <c r="R144" s="22">
        <f>FC_TRA_ROAD_HGV_E!R$2</f>
        <v>706.16085860919759</v>
      </c>
      <c r="S144" s="22">
        <f>FC_TRA_ROAD_HGV_E!S$2</f>
        <v>908.04640099481605</v>
      </c>
      <c r="T144" s="22">
        <f>FC_TRA_ROAD_HGV_E!T$2</f>
        <v>1195.2052283347839</v>
      </c>
      <c r="U144" s="22">
        <f>FC_TRA_ROAD_HGV_E!U$2</f>
        <v>1216.9708970382208</v>
      </c>
      <c r="V144" s="22">
        <f>FC_TRA_ROAD_HGV_E!V$2</f>
        <v>1227.8520409393714</v>
      </c>
      <c r="W144" s="22">
        <f>FC_TRA_ROAD_HGV_E!W$2</f>
        <v>1110.0645608393247</v>
      </c>
      <c r="X144" s="22">
        <f>FC_TRA_ROAD_HGV_E!X$2</f>
        <v>1238.9859339330676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22.379000000000001</v>
      </c>
      <c r="D148" s="19">
        <f>FC_TRA_DNAVI_E!D$2</f>
        <v>26.725999999999999</v>
      </c>
      <c r="E148" s="19">
        <f>FC_TRA_DNAVI_E!E$2</f>
        <v>19.61403</v>
      </c>
      <c r="F148" s="19">
        <f>FC_TRA_DNAVI_E!F$2</f>
        <v>11.430999999999999</v>
      </c>
      <c r="G148" s="19">
        <f>FC_TRA_DNAVI_E!G$2</f>
        <v>16.100000000000001</v>
      </c>
      <c r="H148" s="19">
        <f>FC_TRA_DNAVI_E!H$2</f>
        <v>18.353999999999999</v>
      </c>
      <c r="I148" s="19">
        <f>FC_TRA_DNAVI_E!I$2</f>
        <v>10.465</v>
      </c>
      <c r="J148" s="19">
        <f>FC_TRA_DNAVI_E!J$2</f>
        <v>14.651</v>
      </c>
      <c r="K148" s="19">
        <f>FC_TRA_DNAVI_E!K$2</f>
        <v>19.641999999999999</v>
      </c>
      <c r="L148" s="19">
        <f>FC_TRA_DNAVI_E!L$2</f>
        <v>12.236000000000001</v>
      </c>
      <c r="M148" s="19">
        <f>FC_TRA_DNAVI_E!M$2</f>
        <v>16.100000000000001</v>
      </c>
      <c r="N148" s="19">
        <f>FC_TRA_DNAVI_E!N$2</f>
        <v>16.3</v>
      </c>
      <c r="O148" s="19">
        <f>FC_TRA_DNAVI_E!O$2</f>
        <v>16.137</v>
      </c>
      <c r="P148" s="19">
        <f>FC_TRA_DNAVI_E!P$2</f>
        <v>15.974</v>
      </c>
      <c r="Q148" s="19">
        <f>FC_TRA_DNAVI_E!Q$2</f>
        <v>15.811</v>
      </c>
      <c r="R148" s="19">
        <f>FC_TRA_DNAVI_E!R$2</f>
        <v>15.648</v>
      </c>
      <c r="S148" s="19">
        <f>FC_TRA_DNAVI_E!S$2</f>
        <v>17.971</v>
      </c>
      <c r="T148" s="19">
        <f>FC_TRA_DNAVI_E!T$2</f>
        <v>18.387</v>
      </c>
      <c r="U148" s="19">
        <f>FC_TRA_DNAVI_E!U$2</f>
        <v>16.190999999999999</v>
      </c>
      <c r="V148" s="19">
        <f>FC_TRA_DNAVI_E!V$2</f>
        <v>18.442</v>
      </c>
      <c r="W148" s="19">
        <f>FC_TRA_DNAVI_E!W$2</f>
        <v>16.984000000000002</v>
      </c>
      <c r="X148" s="19">
        <f>FC_TRA_DNAVI_E!X$2</f>
        <v>16.984000000000002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</v>
      </c>
      <c r="D149" s="22">
        <f>FC_TRA_DNAVI_DCS_E!D$2</f>
        <v>0</v>
      </c>
      <c r="E149" s="22">
        <f>FC_TRA_DNAVI_DCS_E!E$2</f>
        <v>0</v>
      </c>
      <c r="F149" s="22">
        <f>FC_TRA_DNAVI_DCS_E!F$2</f>
        <v>0</v>
      </c>
      <c r="G149" s="22">
        <f>FC_TRA_DNAVI_DCS_E!G$2</f>
        <v>0</v>
      </c>
      <c r="H149" s="22">
        <f>FC_TRA_DNAVI_DCS_E!H$2</f>
        <v>0</v>
      </c>
      <c r="I149" s="22">
        <f>FC_TRA_DNAVI_DCS_E!I$2</f>
        <v>0</v>
      </c>
      <c r="J149" s="22">
        <f>FC_TRA_DNAVI_DCS_E!J$2</f>
        <v>0</v>
      </c>
      <c r="K149" s="22">
        <f>FC_TRA_DNAVI_DCS_E!K$2</f>
        <v>0</v>
      </c>
      <c r="L149" s="22">
        <f>FC_TRA_DNAVI_DCS_E!L$2</f>
        <v>0</v>
      </c>
      <c r="M149" s="22">
        <f>FC_TRA_DNAVI_DCS_E!M$2</f>
        <v>0</v>
      </c>
      <c r="N149" s="22">
        <f>FC_TRA_DNAVI_DCS_E!N$2</f>
        <v>0</v>
      </c>
      <c r="O149" s="22">
        <f>FC_TRA_DNAVI_DCS_E!O$2</f>
        <v>0</v>
      </c>
      <c r="P149" s="22">
        <f>FC_TRA_DNAVI_DCS_E!P$2</f>
        <v>0</v>
      </c>
      <c r="Q149" s="22">
        <f>FC_TRA_DNAVI_DCS_E!Q$2</f>
        <v>0</v>
      </c>
      <c r="R149" s="22">
        <f>FC_TRA_DNAVI_DCS_E!R$2</f>
        <v>0</v>
      </c>
      <c r="S149" s="22">
        <f>FC_TRA_DNAVI_DCS_E!S$2</f>
        <v>0</v>
      </c>
      <c r="T149" s="22">
        <f>FC_TRA_DNAVI_DCS_E!T$2</f>
        <v>0</v>
      </c>
      <c r="U149" s="22">
        <f>FC_TRA_DNAVI_DCS_E!U$2</f>
        <v>0</v>
      </c>
      <c r="V149" s="22">
        <f>FC_TRA_DNAVI_DCS_E!V$2</f>
        <v>0</v>
      </c>
      <c r="W149" s="22">
        <f>FC_TRA_DNAVI_DCS_E!W$2</f>
        <v>0</v>
      </c>
      <c r="X149" s="22">
        <f>FC_TRA_DNAVI_DCS_E!X$2</f>
        <v>0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22.379000000000001</v>
      </c>
      <c r="D150" s="22">
        <f>FC_TRA_DNAVI_IWW_E!D$2</f>
        <v>26.725999999999999</v>
      </c>
      <c r="E150" s="22">
        <f>FC_TRA_DNAVI_IWW_E!E$2</f>
        <v>19.61403</v>
      </c>
      <c r="F150" s="22">
        <f>FC_TRA_DNAVI_IWW_E!F$2</f>
        <v>11.430999999999999</v>
      </c>
      <c r="G150" s="22">
        <f>FC_TRA_DNAVI_IWW_E!G$2</f>
        <v>16.100000000000001</v>
      </c>
      <c r="H150" s="22">
        <f>FC_TRA_DNAVI_IWW_E!H$2</f>
        <v>18.353999999999999</v>
      </c>
      <c r="I150" s="22">
        <f>FC_TRA_DNAVI_IWW_E!I$2</f>
        <v>10.465</v>
      </c>
      <c r="J150" s="22">
        <f>FC_TRA_DNAVI_IWW_E!J$2</f>
        <v>14.651</v>
      </c>
      <c r="K150" s="22">
        <f>FC_TRA_DNAVI_IWW_E!K$2</f>
        <v>19.641999999999999</v>
      </c>
      <c r="L150" s="22">
        <f>FC_TRA_DNAVI_IWW_E!L$2</f>
        <v>12.236000000000001</v>
      </c>
      <c r="M150" s="22">
        <f>FC_TRA_DNAVI_IWW_E!M$2</f>
        <v>16.100000000000001</v>
      </c>
      <c r="N150" s="22">
        <f>FC_TRA_DNAVI_IWW_E!N$2</f>
        <v>16.3</v>
      </c>
      <c r="O150" s="22">
        <f>FC_TRA_DNAVI_IWW_E!O$2</f>
        <v>16.137</v>
      </c>
      <c r="P150" s="22">
        <f>FC_TRA_DNAVI_IWW_E!P$2</f>
        <v>15.974</v>
      </c>
      <c r="Q150" s="22">
        <f>FC_TRA_DNAVI_IWW_E!Q$2</f>
        <v>15.811</v>
      </c>
      <c r="R150" s="22">
        <f>FC_TRA_DNAVI_IWW_E!R$2</f>
        <v>15.648</v>
      </c>
      <c r="S150" s="22">
        <f>FC_TRA_DNAVI_IWW_E!S$2</f>
        <v>17.971</v>
      </c>
      <c r="T150" s="22">
        <f>FC_TRA_DNAVI_IWW_E!T$2</f>
        <v>18.387</v>
      </c>
      <c r="U150" s="22">
        <f>FC_TRA_DNAVI_IWW_E!U$2</f>
        <v>16.190999999999999</v>
      </c>
      <c r="V150" s="22">
        <f>FC_TRA_DNAVI_IWW_E!V$2</f>
        <v>18.442</v>
      </c>
      <c r="W150" s="22">
        <f>FC_TRA_DNAVI_IWW_E!W$2</f>
        <v>16.984000000000002</v>
      </c>
      <c r="X150" s="22">
        <f>FC_TRA_DNAVI_IWW_E!X$2</f>
        <v>16.984000000000002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550.64488392089424</v>
      </c>
      <c r="E151" s="19">
        <f>FC_TRA_PIPE_E!E$2</f>
        <v>453.18142734307821</v>
      </c>
      <c r="F151" s="19">
        <f>FC_TRA_PIPE_E!F$2</f>
        <v>463.00515907136707</v>
      </c>
      <c r="G151" s="19">
        <f>FC_TRA_PIPE_E!G$2</f>
        <v>595.16337059329317</v>
      </c>
      <c r="H151" s="19">
        <f>FC_TRA_PIPE_E!H$2</f>
        <v>592.47635425623389</v>
      </c>
      <c r="I151" s="19">
        <f>FC_TRA_PIPE_E!I$2</f>
        <v>410.59759243336202</v>
      </c>
      <c r="J151" s="19">
        <f>FC_TRA_PIPE_E!J$2</f>
        <v>440.4127257093723</v>
      </c>
      <c r="K151" s="19">
        <f>FC_TRA_PIPE_E!K$2</f>
        <v>538.2846087704213</v>
      </c>
      <c r="L151" s="19">
        <f>FC_TRA_PIPE_E!L$2</f>
        <v>407.17970765262248</v>
      </c>
      <c r="M151" s="19">
        <f>FC_TRA_PIPE_E!M$2</f>
        <v>386.62940670679268</v>
      </c>
      <c r="N151" s="19">
        <f>FC_TRA_PIPE_E!N$2</f>
        <v>426.20378331900253</v>
      </c>
      <c r="O151" s="19">
        <f>FC_TRA_PIPE_E!O$2</f>
        <v>195.93723129836636</v>
      </c>
      <c r="P151" s="19">
        <f>FC_TRA_PIPE_E!P$2</f>
        <v>201.4402407566638</v>
      </c>
      <c r="Q151" s="19">
        <f>FC_TRA_PIPE_E!Q$2</f>
        <v>83.619948409286323</v>
      </c>
      <c r="R151" s="19">
        <f>FC_TRA_PIPE_E!R$2</f>
        <v>84.630266552020629</v>
      </c>
      <c r="S151" s="19">
        <f>FC_TRA_PIPE_E!S$2</f>
        <v>134.5872742906277</v>
      </c>
      <c r="T151" s="19">
        <f>FC_TRA_PIPE_E!T$2</f>
        <v>143.55116079105761</v>
      </c>
      <c r="U151" s="19">
        <f>FC_TRA_PIPE_E!U$2</f>
        <v>126.91057609630271</v>
      </c>
      <c r="V151" s="19">
        <f>FC_TRA_PIPE_E!V$2</f>
        <v>178.2259673258813</v>
      </c>
      <c r="W151" s="19">
        <f>FC_TRA_PIPE_E!W$2</f>
        <v>75.323301805674973</v>
      </c>
      <c r="X151" s="19">
        <f>FC_TRA_PIPE_E!X$2</f>
        <v>57.996216680997414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4992.8490111779884</v>
      </c>
      <c r="D152" s="16">
        <f>FC_OTH_E!D$2</f>
        <v>4976.1415305245046</v>
      </c>
      <c r="E152" s="16">
        <f>FC_OTH_E!E$2</f>
        <v>4708.3648323301804</v>
      </c>
      <c r="F152" s="16">
        <f>FC_OTH_E!F$2</f>
        <v>4305.9912295786753</v>
      </c>
      <c r="G152" s="16">
        <f>FC_OTH_E!G$2</f>
        <v>4276.0458297506448</v>
      </c>
      <c r="H152" s="16">
        <f>FC_OTH_E!H$2</f>
        <v>4475.819690455718</v>
      </c>
      <c r="I152" s="16">
        <f>FC_OTH_E!I$2</f>
        <v>4338.8800515907142</v>
      </c>
      <c r="J152" s="16">
        <f>FC_OTH_E!J$2</f>
        <v>4096.0563198624241</v>
      </c>
      <c r="K152" s="16">
        <f>FC_OTH_E!K$2</f>
        <v>4216.584006878762</v>
      </c>
      <c r="L152" s="16">
        <f>FC_OTH_E!L$2</f>
        <v>4228.7205503009445</v>
      </c>
      <c r="M152" s="16">
        <f>FC_OTH_E!M$2</f>
        <v>5273.2610726760449</v>
      </c>
      <c r="N152" s="16">
        <f>FC_OTH_E!N$2</f>
        <v>4553.1501525289759</v>
      </c>
      <c r="O152" s="16">
        <f>FC_OTH_E!O$2</f>
        <v>4418.1693820762648</v>
      </c>
      <c r="P152" s="16">
        <f>FC_OTH_E!P$2</f>
        <v>4687.6003492634536</v>
      </c>
      <c r="Q152" s="16">
        <f>FC_OTH_E!Q$2</f>
        <v>3699.1020589413856</v>
      </c>
      <c r="R152" s="16">
        <f>FC_OTH_E!R$2</f>
        <v>4025.2275994089368</v>
      </c>
      <c r="S152" s="16">
        <f>FC_OTH_E!S$2</f>
        <v>4147.1036021484088</v>
      </c>
      <c r="T152" s="16">
        <f>FC_OTH_E!T$2</f>
        <v>4313.3836894565302</v>
      </c>
      <c r="U152" s="16">
        <f>FC_OTH_E!U$2</f>
        <v>3992.4864728275006</v>
      </c>
      <c r="V152" s="16">
        <f>FC_OTH_E!V$2</f>
        <v>3987.951601123882</v>
      </c>
      <c r="W152" s="16">
        <f>FC_OTH_E!W$2</f>
        <v>3982.9034021288244</v>
      </c>
      <c r="X152" s="16">
        <f>FC_OTH_E!X$2</f>
        <v>4505.4300307499707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2199.5906276870169</v>
      </c>
      <c r="D153" s="19">
        <f>FC_OTH_CP_E!D$2</f>
        <v>1712.5139294926912</v>
      </c>
      <c r="E153" s="19">
        <f>FC_OTH_CP_E!E$2</f>
        <v>1561.0292347377472</v>
      </c>
      <c r="F153" s="19">
        <f>FC_OTH_CP_E!F$2</f>
        <v>1307.2245915735166</v>
      </c>
      <c r="G153" s="19">
        <f>FC_OTH_CP_E!G$2</f>
        <v>1447.7668099742045</v>
      </c>
      <c r="H153" s="19">
        <f>FC_OTH_CP_E!H$2</f>
        <v>1770.0000859845227</v>
      </c>
      <c r="I153" s="19">
        <f>FC_OTH_CP_E!I$2</f>
        <v>1886.6108340498713</v>
      </c>
      <c r="J153" s="19">
        <f>FC_OTH_CP_E!J$2</f>
        <v>1878.631900257953</v>
      </c>
      <c r="K153" s="19">
        <f>FC_OTH_CP_E!K$2</f>
        <v>1945.1038693035255</v>
      </c>
      <c r="L153" s="19">
        <f>FC_OTH_CP_E!L$2</f>
        <v>1951.2084264832322</v>
      </c>
      <c r="M153" s="19">
        <f>FC_OTH_CP_E!M$2</f>
        <v>2110.3815369924691</v>
      </c>
      <c r="N153" s="19">
        <f>FC_OTH_CP_E!N$2</f>
        <v>1604.6780974988819</v>
      </c>
      <c r="O153" s="19">
        <f>FC_OTH_CP_E!O$2</f>
        <v>1454.1047217151286</v>
      </c>
      <c r="P153" s="19">
        <f>FC_OTH_CP_E!P$2</f>
        <v>1713.8091196847772</v>
      </c>
      <c r="Q153" s="19">
        <f>FC_OTH_CP_E!Q$2</f>
        <v>1236.8561432062179</v>
      </c>
      <c r="R153" s="19">
        <f>FC_OTH_CP_E!R$2</f>
        <v>1301.6429046539924</v>
      </c>
      <c r="S153" s="19">
        <f>FC_OTH_CP_E!S$2</f>
        <v>1309.6685204631119</v>
      </c>
      <c r="T153" s="19">
        <f>FC_OTH_CP_E!T$2</f>
        <v>1426.6692440567022</v>
      </c>
      <c r="U153" s="19">
        <f>FC_OTH_CP_E!U$2</f>
        <v>1313.7999723975777</v>
      </c>
      <c r="V153" s="19">
        <f>FC_OTH_CP_E!V$2</f>
        <v>1220.9117043053102</v>
      </c>
      <c r="W153" s="19">
        <f>FC_OTH_CP_E!W$2</f>
        <v>1106.5327228510951</v>
      </c>
      <c r="X153" s="19">
        <f>FC_OTH_CP_E!X$2</f>
        <v>1407.3733669494545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1846.2484935936122</v>
      </c>
      <c r="D154" s="22">
        <f>FC_OTH_CP_SH_E!D$2</f>
        <v>1344.5355679980585</v>
      </c>
      <c r="E154" s="22">
        <f>FC_OTH_CP_SH_E!E$2</f>
        <v>1172.0968197582993</v>
      </c>
      <c r="F154" s="22">
        <f>FC_OTH_CP_SH_E!F$2</f>
        <v>907.30254407366965</v>
      </c>
      <c r="G154" s="22">
        <f>FC_OTH_CP_SH_E!G$2</f>
        <v>1035.0739688381559</v>
      </c>
      <c r="H154" s="22">
        <f>FC_OTH_CP_SH_E!H$2</f>
        <v>1339.44960804073</v>
      </c>
      <c r="I154" s="22">
        <f>FC_OTH_CP_SH_E!I$2</f>
        <v>1437.971482144924</v>
      </c>
      <c r="J154" s="22">
        <f>FC_OTH_CP_SH_E!J$2</f>
        <v>1413.6287877198813</v>
      </c>
      <c r="K154" s="22">
        <f>FC_OTH_CP_SH_E!K$2</f>
        <v>1471.0061668081569</v>
      </c>
      <c r="L154" s="22">
        <f>FC_OTH_CP_SH_E!L$2</f>
        <v>1465.8111914142426</v>
      </c>
      <c r="M154" s="22">
        <f>FC_OTH_CP_SH_E!M$2</f>
        <v>1612.9413841389478</v>
      </c>
      <c r="N154" s="22">
        <f>FC_OTH_CP_SH_E!N$2</f>
        <v>1110.7422384268389</v>
      </c>
      <c r="O154" s="22">
        <f>FC_OTH_CP_SH_E!O$2</f>
        <v>951.91374143435382</v>
      </c>
      <c r="P154" s="22">
        <f>FC_OTH_CP_SH_E!P$2</f>
        <v>1201.7048693675645</v>
      </c>
      <c r="Q154" s="22">
        <f>FC_OTH_CP_SH_E!Q$2</f>
        <v>721.82584281193112</v>
      </c>
      <c r="R154" s="22">
        <f>FC_OTH_CP_SH_E!R$2</f>
        <v>772.03189972420614</v>
      </c>
      <c r="S154" s="22">
        <f>FC_OTH_CP_SH_E!S$2</f>
        <v>781.81474415680827</v>
      </c>
      <c r="T154" s="22">
        <f>FC_OTH_CP_SH_E!T$2</f>
        <v>891.40611304460276</v>
      </c>
      <c r="U154" s="22">
        <f>FC_OTH_CP_SH_E!U$2</f>
        <v>785.14869724452865</v>
      </c>
      <c r="V154" s="22">
        <f>FC_OTH_CP_SH_E!V$2</f>
        <v>700.56864640854906</v>
      </c>
      <c r="W154" s="22">
        <f>FC_OTH_CP_SH_E!W$2</f>
        <v>614.06501296339457</v>
      </c>
      <c r="X154" s="22">
        <f>FC_OTH_CP_SH_E!X$2</f>
        <v>873.91745445805554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5.2453154714416552</v>
      </c>
      <c r="D155" s="22">
        <f>FC_OTH_CP_SC_E!D$2</f>
        <v>5.3217437914965657</v>
      </c>
      <c r="E155" s="22">
        <f>FC_OTH_CP_SC_E!E$2</f>
        <v>5.7008067258217157</v>
      </c>
      <c r="F155" s="22">
        <f>FC_OTH_CP_SC_E!F$2</f>
        <v>5.8863607085073673</v>
      </c>
      <c r="G155" s="22">
        <f>FC_OTH_CP_SC_E!G$2</f>
        <v>5.8193735449137405</v>
      </c>
      <c r="H155" s="22">
        <f>FC_OTH_CP_SC_E!H$2</f>
        <v>5.9596915759041158</v>
      </c>
      <c r="I155" s="22">
        <f>FC_OTH_CP_SC_E!I$2</f>
        <v>6.2646498122156133</v>
      </c>
      <c r="J155" s="22">
        <f>FC_OTH_CP_SC_E!J$2</f>
        <v>6.7996966287868537</v>
      </c>
      <c r="K155" s="22">
        <f>FC_OTH_CP_SC_E!K$2</f>
        <v>6.5167527574709609</v>
      </c>
      <c r="L155" s="22">
        <f>FC_OTH_CP_SC_E!L$2</f>
        <v>6.6731827834103132</v>
      </c>
      <c r="M155" s="22">
        <f>FC_OTH_CP_SC_E!M$2</f>
        <v>7.092387741217558</v>
      </c>
      <c r="N155" s="22">
        <f>FC_OTH_CP_SC_E!N$2</f>
        <v>6.8351401230730895</v>
      </c>
      <c r="O155" s="22">
        <f>FC_OTH_CP_SC_E!O$2</f>
        <v>7.5219175423900992</v>
      </c>
      <c r="P155" s="22">
        <f>FC_OTH_CP_SC_E!P$2</f>
        <v>7.1960468902009556</v>
      </c>
      <c r="Q155" s="22">
        <f>FC_OTH_CP_SC_E!Q$2</f>
        <v>6.5952650681817868</v>
      </c>
      <c r="R155" s="22">
        <f>FC_OTH_CP_SC_E!R$2</f>
        <v>7.7002279179552451</v>
      </c>
      <c r="S155" s="22">
        <f>FC_OTH_CP_SC_E!S$2</f>
        <v>6.4790478484413772</v>
      </c>
      <c r="T155" s="22">
        <f>FC_OTH_CP_SC_E!T$2</f>
        <v>6.8711734072914501</v>
      </c>
      <c r="U155" s="22">
        <f>FC_OTH_CP_SC_E!U$2</f>
        <v>6.7544344445725031</v>
      </c>
      <c r="V155" s="22">
        <f>FC_OTH_CP_SC_E!V$2</f>
        <v>7.0243790975701206</v>
      </c>
      <c r="W155" s="22">
        <f>FC_OTH_CP_SC_E!W$2</f>
        <v>6.2528436297551826</v>
      </c>
      <c r="X155" s="22">
        <f>FC_OTH_CP_SC_E!X$2</f>
        <v>6.8159977631767621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100.83138362378412</v>
      </c>
      <c r="D156" s="22">
        <f>FC_OTH_CP_HW_E!D$2</f>
        <v>102.25036941000261</v>
      </c>
      <c r="E156" s="22">
        <f>FC_OTH_CP_HW_E!E$2</f>
        <v>105.00391915468069</v>
      </c>
      <c r="F156" s="22">
        <f>FC_OTH_CP_HW_E!F$2</f>
        <v>107.67938784244768</v>
      </c>
      <c r="G156" s="22">
        <f>FC_OTH_CP_HW_E!G$2</f>
        <v>109.2012230862079</v>
      </c>
      <c r="H156" s="22">
        <f>FC_OTH_CP_HW_E!H$2</f>
        <v>115.99852680215099</v>
      </c>
      <c r="I156" s="22">
        <f>FC_OTH_CP_HW_E!I$2</f>
        <v>122.64743141587064</v>
      </c>
      <c r="J156" s="22">
        <f>FC_OTH_CP_HW_E!J$2</f>
        <v>127.58242775253908</v>
      </c>
      <c r="K156" s="22">
        <f>FC_OTH_CP_HW_E!K$2</f>
        <v>130.49944851336528</v>
      </c>
      <c r="L156" s="22">
        <f>FC_OTH_CP_HW_E!L$2</f>
        <v>133.78363705189821</v>
      </c>
      <c r="M156" s="22">
        <f>FC_OTH_CP_HW_E!M$2</f>
        <v>136.76035843471169</v>
      </c>
      <c r="N156" s="22">
        <f>FC_OTH_CP_HW_E!N$2</f>
        <v>136.5610271093864</v>
      </c>
      <c r="O156" s="22">
        <f>FC_OTH_CP_HW_E!O$2</f>
        <v>140.10068057541739</v>
      </c>
      <c r="P156" s="22">
        <f>FC_OTH_CP_HW_E!P$2</f>
        <v>140.77687935615756</v>
      </c>
      <c r="Q156" s="22">
        <f>FC_OTH_CP_HW_E!Q$2</f>
        <v>143.04224726649505</v>
      </c>
      <c r="R156" s="22">
        <f>FC_OTH_CP_HW_E!R$2</f>
        <v>143.54379867839506</v>
      </c>
      <c r="S156" s="22">
        <f>FC_OTH_CP_HW_E!S$2</f>
        <v>142.86078379826262</v>
      </c>
      <c r="T156" s="22">
        <f>FC_OTH_CP_HW_E!T$2</f>
        <v>142.97758650351824</v>
      </c>
      <c r="U156" s="22">
        <f>FC_OTH_CP_HW_E!U$2</f>
        <v>140.07386738655197</v>
      </c>
      <c r="V156" s="22">
        <f>FC_OTH_CP_HW_E!V$2</f>
        <v>138.38480005512403</v>
      </c>
      <c r="W156" s="22">
        <f>FC_OTH_CP_HW_E!W$2</f>
        <v>122.82563795451262</v>
      </c>
      <c r="X156" s="22">
        <f>FC_OTH_CP_HW_E!X$2</f>
        <v>135.35266426190213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89.389071480251431</v>
      </c>
      <c r="D157" s="22">
        <f>FC_OTH_CP_CA_E!D$2</f>
        <v>93.536366754492718</v>
      </c>
      <c r="E157" s="22">
        <f>FC_OTH_CP_CA_E!E$2</f>
        <v>103.86600042907152</v>
      </c>
      <c r="F157" s="22">
        <f>FC_OTH_CP_CA_E!F$2</f>
        <v>107.1318157914765</v>
      </c>
      <c r="G157" s="22">
        <f>FC_OTH_CP_CA_E!G$2</f>
        <v>109.29884024603034</v>
      </c>
      <c r="H157" s="22">
        <f>FC_OTH_CP_CA_E!H$2</f>
        <v>114.60975152458313</v>
      </c>
      <c r="I157" s="22">
        <f>FC_OTH_CP_CA_E!I$2</f>
        <v>118.10365674130696</v>
      </c>
      <c r="J157" s="22">
        <f>FC_OTH_CP_CA_E!J$2</f>
        <v>116.25777384658578</v>
      </c>
      <c r="K157" s="22">
        <f>FC_OTH_CP_CA_E!K$2</f>
        <v>115.54036334986952</v>
      </c>
      <c r="L157" s="22">
        <f>FC_OTH_CP_CA_E!L$2</f>
        <v>119.72454731051643</v>
      </c>
      <c r="M157" s="22">
        <f>FC_OTH_CP_CA_E!M$2</f>
        <v>121.70463998065921</v>
      </c>
      <c r="N157" s="22">
        <f>FC_OTH_CP_CA_E!N$2</f>
        <v>115.42465911065027</v>
      </c>
      <c r="O157" s="22">
        <f>FC_OTH_CP_CA_E!O$2</f>
        <v>120.65511117305041</v>
      </c>
      <c r="P157" s="22">
        <f>FC_OTH_CP_CA_E!P$2</f>
        <v>123.0562677716842</v>
      </c>
      <c r="Q157" s="22">
        <f>FC_OTH_CP_CA_E!Q$2</f>
        <v>123.6269808681855</v>
      </c>
      <c r="R157" s="22">
        <f>FC_OTH_CP_CA_E!R$2</f>
        <v>125.58591827229031</v>
      </c>
      <c r="S157" s="22">
        <f>FC_OTH_CP_CA_E!S$2</f>
        <v>125.09810917875811</v>
      </c>
      <c r="T157" s="22">
        <f>FC_OTH_CP_CA_E!T$2</f>
        <v>122.57761524992438</v>
      </c>
      <c r="U157" s="22">
        <f>FC_OTH_CP_CA_E!U$2</f>
        <v>120.47153698705171</v>
      </c>
      <c r="V157" s="22">
        <f>FC_OTH_CP_CA_E!V$2</f>
        <v>116.26470951654909</v>
      </c>
      <c r="W157" s="22">
        <f>FC_OTH_CP_CA_E!W$2</f>
        <v>106.20396092725552</v>
      </c>
      <c r="X157" s="22">
        <f>FC_OTH_CP_CA_E!X$2</f>
        <v>124.48560090869702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6.8072735076927149</v>
      </c>
      <c r="D158" s="22">
        <f>FC_OTH_CP_VE_E!D$2</f>
        <v>6.9228026744711277</v>
      </c>
      <c r="E158" s="22">
        <f>FC_OTH_CP_VE_E!E$2</f>
        <v>7.0961509924877113</v>
      </c>
      <c r="F158" s="22">
        <f>FC_OTH_CP_VE_E!F$2</f>
        <v>7.2684212754499375</v>
      </c>
      <c r="G158" s="22">
        <f>FC_OTH_CP_VE_E!G$2</f>
        <v>7.4419566234597836</v>
      </c>
      <c r="H158" s="22">
        <f>FC_OTH_CP_VE_E!H$2</f>
        <v>7.6806193042082702</v>
      </c>
      <c r="I158" s="22">
        <f>FC_OTH_CP_VE_E!I$2</f>
        <v>8.0352265402299121</v>
      </c>
      <c r="J158" s="22">
        <f>FC_OTH_CP_VE_E!J$2</f>
        <v>8.4654933922755546</v>
      </c>
      <c r="K158" s="22">
        <f>FC_OTH_CP_VE_E!K$2</f>
        <v>8.741770231282052</v>
      </c>
      <c r="L158" s="22">
        <f>FC_OTH_CP_VE_E!L$2</f>
        <v>8.7409322511083509</v>
      </c>
      <c r="M158" s="22">
        <f>FC_OTH_CP_VE_E!M$2</f>
        <v>8.9680442737611958</v>
      </c>
      <c r="N158" s="22">
        <f>FC_OTH_CP_VE_E!N$2</f>
        <v>9.1022966300516508</v>
      </c>
      <c r="O158" s="22">
        <f>FC_OTH_CP_VE_E!O$2</f>
        <v>9.2351712952184215</v>
      </c>
      <c r="P158" s="22">
        <f>FC_OTH_CP_VE_E!P$2</f>
        <v>9.3905860840781656</v>
      </c>
      <c r="Q158" s="22">
        <f>FC_OTH_CP_VE_E!Q$2</f>
        <v>9.5387386090667956</v>
      </c>
      <c r="R158" s="22">
        <f>FC_OTH_CP_VE_E!R$2</f>
        <v>9.6877155355127957</v>
      </c>
      <c r="S158" s="22">
        <f>FC_OTH_CP_VE_E!S$2</f>
        <v>9.8229910793044048</v>
      </c>
      <c r="T158" s="22">
        <f>FC_OTH_CP_VE_E!T$2</f>
        <v>9.9598900894667679</v>
      </c>
      <c r="U158" s="22">
        <f>FC_OTH_CP_VE_E!U$2</f>
        <v>10.109254824791011</v>
      </c>
      <c r="V158" s="22">
        <f>FC_OTH_CP_VE_E!V$2</f>
        <v>10.316497145447304</v>
      </c>
      <c r="W158" s="22">
        <f>FC_OTH_CP_VE_E!W$2</f>
        <v>10.50687357920029</v>
      </c>
      <c r="X158" s="22">
        <f>FC_OTH_CP_VE_E!X$2</f>
        <v>10.695052762468052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29.008441754238092</v>
      </c>
      <c r="D159" s="22">
        <f>FC_OTH_CP_SL_E!D$2</f>
        <v>29.780891553005105</v>
      </c>
      <c r="E159" s="22">
        <f>FC_OTH_CP_SL_E!E$2</f>
        <v>30.594399602373876</v>
      </c>
      <c r="F159" s="22">
        <f>FC_OTH_CP_SL_E!F$2</f>
        <v>31.703316731571977</v>
      </c>
      <c r="G159" s="22">
        <f>FC_OTH_CP_SL_E!G$2</f>
        <v>32.473073901543586</v>
      </c>
      <c r="H159" s="22">
        <f>FC_OTH_CP_SL_E!H$2</f>
        <v>33.194757550727019</v>
      </c>
      <c r="I159" s="22">
        <f>FC_OTH_CP_SL_E!I$2</f>
        <v>33.883433771084896</v>
      </c>
      <c r="J159" s="22">
        <f>FC_OTH_CP_SL_E!J$2</f>
        <v>34.311259481625015</v>
      </c>
      <c r="K159" s="22">
        <f>FC_OTH_CP_SL_E!K$2</f>
        <v>34.869254847483084</v>
      </c>
      <c r="L159" s="22">
        <f>FC_OTH_CP_SL_E!L$2</f>
        <v>35.654838878430382</v>
      </c>
      <c r="M159" s="22">
        <f>FC_OTH_CP_SL_E!M$2</f>
        <v>36.285565960664528</v>
      </c>
      <c r="N159" s="22">
        <f>FC_OTH_CP_SL_E!N$2</f>
        <v>36.658476128048761</v>
      </c>
      <c r="O159" s="22">
        <f>FC_OTH_CP_SL_E!O$2</f>
        <v>37.268861119633883</v>
      </c>
      <c r="P159" s="22">
        <f>FC_OTH_CP_SL_E!P$2</f>
        <v>37.722358827470948</v>
      </c>
      <c r="Q159" s="22">
        <f>FC_OTH_CP_SL_E!Q$2</f>
        <v>38.136529911843134</v>
      </c>
      <c r="R159" s="22">
        <f>FC_OTH_CP_SL_E!R$2</f>
        <v>38.524369263675624</v>
      </c>
      <c r="S159" s="22">
        <f>FC_OTH_CP_SL_E!S$2</f>
        <v>38.64165824541854</v>
      </c>
      <c r="T159" s="22">
        <f>FC_OTH_CP_SL_E!T$2</f>
        <v>39.587707988162613</v>
      </c>
      <c r="U159" s="22">
        <f>FC_OTH_CP_SL_E!U$2</f>
        <v>39.32402007130797</v>
      </c>
      <c r="V159" s="22">
        <f>FC_OTH_CP_SL_E!V$2</f>
        <v>38.617206089926619</v>
      </c>
      <c r="W159" s="22">
        <f>FC_OTH_CP_SL_E!W$2</f>
        <v>37.812630115711123</v>
      </c>
      <c r="X159" s="22">
        <f>FC_OTH_CP_SL_E!X$2</f>
        <v>37.353192223199002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44.906282443742739</v>
      </c>
      <c r="D160" s="22">
        <f>FC_OTH_CP_BL_E!D$2</f>
        <v>46.044769485537664</v>
      </c>
      <c r="E160" s="22">
        <f>FC_OTH_CP_BL_E!E$2</f>
        <v>47.361986977848858</v>
      </c>
      <c r="F160" s="22">
        <f>FC_OTH_CP_BL_E!F$2</f>
        <v>48.817557991952526</v>
      </c>
      <c r="G160" s="22">
        <f>FC_OTH_CP_BL_E!G$2</f>
        <v>50.196268407852656</v>
      </c>
      <c r="H160" s="22">
        <f>FC_OTH_CP_BL_E!H$2</f>
        <v>51.832199957379459</v>
      </c>
      <c r="I160" s="22">
        <f>FC_OTH_CP_BL_E!I$2</f>
        <v>53.954589508419403</v>
      </c>
      <c r="J160" s="22">
        <f>FC_OTH_CP_BL_E!J$2</f>
        <v>56.908498625905288</v>
      </c>
      <c r="K160" s="22">
        <f>FC_OTH_CP_BL_E!K$2</f>
        <v>59.167464033032573</v>
      </c>
      <c r="L160" s="22">
        <f>FC_OTH_CP_BL_E!L$2</f>
        <v>59.385177233787111</v>
      </c>
      <c r="M160" s="22">
        <f>FC_OTH_CP_BL_E!M$2</f>
        <v>61.35182117905758</v>
      </c>
      <c r="N160" s="22">
        <f>FC_OTH_CP_BL_E!N$2</f>
        <v>62.177635020447397</v>
      </c>
      <c r="O160" s="22">
        <f>FC_OTH_CP_BL_E!O$2</f>
        <v>62.77136423394785</v>
      </c>
      <c r="P160" s="22">
        <f>FC_OTH_CP_BL_E!P$2</f>
        <v>62.744920405729339</v>
      </c>
      <c r="Q160" s="22">
        <f>FC_OTH_CP_BL_E!Q$2</f>
        <v>63.535688562640892</v>
      </c>
      <c r="R160" s="22">
        <f>FC_OTH_CP_BL_E!R$2</f>
        <v>64.498525383147538</v>
      </c>
      <c r="S160" s="22">
        <f>FC_OTH_CP_BL_E!S$2</f>
        <v>62.361953702174219</v>
      </c>
      <c r="T160" s="22">
        <f>FC_OTH_CP_BL_E!T$2</f>
        <v>62.499827024366546</v>
      </c>
      <c r="U160" s="22">
        <f>FC_OTH_CP_BL_E!U$2</f>
        <v>59.564336928701074</v>
      </c>
      <c r="V160" s="22">
        <f>FC_OTH_CP_BL_E!V$2</f>
        <v>55.902739698322954</v>
      </c>
      <c r="W160" s="22">
        <f>FC_OTH_CP_BL_E!W$2</f>
        <v>52.602529314399149</v>
      </c>
      <c r="X160" s="22">
        <f>FC_OTH_CP_BL_E!X$2</f>
        <v>52.811500708189733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45.174934020965196</v>
      </c>
      <c r="D161" s="22">
        <f>FC_OTH_CP_CR_E!D$2</f>
        <v>46.322149860443922</v>
      </c>
      <c r="E161" s="22">
        <f>FC_OTH_CP_CR_E!E$2</f>
        <v>47.429313261515112</v>
      </c>
      <c r="F161" s="22">
        <f>FC_OTH_CP_CR_E!F$2</f>
        <v>48.137282933684446</v>
      </c>
      <c r="G161" s="22">
        <f>FC_OTH_CP_CR_E!G$2</f>
        <v>48.675081994603119</v>
      </c>
      <c r="H161" s="22">
        <f>FC_OTH_CP_CR_E!H$2</f>
        <v>49.170235502789239</v>
      </c>
      <c r="I161" s="22">
        <f>FC_OTH_CP_CR_E!I$2</f>
        <v>49.673031232799069</v>
      </c>
      <c r="J161" s="22">
        <f>FC_OTH_CP_CR_E!J$2</f>
        <v>50.150378339757111</v>
      </c>
      <c r="K161" s="22">
        <f>FC_OTH_CP_CR_E!K$2</f>
        <v>50.355642436458467</v>
      </c>
      <c r="L161" s="22">
        <f>FC_OTH_CP_CR_E!L$2</f>
        <v>50.400562318240979</v>
      </c>
      <c r="M161" s="22">
        <f>FC_OTH_CP_CR_E!M$2</f>
        <v>50.469223740695789</v>
      </c>
      <c r="N161" s="22">
        <f>FC_OTH_CP_CR_E!N$2</f>
        <v>50.534750667415636</v>
      </c>
      <c r="O161" s="22">
        <f>FC_OTH_CP_CR_E!O$2</f>
        <v>50.830886466048142</v>
      </c>
      <c r="P161" s="22">
        <f>FC_OTH_CP_CR_E!P$2</f>
        <v>51.196399526563006</v>
      </c>
      <c r="Q161" s="22">
        <f>FC_OTH_CP_CR_E!Q$2</f>
        <v>51.672821946154897</v>
      </c>
      <c r="R161" s="22">
        <f>FC_OTH_CP_CR_E!R$2</f>
        <v>52.411635331403737</v>
      </c>
      <c r="S161" s="22">
        <f>FC_OTH_CP_CR_E!S$2</f>
        <v>53.101568919119018</v>
      </c>
      <c r="T161" s="22">
        <f>FC_OTH_CP_CR_E!T$2</f>
        <v>53.795989300152002</v>
      </c>
      <c r="U161" s="22">
        <f>FC_OTH_CP_CR_E!U$2</f>
        <v>54.508010929255299</v>
      </c>
      <c r="V161" s="22">
        <f>FC_OTH_CP_CR_E!V$2</f>
        <v>55.202995285723674</v>
      </c>
      <c r="W161" s="22">
        <f>FC_OTH_CP_CR_E!W$2</f>
        <v>55.827990199279604</v>
      </c>
      <c r="X161" s="22">
        <f>FC_OTH_CP_CR_E!X$2</f>
        <v>56.336916180509967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7.4010716672888508</v>
      </c>
      <c r="D162" s="22">
        <f>FC_OTH_CP_BT_E!D$2</f>
        <v>8.1472221007529821</v>
      </c>
      <c r="E162" s="22">
        <f>FC_OTH_CP_BT_E!E$2</f>
        <v>9.0780259387454727</v>
      </c>
      <c r="F162" s="22">
        <f>FC_OTH_CP_BT_E!F$2</f>
        <v>10.134465461496841</v>
      </c>
      <c r="G162" s="22">
        <f>FC_OTH_CP_BT_E!G$2</f>
        <v>11.319023260508883</v>
      </c>
      <c r="H162" s="22">
        <f>FC_OTH_CP_BT_E!H$2</f>
        <v>12.617786482178856</v>
      </c>
      <c r="I162" s="22">
        <f>FC_OTH_CP_BT_E!I$2</f>
        <v>14.021917434496178</v>
      </c>
      <c r="J162" s="22">
        <f>FC_OTH_CP_BT_E!J$2</f>
        <v>15.43107413723582</v>
      </c>
      <c r="K162" s="22">
        <f>FC_OTH_CP_BT_E!K$2</f>
        <v>16.468430171489864</v>
      </c>
      <c r="L162" s="22">
        <f>FC_OTH_CP_BT_E!L$2</f>
        <v>16.871851438293447</v>
      </c>
      <c r="M162" s="22">
        <f>FC_OTH_CP_BT_E!M$2</f>
        <v>17.538691653001298</v>
      </c>
      <c r="N162" s="22">
        <f>FC_OTH_CP_BT_E!N$2</f>
        <v>17.927503149715069</v>
      </c>
      <c r="O162" s="22">
        <f>FC_OTH_CP_BT_E!O$2</f>
        <v>18.301173965363336</v>
      </c>
      <c r="P162" s="22">
        <f>FC_OTH_CP_BT_E!P$2</f>
        <v>18.630952412216391</v>
      </c>
      <c r="Q162" s="22">
        <f>FC_OTH_CP_BT_E!Q$2</f>
        <v>18.946561707599137</v>
      </c>
      <c r="R162" s="22">
        <f>FC_OTH_CP_BT_E!R$2</f>
        <v>19.285246083249543</v>
      </c>
      <c r="S162" s="22">
        <f>FC_OTH_CP_BT_E!S$2</f>
        <v>19.927893405799114</v>
      </c>
      <c r="T162" s="22">
        <f>FC_OTH_CP_BT_E!T$2</f>
        <v>21.066909209524805</v>
      </c>
      <c r="U162" s="22">
        <f>FC_OTH_CP_BT_E!U$2</f>
        <v>21.790459004772089</v>
      </c>
      <c r="V162" s="22">
        <f>FC_OTH_CP_BT_E!V$2</f>
        <v>22.53051268572931</v>
      </c>
      <c r="W162" s="22">
        <f>FC_OTH_CP_BT_E!W$2</f>
        <v>23.351025177016673</v>
      </c>
      <c r="X162" s="22">
        <f>FC_OTH_CP_BT_E!X$2</f>
        <v>25.67032464728835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24.578360123999762</v>
      </c>
      <c r="D163" s="22">
        <f>FC_OTH_CP_IT_E!D$2</f>
        <v>29.652045864429905</v>
      </c>
      <c r="E163" s="22">
        <f>FC_OTH_CP_IT_E!E$2</f>
        <v>32.801811896902741</v>
      </c>
      <c r="F163" s="22">
        <f>FC_OTH_CP_IT_E!F$2</f>
        <v>33.16343876325972</v>
      </c>
      <c r="G163" s="22">
        <f>FC_OTH_CP_IT_E!G$2</f>
        <v>38.26800007092853</v>
      </c>
      <c r="H163" s="22">
        <f>FC_OTH_CP_IT_E!H$2</f>
        <v>39.486909243871494</v>
      </c>
      <c r="I163" s="22">
        <f>FC_OTH_CP_IT_E!I$2</f>
        <v>42.055415448524336</v>
      </c>
      <c r="J163" s="22">
        <f>FC_OTH_CP_IT_E!J$2</f>
        <v>49.096510333361472</v>
      </c>
      <c r="K163" s="22">
        <f>FC_OTH_CP_IT_E!K$2</f>
        <v>51.938576154916888</v>
      </c>
      <c r="L163" s="22">
        <f>FC_OTH_CP_IT_E!L$2</f>
        <v>54.16250580330464</v>
      </c>
      <c r="M163" s="22">
        <f>FC_OTH_CP_IT_E!M$2</f>
        <v>57.269419889752733</v>
      </c>
      <c r="N163" s="22">
        <f>FC_OTH_CP_IT_E!N$2</f>
        <v>58.714371133254637</v>
      </c>
      <c r="O163" s="22">
        <f>FC_OTH_CP_IT_E!O$2</f>
        <v>55.505813909705012</v>
      </c>
      <c r="P163" s="22">
        <f>FC_OTH_CP_IT_E!P$2</f>
        <v>61.389839043112261</v>
      </c>
      <c r="Q163" s="22">
        <f>FC_OTH_CP_IT_E!Q$2</f>
        <v>59.935466454119734</v>
      </c>
      <c r="R163" s="22">
        <f>FC_OTH_CP_IT_E!R$2</f>
        <v>68.37356846415652</v>
      </c>
      <c r="S163" s="22">
        <f>FC_OTH_CP_IT_E!S$2</f>
        <v>69.559770129026489</v>
      </c>
      <c r="T163" s="22">
        <f>FC_OTH_CP_IT_E!T$2</f>
        <v>75.926432239692488</v>
      </c>
      <c r="U163" s="22">
        <f>FC_OTH_CP_IT_E!U$2</f>
        <v>76.055354576045275</v>
      </c>
      <c r="V163" s="22">
        <f>FC_OTH_CP_IT_E!V$2</f>
        <v>76.099218322367946</v>
      </c>
      <c r="W163" s="22">
        <f>FC_OTH_CP_IT_E!W$2</f>
        <v>77.084218990570278</v>
      </c>
      <c r="X163" s="22">
        <f>FC_OTH_CP_IT_E!X$2</f>
        <v>83.934663035967716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2586.2409286328457</v>
      </c>
      <c r="D164" s="19">
        <f>FC_OTH_HH_E!D$2</f>
        <v>3082.6437661220975</v>
      </c>
      <c r="E164" s="19">
        <f>FC_OTH_HH_E!E$2</f>
        <v>2997.9220120378332</v>
      </c>
      <c r="F164" s="19">
        <f>FC_OTH_HH_E!F$2</f>
        <v>2839.5828030954426</v>
      </c>
      <c r="G164" s="19">
        <f>FC_OTH_HH_E!G$2</f>
        <v>2666.5057609630267</v>
      </c>
      <c r="H164" s="19">
        <f>FC_OTH_HH_E!H$2</f>
        <v>2540.4619948409286</v>
      </c>
      <c r="I164" s="19">
        <f>FC_OTH_HH_E!I$2</f>
        <v>2310.1451418744628</v>
      </c>
      <c r="J164" s="19">
        <f>FC_OTH_HH_E!J$2</f>
        <v>2080.7024935511604</v>
      </c>
      <c r="K164" s="19">
        <f>FC_OTH_HH_E!K$2</f>
        <v>2130.6874462596734</v>
      </c>
      <c r="L164" s="19">
        <f>FC_OTH_HH_E!L$2</f>
        <v>2147.492863284609</v>
      </c>
      <c r="M164" s="19">
        <f>FC_OTH_HH_E!M$2</f>
        <v>3028.2386070507309</v>
      </c>
      <c r="N164" s="19">
        <f>FC_OTH_HH_E!N$2</f>
        <v>2790.8220980223559</v>
      </c>
      <c r="O164" s="19">
        <f>FC_OTH_HH_E!O$2</f>
        <v>2820.5872742906286</v>
      </c>
      <c r="P164" s="19">
        <f>FC_OTH_HH_E!P$2</f>
        <v>2842.7354256233875</v>
      </c>
      <c r="Q164" s="19">
        <f>FC_OTH_HH_E!Q$2</f>
        <v>2325.0367153912298</v>
      </c>
      <c r="R164" s="19">
        <f>FC_OTH_HH_E!R$2</f>
        <v>2573.2877901977649</v>
      </c>
      <c r="S164" s="19">
        <f>FC_OTH_HH_E!S$2</f>
        <v>2688.691745485813</v>
      </c>
      <c r="T164" s="19">
        <f>FC_OTH_HH_E!T$2</f>
        <v>2744.1621668099747</v>
      </c>
      <c r="U164" s="19">
        <f>FC_OTH_HH_E!U$2</f>
        <v>2546.0066208082549</v>
      </c>
      <c r="V164" s="19">
        <f>FC_OTH_HH_E!V$2</f>
        <v>2637.6794496990528</v>
      </c>
      <c r="W164" s="19">
        <f>FC_OTH_HH_E!W$2</f>
        <v>2744.5706792777301</v>
      </c>
      <c r="X164" s="19">
        <f>FC_OTH_HH_E!X$2</f>
        <v>2966.3144453998289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2124.5014164670565</v>
      </c>
      <c r="D165" s="22">
        <f>FC_OTH_HH_SH_E!D$2</f>
        <v>2649.9436134630746</v>
      </c>
      <c r="E165" s="22">
        <f>FC_OTH_HH_SH_E!E$2</f>
        <v>2560.6814432023325</v>
      </c>
      <c r="F165" s="22">
        <f>FC_OTH_HH_SH_E!F$2</f>
        <v>2387.8312015567626</v>
      </c>
      <c r="G165" s="22">
        <f>FC_OTH_HH_SH_E!G$2</f>
        <v>2209.478773851858</v>
      </c>
      <c r="H165" s="22">
        <f>FC_OTH_HH_SH_E!H$2</f>
        <v>2077.6684756972081</v>
      </c>
      <c r="I165" s="22">
        <f>FC_OTH_HH_SH_E!I$2</f>
        <v>1841.803178727705</v>
      </c>
      <c r="J165" s="22">
        <f>FC_OTH_HH_SH_E!J$2</f>
        <v>1592.3346251924872</v>
      </c>
      <c r="K165" s="22">
        <f>FC_OTH_HH_SH_E!K$2</f>
        <v>1647.2147201619466</v>
      </c>
      <c r="L165" s="22">
        <f>FC_OTH_HH_SH_E!L$2</f>
        <v>1661.8236200319227</v>
      </c>
      <c r="M165" s="22">
        <f>FC_OTH_HH_SH_E!M$2</f>
        <v>2621.6614908633833</v>
      </c>
      <c r="N165" s="22">
        <f>FC_OTH_HH_SH_E!N$2</f>
        <v>2360.3977314320346</v>
      </c>
      <c r="O165" s="22">
        <f>FC_OTH_HH_SH_E!O$2</f>
        <v>2379.4560699642871</v>
      </c>
      <c r="P165" s="22">
        <f>FC_OTH_HH_SH_E!P$2</f>
        <v>2374.1483328998165</v>
      </c>
      <c r="Q165" s="22">
        <f>FC_OTH_HH_SH_E!Q$2</f>
        <v>1792.5106181769725</v>
      </c>
      <c r="R165" s="22">
        <f>FC_OTH_HH_SH_E!R$2</f>
        <v>2060.6198874159959</v>
      </c>
      <c r="S165" s="22">
        <f>FC_OTH_HH_SH_E!S$2</f>
        <v>2177.9750118126085</v>
      </c>
      <c r="T165" s="22">
        <f>FC_OTH_HH_SH_E!T$2</f>
        <v>2193.1238411222521</v>
      </c>
      <c r="U165" s="22">
        <f>FC_OTH_HH_SH_E!U$2</f>
        <v>1910.7475846563082</v>
      </c>
      <c r="V165" s="22">
        <f>FC_OTH_HH_SH_E!V$2</f>
        <v>1963.6927198543544</v>
      </c>
      <c r="W165" s="22">
        <f>FC_OTH_HH_SH_E!W$2</f>
        <v>2062.8205786417625</v>
      </c>
      <c r="X165" s="22">
        <f>FC_OTH_HH_SH_E!X$2</f>
        <v>2289.6796770298906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0.11878603672167454</v>
      </c>
      <c r="D166" s="22">
        <f>FC_OTH_HH_SC_E!D$2</f>
        <v>0.20440406942971873</v>
      </c>
      <c r="E166" s="22">
        <f>FC_OTH_HH_SC_E!E$2</f>
        <v>0.32485430673172777</v>
      </c>
      <c r="F166" s="22">
        <f>FC_OTH_HH_SC_E!F$2</f>
        <v>0.45520411768349556</v>
      </c>
      <c r="G166" s="22">
        <f>FC_OTH_HH_SC_E!G$2</f>
        <v>0.49248534658432636</v>
      </c>
      <c r="H166" s="22">
        <f>FC_OTH_HH_SC_E!H$2</f>
        <v>0.63709738910290681</v>
      </c>
      <c r="I166" s="22">
        <f>FC_OTH_HH_SC_E!I$2</f>
        <v>0.8489460087637839</v>
      </c>
      <c r="J166" s="22">
        <f>FC_OTH_HH_SC_E!J$2</f>
        <v>1.2211078688497756</v>
      </c>
      <c r="K166" s="22">
        <f>FC_OTH_HH_SC_E!K$2</f>
        <v>1.0183672843801199</v>
      </c>
      <c r="L166" s="22">
        <f>FC_OTH_HH_SC_E!L$2</f>
        <v>1.2393013732005358</v>
      </c>
      <c r="M166" s="22">
        <f>FC_OTH_HH_SC_E!M$2</f>
        <v>1.5578765461318329</v>
      </c>
      <c r="N166" s="22">
        <f>FC_OTH_HH_SC_E!N$2</f>
        <v>1.4653459913663995</v>
      </c>
      <c r="O166" s="22">
        <f>FC_OTH_HH_SC_E!O$2</f>
        <v>2.4012058191733372</v>
      </c>
      <c r="P166" s="22">
        <f>FC_OTH_HH_SC_E!P$2</f>
        <v>2.2610450436837648</v>
      </c>
      <c r="Q166" s="22">
        <f>FC_OTH_HH_SC_E!Q$2</f>
        <v>1.7713770366579238</v>
      </c>
      <c r="R166" s="22">
        <f>FC_OTH_HH_SC_E!R$2</f>
        <v>2.8349097162510759</v>
      </c>
      <c r="S166" s="22">
        <f>FC_OTH_HH_SC_E!S$2</f>
        <v>2.8693035253654369</v>
      </c>
      <c r="T166" s="22">
        <f>FC_OTH_HH_SC_E!T$2</f>
        <v>2.9355116079105752</v>
      </c>
      <c r="U166" s="22">
        <f>FC_OTH_HH_SC_E!U$2</f>
        <v>3.1900257953568385</v>
      </c>
      <c r="V166" s="22">
        <f>FC_OTH_HH_SC_E!V$2</f>
        <v>3.1986242476354261</v>
      </c>
      <c r="W166" s="22">
        <f>FC_OTH_HH_SC_E!W$2</f>
        <v>3.3619948409286349</v>
      </c>
      <c r="X166" s="22">
        <f>FC_OTH_HH_SC_E!X$2</f>
        <v>3.2674118658641462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199.75519594894931</v>
      </c>
      <c r="D167" s="22">
        <f>FC_OTH_HH_WH_E!D$2</f>
        <v>178.12334990212253</v>
      </c>
      <c r="E167" s="22">
        <f>FC_OTH_HH_WH_E!E$2</f>
        <v>178.86745188246474</v>
      </c>
      <c r="F167" s="22">
        <f>FC_OTH_HH_WH_E!F$2</f>
        <v>179.32950694234484</v>
      </c>
      <c r="G167" s="22">
        <f>FC_OTH_HH_WH_E!G$2</f>
        <v>177.30953392233249</v>
      </c>
      <c r="H167" s="22">
        <f>FC_OTH_HH_WH_E!H$2</f>
        <v>179.36457252367981</v>
      </c>
      <c r="I167" s="22">
        <f>FC_OTH_HH_WH_E!I$2</f>
        <v>183.37921659551125</v>
      </c>
      <c r="J167" s="22">
        <f>FC_OTH_HH_WH_E!J$2</f>
        <v>191.05159339432444</v>
      </c>
      <c r="K167" s="22">
        <f>FC_OTH_HH_WH_E!K$2</f>
        <v>190.20525727370534</v>
      </c>
      <c r="L167" s="22">
        <f>FC_OTH_HH_WH_E!L$2</f>
        <v>188.53192629897518</v>
      </c>
      <c r="M167" s="22">
        <f>FC_OTH_HH_WH_E!M$2</f>
        <v>122.52572178447923</v>
      </c>
      <c r="N167" s="22">
        <f>FC_OTH_HH_WH_E!N$2</f>
        <v>139.79293094151092</v>
      </c>
      <c r="O167" s="22">
        <f>FC_OTH_HH_WH_E!O$2</f>
        <v>149.72986218621557</v>
      </c>
      <c r="P167" s="22">
        <f>FC_OTH_HH_WH_E!P$2</f>
        <v>174.16474480880885</v>
      </c>
      <c r="Q167" s="22">
        <f>FC_OTH_HH_WH_E!Q$2</f>
        <v>225.46358411664534</v>
      </c>
      <c r="R167" s="22">
        <f>FC_OTH_HH_WH_E!R$2</f>
        <v>216.83061440345332</v>
      </c>
      <c r="S167" s="22">
        <f>FC_OTH_HH_WH_E!S$2</f>
        <v>211.01389489283088</v>
      </c>
      <c r="T167" s="22">
        <f>FC_OTH_HH_WH_E!T$2</f>
        <v>232.81897882296789</v>
      </c>
      <c r="U167" s="22">
        <f>FC_OTH_HH_WH_E!U$2</f>
        <v>296.19246255085864</v>
      </c>
      <c r="V167" s="22">
        <f>FC_OTH_HH_WH_E!V$2</f>
        <v>331.74944735185818</v>
      </c>
      <c r="W167" s="22">
        <f>FC_OTH_HH_WH_E!W$2</f>
        <v>326.49085374184244</v>
      </c>
      <c r="X167" s="22">
        <f>FC_OTH_HH_WH_E!X$2</f>
        <v>316.76160656068055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61.87652890120259</v>
      </c>
      <c r="D168" s="22">
        <f>FC_OTH_HH_CO_E!D$2</f>
        <v>49.620773951054197</v>
      </c>
      <c r="E168" s="22">
        <f>FC_OTH_HH_CO_E!E$2</f>
        <v>47.209966620976886</v>
      </c>
      <c r="F168" s="22">
        <f>FC_OTH_HH_CO_E!F$2</f>
        <v>55.508541025318664</v>
      </c>
      <c r="G168" s="22">
        <f>FC_OTH_HH_CO_E!G$2</f>
        <v>58.158180358147959</v>
      </c>
      <c r="H168" s="22">
        <f>FC_OTH_HH_CO_E!H$2</f>
        <v>55.733237727022157</v>
      </c>
      <c r="I168" s="22">
        <f>FC_OTH_HH_CO_E!I$2</f>
        <v>51.196853178374056</v>
      </c>
      <c r="J168" s="22">
        <f>FC_OTH_HH_CO_E!J$2</f>
        <v>55.92813978611634</v>
      </c>
      <c r="K168" s="22">
        <f>FC_OTH_HH_CO_E!K$2</f>
        <v>52.008546658733593</v>
      </c>
      <c r="L168" s="22">
        <f>FC_OTH_HH_CO_E!L$2</f>
        <v>51.392913268412698</v>
      </c>
      <c r="M168" s="22">
        <f>FC_OTH_HH_CO_E!M$2</f>
        <v>38.01978800389459</v>
      </c>
      <c r="N168" s="22">
        <f>FC_OTH_HH_CO_E!N$2</f>
        <v>44.488035177626855</v>
      </c>
      <c r="O168" s="22">
        <f>FC_OTH_HH_CO_E!O$2</f>
        <v>44.491393313338172</v>
      </c>
      <c r="P168" s="22">
        <f>FC_OTH_HH_CO_E!P$2</f>
        <v>44.573602342758072</v>
      </c>
      <c r="Q168" s="22">
        <f>FC_OTH_HH_CO_E!Q$2</f>
        <v>55.492709624927294</v>
      </c>
      <c r="R168" s="22">
        <f>FC_OTH_HH_CO_E!R$2</f>
        <v>54.900916925177143</v>
      </c>
      <c r="S168" s="22">
        <f>FC_OTH_HH_CO_E!S$2</f>
        <v>55.827516338413062</v>
      </c>
      <c r="T168" s="22">
        <f>FC_OTH_HH_CO_E!T$2</f>
        <v>68.671625454608176</v>
      </c>
      <c r="U168" s="22">
        <f>FC_OTH_HH_CO_E!U$2</f>
        <v>67.948774804871164</v>
      </c>
      <c r="V168" s="22">
        <f>FC_OTH_HH_CO_E!V$2</f>
        <v>70.251040016486243</v>
      </c>
      <c r="W168" s="22">
        <f>FC_OTH_HH_CO_E!W$2</f>
        <v>72.886074065234297</v>
      </c>
      <c r="X168" s="22">
        <f>FC_OTH_HH_CO_E!X$2</f>
        <v>85.118217699197587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68.835595121777601</v>
      </c>
      <c r="D169" s="22">
        <f>FC_OTH_HH_RF_E!D$2</f>
        <v>68.474083863295775</v>
      </c>
      <c r="E169" s="22">
        <f>FC_OTH_HH_RF_E!E$2</f>
        <v>68.636270917272142</v>
      </c>
      <c r="F169" s="22">
        <f>FC_OTH_HH_RF_E!F$2</f>
        <v>68.45279823964033</v>
      </c>
      <c r="G169" s="22">
        <f>FC_OTH_HH_RF_E!G$2</f>
        <v>68.072838404032098</v>
      </c>
      <c r="H169" s="22">
        <f>FC_OTH_HH_RF_E!H$2</f>
        <v>67.708827518250416</v>
      </c>
      <c r="I169" s="22">
        <f>FC_OTH_HH_RF_E!I$2</f>
        <v>67.183566492902656</v>
      </c>
      <c r="J169" s="22">
        <f>FC_OTH_HH_RF_E!J$2</f>
        <v>67.178967313853605</v>
      </c>
      <c r="K169" s="22">
        <f>FC_OTH_HH_RF_E!K$2</f>
        <v>65.518685626635332</v>
      </c>
      <c r="L169" s="22">
        <f>FC_OTH_HH_RF_E!L$2</f>
        <v>65.226717361640425</v>
      </c>
      <c r="M169" s="22">
        <f>FC_OTH_HH_RF_E!M$2</f>
        <v>64.086212037064286</v>
      </c>
      <c r="N169" s="22">
        <f>FC_OTH_HH_RF_E!N$2</f>
        <v>63.258927268602854</v>
      </c>
      <c r="O169" s="22">
        <f>FC_OTH_HH_RF_E!O$2</f>
        <v>62.135948367234732</v>
      </c>
      <c r="P169" s="22">
        <f>FC_OTH_HH_RF_E!P$2</f>
        <v>61.264918635404477</v>
      </c>
      <c r="Q169" s="22">
        <f>FC_OTH_HH_RF_E!Q$2</f>
        <v>59.93006779764913</v>
      </c>
      <c r="R169" s="22">
        <f>FC_OTH_HH_RF_E!R$2</f>
        <v>58.222074299645968</v>
      </c>
      <c r="S169" s="22">
        <f>FC_OTH_HH_RF_E!S$2</f>
        <v>56.317334340060384</v>
      </c>
      <c r="T169" s="22">
        <f>FC_OTH_HH_RF_E!T$2</f>
        <v>54.460529086699403</v>
      </c>
      <c r="U169" s="22">
        <f>FC_OTH_HH_RF_E!U$2</f>
        <v>51.841381343369591</v>
      </c>
      <c r="V169" s="22">
        <f>FC_OTH_HH_RF_E!V$2</f>
        <v>50.6076536271216</v>
      </c>
      <c r="W169" s="22">
        <f>FC_OTH_HH_RF_E!W$2</f>
        <v>48.986496832688019</v>
      </c>
      <c r="X169" s="22">
        <f>FC_OTH_HH_RF_E!X$2</f>
        <v>47.721095893213537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30.525845051929881</v>
      </c>
      <c r="D170" s="22">
        <f>FC_OTH_HH_WM_E!D$2</f>
        <v>30.008301764960237</v>
      </c>
      <c r="E170" s="22">
        <f>FC_OTH_HH_WM_E!E$2</f>
        <v>30.738291507827199</v>
      </c>
      <c r="F170" s="22">
        <f>FC_OTH_HH_WM_E!F$2</f>
        <v>31.474934566316549</v>
      </c>
      <c r="G170" s="22">
        <f>FC_OTH_HH_WM_E!G$2</f>
        <v>31.812631299990421</v>
      </c>
      <c r="H170" s="22">
        <f>FC_OTH_HH_WM_E!H$2</f>
        <v>31.789986577979075</v>
      </c>
      <c r="I170" s="22">
        <f>FC_OTH_HH_WM_E!I$2</f>
        <v>31.868578039194375</v>
      </c>
      <c r="J170" s="22">
        <f>FC_OTH_HH_WM_E!J$2</f>
        <v>31.744172455894805</v>
      </c>
      <c r="K170" s="22">
        <f>FC_OTH_HH_WM_E!K$2</f>
        <v>31.334570720655183</v>
      </c>
      <c r="L170" s="22">
        <f>FC_OTH_HH_WM_E!L$2</f>
        <v>31.444584926847096</v>
      </c>
      <c r="M170" s="22">
        <f>FC_OTH_HH_WM_E!M$2</f>
        <v>30.703573615492481</v>
      </c>
      <c r="N170" s="22">
        <f>FC_OTH_HH_WM_E!N$2</f>
        <v>30.068945463881178</v>
      </c>
      <c r="O170" s="22">
        <f>FC_OTH_HH_WM_E!O$2</f>
        <v>29.35328758040168</v>
      </c>
      <c r="P170" s="22">
        <f>FC_OTH_HH_WM_E!P$2</f>
        <v>28.718966420044136</v>
      </c>
      <c r="Q170" s="22">
        <f>FC_OTH_HH_WM_E!Q$2</f>
        <v>27.785679442911604</v>
      </c>
      <c r="R170" s="22">
        <f>FC_OTH_HH_WM_E!R$2</f>
        <v>27.034785745327369</v>
      </c>
      <c r="S170" s="22">
        <f>FC_OTH_HH_WM_E!S$2</f>
        <v>26.695939414610425</v>
      </c>
      <c r="T170" s="22">
        <f>FC_OTH_HH_WM_E!T$2</f>
        <v>26.171188410938999</v>
      </c>
      <c r="U170" s="22">
        <f>FC_OTH_HH_WM_E!U$2</f>
        <v>25.059705826190655</v>
      </c>
      <c r="V170" s="22">
        <f>FC_OTH_HH_WM_E!V$2</f>
        <v>24.236561739334764</v>
      </c>
      <c r="W170" s="22">
        <f>FC_OTH_HH_WM_E!W$2</f>
        <v>23.680406183316229</v>
      </c>
      <c r="X170" s="22">
        <f>FC_OTH_HH_WM_E!X$2</f>
        <v>23.364790940247889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1.3948780615980743</v>
      </c>
      <c r="D171" s="22">
        <f>FC_OTH_HH_DR_E!D$2</f>
        <v>1.4053233623160311</v>
      </c>
      <c r="E171" s="22">
        <f>FC_OTH_HH_DR_E!E$2</f>
        <v>1.4226553336212537</v>
      </c>
      <c r="F171" s="22">
        <f>FC_OTH_HH_DR_E!F$2</f>
        <v>1.4658929922674619</v>
      </c>
      <c r="G171" s="22">
        <f>FC_OTH_HH_DR_E!G$2</f>
        <v>1.5007652834216814</v>
      </c>
      <c r="H171" s="22">
        <f>FC_OTH_HH_DR_E!H$2</f>
        <v>1.5362419524819981</v>
      </c>
      <c r="I171" s="22">
        <f>FC_OTH_HH_DR_E!I$2</f>
        <v>1.5584404673812708</v>
      </c>
      <c r="J171" s="22">
        <f>FC_OTH_HH_DR_E!J$2</f>
        <v>1.5942253772065753</v>
      </c>
      <c r="K171" s="22">
        <f>FC_OTH_HH_DR_E!K$2</f>
        <v>1.577640793365882</v>
      </c>
      <c r="L171" s="22">
        <f>FC_OTH_HH_DR_E!L$2</f>
        <v>1.571977603182559</v>
      </c>
      <c r="M171" s="22">
        <f>FC_OTH_HH_DR_E!M$2</f>
        <v>1.5774924205761218</v>
      </c>
      <c r="N171" s="22">
        <f>FC_OTH_HH_DR_E!N$2</f>
        <v>1.5968345155639012</v>
      </c>
      <c r="O171" s="22">
        <f>FC_OTH_HH_DR_E!O$2</f>
        <v>1.6210809540322191</v>
      </c>
      <c r="P171" s="22">
        <f>FC_OTH_HH_DR_E!P$2</f>
        <v>1.7026153620671236</v>
      </c>
      <c r="Q171" s="22">
        <f>FC_OTH_HH_DR_E!Q$2</f>
        <v>1.7502076058661555</v>
      </c>
      <c r="R171" s="22">
        <f>FC_OTH_HH_DR_E!R$2</f>
        <v>1.748186358458335</v>
      </c>
      <c r="S171" s="22">
        <f>FC_OTH_HH_DR_E!S$2</f>
        <v>1.7677719199421795</v>
      </c>
      <c r="T171" s="22">
        <f>FC_OTH_HH_DR_E!T$2</f>
        <v>1.7781993176978614</v>
      </c>
      <c r="U171" s="22">
        <f>FC_OTH_HH_DR_E!U$2</f>
        <v>1.7390882833192163</v>
      </c>
      <c r="V171" s="22">
        <f>FC_OTH_HH_DR_E!V$2</f>
        <v>1.697820477750108</v>
      </c>
      <c r="W171" s="22">
        <f>FC_OTH_HH_DR_E!W$2</f>
        <v>1.6640209416531686</v>
      </c>
      <c r="X171" s="22">
        <f>FC_OTH_HH_DR_E!X$2</f>
        <v>1.654873181935284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3.7746273028994848</v>
      </c>
      <c r="D172" s="22">
        <f>FC_OTH_HH_DW_E!D$2</f>
        <v>4.401653797988371</v>
      </c>
      <c r="E172" s="22">
        <f>FC_OTH_HH_DW_E!E$2</f>
        <v>4.9204476888255479</v>
      </c>
      <c r="F172" s="22">
        <f>FC_OTH_HH_DW_E!F$2</f>
        <v>5.5390240925916867</v>
      </c>
      <c r="G172" s="22">
        <f>FC_OTH_HH_DW_E!G$2</f>
        <v>5.934737455065533</v>
      </c>
      <c r="H172" s="22">
        <f>FC_OTH_HH_DW_E!H$2</f>
        <v>6.4517349309637657</v>
      </c>
      <c r="I172" s="22">
        <f>FC_OTH_HH_DW_E!I$2</f>
        <v>6.9808315374240291</v>
      </c>
      <c r="J172" s="22">
        <f>FC_OTH_HH_DW_E!J$2</f>
        <v>7.6373542530221927</v>
      </c>
      <c r="K172" s="22">
        <f>FC_OTH_HH_DW_E!K$2</f>
        <v>7.8403654023926714</v>
      </c>
      <c r="L172" s="22">
        <f>FC_OTH_HH_DW_E!L$2</f>
        <v>8.4695017777825825</v>
      </c>
      <c r="M172" s="22">
        <f>FC_OTH_HH_DW_E!M$2</f>
        <v>8.8538783494766466</v>
      </c>
      <c r="N172" s="22">
        <f>FC_OTH_HH_DW_E!N$2</f>
        <v>9.4071948589198175</v>
      </c>
      <c r="O172" s="22">
        <f>FC_OTH_HH_DW_E!O$2</f>
        <v>10.137708008158993</v>
      </c>
      <c r="P172" s="22">
        <f>FC_OTH_HH_DW_E!P$2</f>
        <v>11.066820883531022</v>
      </c>
      <c r="Q172" s="22">
        <f>FC_OTH_HH_DW_E!Q$2</f>
        <v>11.946438299443965</v>
      </c>
      <c r="R172" s="22">
        <f>FC_OTH_HH_DW_E!R$2</f>
        <v>12.568881362502992</v>
      </c>
      <c r="S172" s="22">
        <f>FC_OTH_HH_DW_E!S$2</f>
        <v>12.713978355677781</v>
      </c>
      <c r="T172" s="22">
        <f>FC_OTH_HH_DW_E!T$2</f>
        <v>13.155953980073916</v>
      </c>
      <c r="U172" s="22">
        <f>FC_OTH_HH_DW_E!U$2</f>
        <v>13.249088054620351</v>
      </c>
      <c r="V172" s="22">
        <f>FC_OTH_HH_DW_E!V$2</f>
        <v>13.475988130867702</v>
      </c>
      <c r="W172" s="22">
        <f>FC_OTH_HH_DW_E!W$2</f>
        <v>14.063945260060994</v>
      </c>
      <c r="X172" s="22">
        <f>FC_OTH_HH_DW_E!X$2</f>
        <v>15.089067782763761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27.53845024254316</v>
      </c>
      <c r="D173" s="22">
        <f>FC_OTH_HH_TV_E!D$2</f>
        <v>29.12766620681548</v>
      </c>
      <c r="E173" s="22">
        <f>FC_OTH_HH_TV_E!E$2</f>
        <v>30.996346662192355</v>
      </c>
      <c r="F173" s="22">
        <f>FC_OTH_HH_TV_E!F$2</f>
        <v>32.679713290522464</v>
      </c>
      <c r="G173" s="22">
        <f>FC_OTH_HH_TV_E!G$2</f>
        <v>34.099792170019512</v>
      </c>
      <c r="H173" s="22">
        <f>FC_OTH_HH_TV_E!H$2</f>
        <v>35.792719812844211</v>
      </c>
      <c r="I173" s="22">
        <f>FC_OTH_HH_TV_E!I$2</f>
        <v>37.996307202000665</v>
      </c>
      <c r="J173" s="22">
        <f>FC_OTH_HH_TV_E!J$2</f>
        <v>39.628404221974996</v>
      </c>
      <c r="K173" s="22">
        <f>FC_OTH_HH_TV_E!K$2</f>
        <v>39.509619888013596</v>
      </c>
      <c r="L173" s="22">
        <f>FC_OTH_HH_TV_E!L$2</f>
        <v>40.577460379725458</v>
      </c>
      <c r="M173" s="22">
        <f>FC_OTH_HH_TV_E!M$2</f>
        <v>40.94788697481227</v>
      </c>
      <c r="N173" s="22">
        <f>FC_OTH_HH_TV_E!N$2</f>
        <v>41.899029367161695</v>
      </c>
      <c r="O173" s="22">
        <f>FC_OTH_HH_TV_E!O$2</f>
        <v>43.447481202219379</v>
      </c>
      <c r="P173" s="22">
        <f>FC_OTH_HH_TV_E!P$2</f>
        <v>45.948296115180206</v>
      </c>
      <c r="Q173" s="22">
        <f>FC_OTH_HH_TV_E!Q$2</f>
        <v>48.495929892331475</v>
      </c>
      <c r="R173" s="22">
        <f>FC_OTH_HH_TV_E!R$2</f>
        <v>46.847369286560422</v>
      </c>
      <c r="S173" s="22">
        <f>FC_OTH_HH_TV_E!S$2</f>
        <v>51.222102538686968</v>
      </c>
      <c r="T173" s="22">
        <f>FC_OTH_HH_TV_E!T$2</f>
        <v>56.116914265382931</v>
      </c>
      <c r="U173" s="22">
        <f>FC_OTH_HH_TV_E!U$2</f>
        <v>67.818625144781208</v>
      </c>
      <c r="V173" s="22">
        <f>FC_OTH_HH_TV_E!V$2</f>
        <v>70.908574799053454</v>
      </c>
      <c r="W173" s="22">
        <f>FC_OTH_HH_TV_E!W$2</f>
        <v>76.816272384136823</v>
      </c>
      <c r="X173" s="22">
        <f>FC_OTH_HH_TV_E!X$2</f>
        <v>74.765901402430373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7.9311095735623711</v>
      </c>
      <c r="D174" s="22">
        <f>FC_OTH_HH_IT_E!D$2</f>
        <v>9.1315804672477672</v>
      </c>
      <c r="E174" s="22">
        <f>FC_OTH_HH_IT_E!E$2</f>
        <v>10.037238412713137</v>
      </c>
      <c r="F174" s="22">
        <f>FC_OTH_HH_IT_E!F$2</f>
        <v>10.691115173819325</v>
      </c>
      <c r="G174" s="22">
        <f>FC_OTH_HH_IT_E!G$2</f>
        <v>11.412897802959211</v>
      </c>
      <c r="H174" s="22">
        <f>FC_OTH_HH_IT_E!H$2</f>
        <v>12.521352818166456</v>
      </c>
      <c r="I174" s="22">
        <f>FC_OTH_HH_IT_E!I$2</f>
        <v>13.158573390469652</v>
      </c>
      <c r="J174" s="22">
        <f>FC_OTH_HH_IT_E!J$2</f>
        <v>14.156520259872913</v>
      </c>
      <c r="K174" s="22">
        <f>FC_OTH_HH_IT_E!K$2</f>
        <v>15.157972610976824</v>
      </c>
      <c r="L174" s="22">
        <f>FC_OTH_HH_IT_E!L$2</f>
        <v>16.211177644890263</v>
      </c>
      <c r="M174" s="22">
        <f>FC_OTH_HH_IT_E!M$2</f>
        <v>17.053513981934366</v>
      </c>
      <c r="N174" s="22">
        <f>FC_OTH_HH_IT_E!N$2</f>
        <v>17.620382241122428</v>
      </c>
      <c r="O174" s="22">
        <f>FC_OTH_HH_IT_E!O$2</f>
        <v>18.073415949810922</v>
      </c>
      <c r="P174" s="22">
        <f>FC_OTH_HH_IT_E!P$2</f>
        <v>18.6746713163209</v>
      </c>
      <c r="Q174" s="22">
        <f>FC_OTH_HH_IT_E!Q$2</f>
        <v>19.529577080239616</v>
      </c>
      <c r="R174" s="22">
        <f>FC_OTH_HH_IT_E!R$2</f>
        <v>19.418146022948772</v>
      </c>
      <c r="S174" s="22">
        <f>FC_OTH_HH_IT_E!S$2</f>
        <v>21.302588588624385</v>
      </c>
      <c r="T174" s="22">
        <f>FC_OTH_HH_IT_E!T$2</f>
        <v>23.869141942245875</v>
      </c>
      <c r="U174" s="22">
        <f>FC_OTH_HH_IT_E!U$2</f>
        <v>29.574174902514759</v>
      </c>
      <c r="V174" s="22">
        <f>FC_OTH_HH_IT_E!V$2</f>
        <v>31.805099067754824</v>
      </c>
      <c r="W174" s="22">
        <f>FC_OTH_HH_IT_E!W$2</f>
        <v>35.8790236136525</v>
      </c>
      <c r="X174" s="22">
        <f>FC_OTH_HH_IT_E!X$2</f>
        <v>36.006149362928113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48.738454189053144</v>
      </c>
      <c r="D175" s="22">
        <f>FC_OTH_HH_LI_E!D$2</f>
        <v>50.521186335535241</v>
      </c>
      <c r="E175" s="22">
        <f>FC_OTH_HH_LI_E!E$2</f>
        <v>51.944880554369099</v>
      </c>
      <c r="F175" s="22">
        <f>FC_OTH_HH_LI_E!F$2</f>
        <v>53.465638033975758</v>
      </c>
      <c r="G175" s="22">
        <f>FC_OTH_HH_LI_E!G$2</f>
        <v>54.853375436016776</v>
      </c>
      <c r="H175" s="22">
        <f>FC_OTH_HH_LI_E!H$2</f>
        <v>57.151477607954945</v>
      </c>
      <c r="I175" s="22">
        <f>FC_OTH_HH_LI_E!I$2</f>
        <v>59.302258665908447</v>
      </c>
      <c r="J175" s="22">
        <f>FC_OTH_HH_LI_E!J$2</f>
        <v>62.035347160751428</v>
      </c>
      <c r="K175" s="22">
        <f>FC_OTH_HH_LI_E!K$2</f>
        <v>62.465063012371388</v>
      </c>
      <c r="L175" s="22">
        <f>FC_OTH_HH_LI_E!L$2</f>
        <v>63.083507078422215</v>
      </c>
      <c r="M175" s="22">
        <f>FC_OTH_HH_LI_E!M$2</f>
        <v>62.176832084211696</v>
      </c>
      <c r="N175" s="22">
        <f>FC_OTH_HH_LI_E!N$2</f>
        <v>60.432839741572593</v>
      </c>
      <c r="O175" s="22">
        <f>FC_OTH_HH_LI_E!O$2</f>
        <v>58.110701852303727</v>
      </c>
      <c r="P175" s="22">
        <f>FC_OTH_HH_LI_E!P$2</f>
        <v>56.860977827462222</v>
      </c>
      <c r="Q175" s="22">
        <f>FC_OTH_HH_LI_E!Q$2</f>
        <v>55.192096152741911</v>
      </c>
      <c r="R175" s="22">
        <f>FC_OTH_HH_LI_E!R$2</f>
        <v>47.470894595611533</v>
      </c>
      <c r="S175" s="22">
        <f>FC_OTH_HH_LI_E!S$2</f>
        <v>45.003005665156081</v>
      </c>
      <c r="T175" s="22">
        <f>FC_OTH_HH_LI_E!T$2</f>
        <v>43.315467731247217</v>
      </c>
      <c r="U175" s="22">
        <f>FC_OTH_HH_LI_E!U$2</f>
        <v>45.938701400263952</v>
      </c>
      <c r="V175" s="22">
        <f>FC_OTH_HH_LI_E!V$2</f>
        <v>42.60204613429903</v>
      </c>
      <c r="W175" s="22">
        <f>FC_OTH_HH_LI_E!W$2</f>
        <v>42.099803064131898</v>
      </c>
      <c r="X175" s="22">
        <f>FC_OTH_HH_LI_E!X$2</f>
        <v>38.47182365543258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11.250041735551591</v>
      </c>
      <c r="D176" s="22">
        <f>FC_OTH_HH_OA_E!D$2</f>
        <v>11.681828938257155</v>
      </c>
      <c r="E176" s="22">
        <f>FC_OTH_HH_OA_E!E$2</f>
        <v>12.142164948506592</v>
      </c>
      <c r="F176" s="22">
        <f>FC_OTH_HH_OA_E!F$2</f>
        <v>12.689233064200099</v>
      </c>
      <c r="G176" s="22">
        <f>FC_OTH_HH_OA_E!G$2</f>
        <v>13.379749632598404</v>
      </c>
      <c r="H176" s="22">
        <f>FC_OTH_HH_OA_E!H$2</f>
        <v>14.106270285274784</v>
      </c>
      <c r="I176" s="22">
        <f>FC_OTH_HH_OA_E!I$2</f>
        <v>14.868391568827782</v>
      </c>
      <c r="J176" s="22">
        <f>FC_OTH_HH_OA_E!J$2</f>
        <v>16.192036266806191</v>
      </c>
      <c r="K176" s="22">
        <f>FC_OTH_HH_OA_E!K$2</f>
        <v>16.836636826496886</v>
      </c>
      <c r="L176" s="22">
        <f>FC_OTH_HH_OA_E!L$2</f>
        <v>17.920175539607296</v>
      </c>
      <c r="M176" s="22">
        <f>FC_OTH_HH_OA_E!M$2</f>
        <v>19.074340389273893</v>
      </c>
      <c r="N176" s="22">
        <f>FC_OTH_HH_OA_E!N$2</f>
        <v>20.393901022992804</v>
      </c>
      <c r="O176" s="22">
        <f>FC_OTH_HH_OA_E!O$2</f>
        <v>21.629119093452776</v>
      </c>
      <c r="P176" s="22">
        <f>FC_OTH_HH_OA_E!P$2</f>
        <v>23.350433968310121</v>
      </c>
      <c r="Q176" s="22">
        <f>FC_OTH_HH_OA_E!Q$2</f>
        <v>25.168430164842913</v>
      </c>
      <c r="R176" s="22">
        <f>FC_OTH_HH_OA_E!R$2</f>
        <v>24.791124065831966</v>
      </c>
      <c r="S176" s="22">
        <f>FC_OTH_HH_OA_E!S$2</f>
        <v>25.983298093836851</v>
      </c>
      <c r="T176" s="22">
        <f>FC_OTH_HH_OA_E!T$2</f>
        <v>27.744815067949361</v>
      </c>
      <c r="U176" s="22">
        <f>FC_OTH_HH_OA_E!U$2</f>
        <v>32.707008045800109</v>
      </c>
      <c r="V176" s="22">
        <f>FC_OTH_HH_OA_E!V$2</f>
        <v>33.453874252537311</v>
      </c>
      <c r="W176" s="22">
        <f>FC_OTH_HH_OA_E!W$2</f>
        <v>35.821209708322492</v>
      </c>
      <c r="X176" s="22">
        <f>FC_OTH_HH_OA_E!X$2</f>
        <v>34.413830025244458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207.01745485812549</v>
      </c>
      <c r="D177" s="19">
        <f>FC_OTH_AFF_E!D$2</f>
        <v>180.98383490971622</v>
      </c>
      <c r="E177" s="19">
        <f>FC_OTH_AFF_E!E$2</f>
        <v>149.41358555460019</v>
      </c>
      <c r="F177" s="19">
        <f>FC_OTH_AFF_E!F$2</f>
        <v>159.18383490971624</v>
      </c>
      <c r="G177" s="19">
        <f>FC_OTH_AFF_E!G$2</f>
        <v>161.77325881341358</v>
      </c>
      <c r="H177" s="19">
        <f>FC_OTH_AFF_E!H$2</f>
        <v>165.35760963026652</v>
      </c>
      <c r="I177" s="19">
        <f>FC_OTH_AFF_E!I$2</f>
        <v>142.12407566638001</v>
      </c>
      <c r="J177" s="19">
        <f>FC_OTH_AFF_E!J$2</f>
        <v>136.7219260533104</v>
      </c>
      <c r="K177" s="19">
        <f>FC_OTH_AFF_E!K$2</f>
        <v>140.79269131556316</v>
      </c>
      <c r="L177" s="19">
        <f>FC_OTH_AFF_E!L$2</f>
        <v>130.01926053310405</v>
      </c>
      <c r="M177" s="19">
        <f>FC_OTH_AFF_E!M$2</f>
        <v>134.64092863284608</v>
      </c>
      <c r="N177" s="19">
        <f>FC_OTH_AFF_E!N$2</f>
        <v>157.64995700773858</v>
      </c>
      <c r="O177" s="19">
        <f>FC_OTH_AFF_E!O$2</f>
        <v>143.47738607050729</v>
      </c>
      <c r="P177" s="19">
        <f>FC_OTH_AFF_E!P$2</f>
        <v>131.05580395528804</v>
      </c>
      <c r="Q177" s="19">
        <f>FC_OTH_AFF_E!Q$2</f>
        <v>137.20920034393808</v>
      </c>
      <c r="R177" s="19">
        <f>FC_OTH_AFF_E!R$2</f>
        <v>150.29690455717969</v>
      </c>
      <c r="S177" s="19">
        <f>FC_OTH_AFF_E!S$2</f>
        <v>148.74333619948408</v>
      </c>
      <c r="T177" s="19">
        <f>FC_OTH_AFF_E!T$2</f>
        <v>142.55227858985381</v>
      </c>
      <c r="U177" s="19">
        <f>FC_OTH_AFF_E!U$2</f>
        <v>132.67987962166808</v>
      </c>
      <c r="V177" s="19">
        <f>FC_OTH_AFF_E!V$2</f>
        <v>129.36044711951848</v>
      </c>
      <c r="W177" s="19">
        <f>FC_OTH_AFF_E!W$2</f>
        <v>131.79999999999998</v>
      </c>
      <c r="X177" s="19">
        <f>FC_OTH_AFF_E!X$2</f>
        <v>131.74221840068788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374.63078245915813</v>
      </c>
      <c r="D178" s="26">
        <f>STATDIFF!D$2</f>
        <v>-125.18907996560679</v>
      </c>
      <c r="E178" s="26">
        <f>STATDIFF!E$2</f>
        <v>-193.34729148753078</v>
      </c>
      <c r="F178" s="26">
        <f>STATDIFF!F$2</f>
        <v>-213.62433361994823</v>
      </c>
      <c r="G178" s="26">
        <f>STATDIFF!G$2</f>
        <v>-126.45494411006041</v>
      </c>
      <c r="H178" s="26">
        <f>STATDIFF!H$2</f>
        <v>-0.50472914875550901</v>
      </c>
      <c r="I178" s="26">
        <f>STATDIFF!I$2</f>
        <v>0.39914015477280174</v>
      </c>
      <c r="J178" s="26">
        <f>STATDIFF!J$2</f>
        <v>24.115563198623018</v>
      </c>
      <c r="K178" s="26">
        <f>STATDIFF!K$2</f>
        <v>34.41607910576009</v>
      </c>
      <c r="L178" s="26">
        <f>STATDIFF!L$2</f>
        <v>43.026053310406169</v>
      </c>
      <c r="M178" s="26">
        <f>STATDIFF!M$2</f>
        <v>46.542304385209952</v>
      </c>
      <c r="N178" s="26">
        <f>STATDIFF!N$2</f>
        <v>52.419432502151714</v>
      </c>
      <c r="O178" s="26">
        <f>STATDIFF!O$2</f>
        <v>34.232330180564908</v>
      </c>
      <c r="P178" s="26">
        <f>STATDIFF!P$2</f>
        <v>28.835941530522973</v>
      </c>
      <c r="Q178" s="26">
        <f>STATDIFF!Q$2</f>
        <v>63.309114359415538</v>
      </c>
      <c r="R178" s="26">
        <f>STATDIFF!R$2</f>
        <v>38.340928632844012</v>
      </c>
      <c r="S178" s="26">
        <f>STATDIFF!S$2</f>
        <v>23.605674978504865</v>
      </c>
      <c r="T178" s="26">
        <f>STATDIFF!T$2</f>
        <v>34.544282029235234</v>
      </c>
      <c r="U178" s="26">
        <f>STATDIFF!U$2</f>
        <v>22.019604471195937</v>
      </c>
      <c r="V178" s="26">
        <f>STATDIFF!V$2</f>
        <v>27.490197764404641</v>
      </c>
      <c r="W178" s="26">
        <f>STATDIFF!W$2</f>
        <v>-11.393207222699136</v>
      </c>
      <c r="X178" s="26">
        <f>STATDIFF!X$2</f>
        <v>11.024763542560414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6282.5641444539979</v>
      </c>
      <c r="D2" s="31">
        <f t="shared" si="0"/>
        <v>6566.2539122957869</v>
      </c>
      <c r="E2" s="31">
        <f t="shared" si="0"/>
        <v>6690.0085124677562</v>
      </c>
      <c r="F2" s="31">
        <f t="shared" si="0"/>
        <v>6469.4478073946684</v>
      </c>
      <c r="G2" s="31">
        <f t="shared" si="0"/>
        <v>6338.0966466036116</v>
      </c>
      <c r="H2" s="31">
        <f t="shared" si="0"/>
        <v>6441.644711951848</v>
      </c>
      <c r="I2" s="31">
        <f t="shared" si="0"/>
        <v>6487.3113499570072</v>
      </c>
      <c r="J2" s="31">
        <f t="shared" si="0"/>
        <v>5794.3865864144427</v>
      </c>
      <c r="K2" s="31">
        <f t="shared" si="0"/>
        <v>6260.5008598452278</v>
      </c>
      <c r="L2" s="31">
        <f t="shared" si="0"/>
        <v>5810.0805674978501</v>
      </c>
      <c r="M2" s="31">
        <f t="shared" si="0"/>
        <v>6725.2335339638867</v>
      </c>
      <c r="N2" s="31">
        <f t="shared" si="0"/>
        <v>6839.3121238177118</v>
      </c>
      <c r="O2" s="31">
        <f t="shared" si="0"/>
        <v>6986.0724849527087</v>
      </c>
      <c r="P2" s="31">
        <f t="shared" si="0"/>
        <v>7108.2810834049869</v>
      </c>
      <c r="Q2" s="31">
        <f t="shared" si="0"/>
        <v>6692.3010318142733</v>
      </c>
      <c r="R2" s="31">
        <f t="shared" si="0"/>
        <v>6979.7819432502147</v>
      </c>
      <c r="S2" s="31">
        <f t="shared" si="0"/>
        <v>6892.587446259673</v>
      </c>
      <c r="T2" s="31">
        <f t="shared" si="0"/>
        <v>7005.3360275150471</v>
      </c>
      <c r="U2" s="31">
        <f t="shared" si="0"/>
        <v>6488.4045571797069</v>
      </c>
      <c r="V2" s="31">
        <f t="shared" si="0"/>
        <v>6934.3054170249343</v>
      </c>
      <c r="W2" s="31">
        <f t="shared" si="0"/>
        <v>6750.6040412725706</v>
      </c>
      <c r="X2" s="31">
        <f t="shared" ref="X2" si="1">SUM(X3,X17,X22,X25,X26,X51,X52,X71,X74,X75,X76)</f>
        <v>6951.9767841788471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1018.21263972485</v>
      </c>
      <c r="D3" s="34">
        <f t="shared" si="2"/>
        <v>979.89793637145306</v>
      </c>
      <c r="E3" s="34">
        <f t="shared" si="2"/>
        <v>930.35184866723989</v>
      </c>
      <c r="F3" s="34">
        <f t="shared" si="2"/>
        <v>819.00223559759229</v>
      </c>
      <c r="G3" s="34">
        <f t="shared" si="2"/>
        <v>816.96818572656923</v>
      </c>
      <c r="H3" s="34">
        <f t="shared" si="2"/>
        <v>637.10601891659496</v>
      </c>
      <c r="I3" s="34">
        <f t="shared" si="2"/>
        <v>561.7628546861564</v>
      </c>
      <c r="J3" s="34">
        <f t="shared" si="2"/>
        <v>550.74170249355109</v>
      </c>
      <c r="K3" s="34">
        <f t="shared" si="2"/>
        <v>623.74832330180561</v>
      </c>
      <c r="L3" s="34">
        <f t="shared" si="2"/>
        <v>653.26715391229573</v>
      </c>
      <c r="M3" s="34">
        <f t="shared" si="2"/>
        <v>613.4135855546001</v>
      </c>
      <c r="N3" s="34">
        <f t="shared" si="2"/>
        <v>601.60447119518483</v>
      </c>
      <c r="O3" s="34">
        <f t="shared" si="2"/>
        <v>567.4161650902837</v>
      </c>
      <c r="P3" s="34">
        <f t="shared" si="2"/>
        <v>584.31599312123819</v>
      </c>
      <c r="Q3" s="34">
        <f t="shared" si="2"/>
        <v>579.34858125537392</v>
      </c>
      <c r="R3" s="34">
        <f t="shared" si="2"/>
        <v>495.30920034393807</v>
      </c>
      <c r="S3" s="34">
        <f t="shared" si="2"/>
        <v>451.73594153052449</v>
      </c>
      <c r="T3" s="34">
        <f t="shared" si="2"/>
        <v>446.36620808254509</v>
      </c>
      <c r="U3" s="34">
        <f t="shared" si="2"/>
        <v>366.99767841788469</v>
      </c>
      <c r="V3" s="34">
        <f t="shared" si="2"/>
        <v>355.50782459157352</v>
      </c>
      <c r="W3" s="34">
        <f t="shared" si="2"/>
        <v>244.38306104901119</v>
      </c>
      <c r="X3" s="34">
        <f t="shared" ref="X3" si="3">SUM(X4,X8,X11)</f>
        <v>272.16827171109202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1018.21263972485</v>
      </c>
      <c r="D8" s="29">
        <f t="shared" si="6"/>
        <v>979.89793637145306</v>
      </c>
      <c r="E8" s="29">
        <f t="shared" si="6"/>
        <v>930.35184866723989</v>
      </c>
      <c r="F8" s="29">
        <f t="shared" si="6"/>
        <v>819.00223559759229</v>
      </c>
      <c r="G8" s="29">
        <f t="shared" si="6"/>
        <v>816.96818572656923</v>
      </c>
      <c r="H8" s="29">
        <f t="shared" si="6"/>
        <v>637.10601891659496</v>
      </c>
      <c r="I8" s="29">
        <f t="shared" si="6"/>
        <v>561.7628546861564</v>
      </c>
      <c r="J8" s="29">
        <f t="shared" si="6"/>
        <v>550.74170249355109</v>
      </c>
      <c r="K8" s="29">
        <f t="shared" si="6"/>
        <v>623.74832330180561</v>
      </c>
      <c r="L8" s="29">
        <f t="shared" si="6"/>
        <v>653.26715391229573</v>
      </c>
      <c r="M8" s="29">
        <f t="shared" si="6"/>
        <v>613.4135855546001</v>
      </c>
      <c r="N8" s="29">
        <f t="shared" si="6"/>
        <v>601.60447119518483</v>
      </c>
      <c r="O8" s="29">
        <f t="shared" si="6"/>
        <v>567.4161650902837</v>
      </c>
      <c r="P8" s="29">
        <f t="shared" si="6"/>
        <v>584.31599312123819</v>
      </c>
      <c r="Q8" s="29">
        <f t="shared" si="6"/>
        <v>579.34858125537392</v>
      </c>
      <c r="R8" s="29">
        <f t="shared" si="6"/>
        <v>495.30920034393807</v>
      </c>
      <c r="S8" s="29">
        <f t="shared" si="6"/>
        <v>451.73594153052449</v>
      </c>
      <c r="T8" s="29">
        <f t="shared" si="6"/>
        <v>446.36620808254509</v>
      </c>
      <c r="U8" s="29">
        <f t="shared" si="6"/>
        <v>366.99767841788469</v>
      </c>
      <c r="V8" s="29">
        <f t="shared" si="6"/>
        <v>355.50782459157352</v>
      </c>
      <c r="W8" s="29">
        <f t="shared" si="6"/>
        <v>244.38306104901119</v>
      </c>
      <c r="X8" s="29">
        <f t="shared" ref="X8" si="7">SUM(X9:X10)</f>
        <v>272.16827171109202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1018.21263972485</v>
      </c>
      <c r="D10" s="10">
        <v>979.89793637145306</v>
      </c>
      <c r="E10" s="10">
        <v>930.35184866723989</v>
      </c>
      <c r="F10" s="10">
        <v>819.00223559759229</v>
      </c>
      <c r="G10" s="10">
        <v>816.96818572656923</v>
      </c>
      <c r="H10" s="10">
        <v>637.10601891659496</v>
      </c>
      <c r="I10" s="10">
        <v>561.7628546861564</v>
      </c>
      <c r="J10" s="10">
        <v>550.74170249355109</v>
      </c>
      <c r="K10" s="10">
        <v>623.74832330180561</v>
      </c>
      <c r="L10" s="10">
        <v>653.26715391229573</v>
      </c>
      <c r="M10" s="10">
        <v>613.4135855546001</v>
      </c>
      <c r="N10" s="10">
        <v>601.60447119518483</v>
      </c>
      <c r="O10" s="10">
        <v>567.4161650902837</v>
      </c>
      <c r="P10" s="10">
        <v>584.31599312123819</v>
      </c>
      <c r="Q10" s="10">
        <v>579.34858125537392</v>
      </c>
      <c r="R10" s="10">
        <v>495.30920034393807</v>
      </c>
      <c r="S10" s="10">
        <v>451.73594153052449</v>
      </c>
      <c r="T10" s="10">
        <v>446.36620808254509</v>
      </c>
      <c r="U10" s="10">
        <v>366.99767841788469</v>
      </c>
      <c r="V10" s="10">
        <v>355.50782459157352</v>
      </c>
      <c r="W10" s="10">
        <v>244.38306104901119</v>
      </c>
      <c r="X10" s="10">
        <v>272.16827171109202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58.585726569217528</v>
      </c>
      <c r="D26" s="37">
        <f t="shared" si="14"/>
        <v>54.713585554600165</v>
      </c>
      <c r="E26" s="37">
        <f t="shared" si="14"/>
        <v>51.729320722269989</v>
      </c>
      <c r="F26" s="37">
        <f t="shared" si="14"/>
        <v>47.750128976784168</v>
      </c>
      <c r="G26" s="37">
        <f t="shared" si="14"/>
        <v>41.602235597592433</v>
      </c>
      <c r="H26" s="37">
        <f t="shared" si="14"/>
        <v>33.500515907136716</v>
      </c>
      <c r="I26" s="37">
        <f t="shared" si="14"/>
        <v>30.9067067927773</v>
      </c>
      <c r="J26" s="37">
        <f t="shared" si="14"/>
        <v>23.803353396388655</v>
      </c>
      <c r="K26" s="37">
        <f t="shared" si="14"/>
        <v>20.664918314703357</v>
      </c>
      <c r="L26" s="37">
        <f t="shared" si="14"/>
        <v>17.411865864144449</v>
      </c>
      <c r="M26" s="37">
        <f t="shared" si="14"/>
        <v>15.443766122098019</v>
      </c>
      <c r="N26" s="37">
        <f t="shared" si="14"/>
        <v>17.411865864144449</v>
      </c>
      <c r="O26" s="37">
        <f t="shared" si="14"/>
        <v>14.359415305245053</v>
      </c>
      <c r="P26" s="37">
        <f t="shared" si="14"/>
        <v>12.491573516766982</v>
      </c>
      <c r="Q26" s="37">
        <f t="shared" si="14"/>
        <v>11.507566638005159</v>
      </c>
      <c r="R26" s="37">
        <f t="shared" si="14"/>
        <v>11.607910576096302</v>
      </c>
      <c r="S26" s="37">
        <f t="shared" si="14"/>
        <v>10.282803095442819</v>
      </c>
      <c r="T26" s="37">
        <f t="shared" si="14"/>
        <v>8.2048151332760089</v>
      </c>
      <c r="U26" s="37">
        <f t="shared" si="14"/>
        <v>7.1715391229578689</v>
      </c>
      <c r="V26" s="37">
        <f t="shared" si="14"/>
        <v>6.1383490971625108</v>
      </c>
      <c r="W26" s="37">
        <f t="shared" si="14"/>
        <v>3.988736027515047</v>
      </c>
      <c r="X26" s="37">
        <f t="shared" ref="X26" si="15">SUM(X27,X33)</f>
        <v>7.1278589853826313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58.585726569217528</v>
      </c>
      <c r="D27" s="29">
        <f t="shared" si="16"/>
        <v>54.713585554600165</v>
      </c>
      <c r="E27" s="29">
        <f t="shared" si="16"/>
        <v>51.729320722269989</v>
      </c>
      <c r="F27" s="29">
        <f t="shared" si="16"/>
        <v>47.750128976784168</v>
      </c>
      <c r="G27" s="29">
        <f t="shared" si="16"/>
        <v>41.602235597592433</v>
      </c>
      <c r="H27" s="29">
        <f t="shared" si="16"/>
        <v>33.500515907136716</v>
      </c>
      <c r="I27" s="29">
        <f t="shared" si="16"/>
        <v>30.9067067927773</v>
      </c>
      <c r="J27" s="29">
        <f t="shared" si="16"/>
        <v>23.803353396388655</v>
      </c>
      <c r="K27" s="29">
        <f t="shared" si="16"/>
        <v>20.664918314703357</v>
      </c>
      <c r="L27" s="29">
        <f t="shared" si="16"/>
        <v>17.411865864144449</v>
      </c>
      <c r="M27" s="29">
        <f t="shared" si="16"/>
        <v>15.443766122098019</v>
      </c>
      <c r="N27" s="29">
        <f t="shared" si="16"/>
        <v>17.411865864144449</v>
      </c>
      <c r="O27" s="29">
        <f t="shared" si="16"/>
        <v>14.359415305245053</v>
      </c>
      <c r="P27" s="29">
        <f t="shared" si="16"/>
        <v>12.491573516766982</v>
      </c>
      <c r="Q27" s="29">
        <f t="shared" si="16"/>
        <v>11.507566638005159</v>
      </c>
      <c r="R27" s="29">
        <f t="shared" si="16"/>
        <v>11.607910576096302</v>
      </c>
      <c r="S27" s="29">
        <f t="shared" si="16"/>
        <v>10.282803095442819</v>
      </c>
      <c r="T27" s="29">
        <f t="shared" si="16"/>
        <v>8.2048151332760089</v>
      </c>
      <c r="U27" s="29">
        <f t="shared" si="16"/>
        <v>7.1715391229578689</v>
      </c>
      <c r="V27" s="29">
        <f t="shared" si="16"/>
        <v>6.1383490971625108</v>
      </c>
      <c r="W27" s="29">
        <f t="shared" si="16"/>
        <v>3.988736027515047</v>
      </c>
      <c r="X27" s="29">
        <f t="shared" ref="X27" si="17">SUM(X28:X32)</f>
        <v>7.1278589853826313</v>
      </c>
    </row>
    <row r="28" spans="1:24" ht="11.25" customHeight="1" x14ac:dyDescent="0.2">
      <c r="A28" s="41" t="s">
        <v>45</v>
      </c>
      <c r="B28" s="9" t="s">
        <v>46</v>
      </c>
      <c r="C28" s="10">
        <v>58.585726569217528</v>
      </c>
      <c r="D28" s="10">
        <v>45.760447119518481</v>
      </c>
      <c r="E28" s="10">
        <v>43.770937231298362</v>
      </c>
      <c r="F28" s="10">
        <v>41.781341358555451</v>
      </c>
      <c r="G28" s="10">
        <v>37.666036113499572</v>
      </c>
      <c r="H28" s="10">
        <v>30.505417024935511</v>
      </c>
      <c r="I28" s="10">
        <v>27.753912295786758</v>
      </c>
      <c r="J28" s="10">
        <v>21.701547721410151</v>
      </c>
      <c r="K28" s="10">
        <v>17.712811693895102</v>
      </c>
      <c r="L28" s="10">
        <v>14.760705073086839</v>
      </c>
      <c r="M28" s="10">
        <v>12.792605331040409</v>
      </c>
      <c r="N28" s="10">
        <v>14.760705073086839</v>
      </c>
      <c r="O28" s="10">
        <v>10.824505588993979</v>
      </c>
      <c r="P28" s="10">
        <v>9.8404127257093723</v>
      </c>
      <c r="Q28" s="10">
        <v>8.8564058469475491</v>
      </c>
      <c r="R28" s="10">
        <v>9.8404127257093723</v>
      </c>
      <c r="S28" s="10">
        <v>8.2564058469475494</v>
      </c>
      <c r="T28" s="10">
        <v>6.1994840928632833</v>
      </c>
      <c r="U28" s="10">
        <v>5.1662080825451424</v>
      </c>
      <c r="V28" s="10">
        <v>4.1330180567497852</v>
      </c>
      <c r="W28" s="10">
        <v>1.992003439380911</v>
      </c>
      <c r="X28" s="10">
        <v>5.1268271711092002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8.9531384350816854</v>
      </c>
      <c r="E29" s="10">
        <v>7.9583834909716247</v>
      </c>
      <c r="F29" s="10">
        <v>5.9687876182287187</v>
      </c>
      <c r="G29" s="10">
        <v>3.9361994840928629</v>
      </c>
      <c r="H29" s="10">
        <v>2.9950988822012028</v>
      </c>
      <c r="I29" s="10">
        <v>3.1527944969905422</v>
      </c>
      <c r="J29" s="10">
        <v>2.101805674978503</v>
      </c>
      <c r="K29" s="10">
        <v>2.9521066208082538</v>
      </c>
      <c r="L29" s="10">
        <v>2.6511607910576092</v>
      </c>
      <c r="M29" s="10">
        <v>2.6511607910576092</v>
      </c>
      <c r="N29" s="10">
        <v>2.6511607910576092</v>
      </c>
      <c r="O29" s="10">
        <v>3.5349097162510739</v>
      </c>
      <c r="P29" s="10">
        <v>2.6511607910576092</v>
      </c>
      <c r="Q29" s="10">
        <v>2.6511607910576092</v>
      </c>
      <c r="R29" s="10">
        <v>1.7674978503869301</v>
      </c>
      <c r="S29" s="10">
        <v>2.0263972484952708</v>
      </c>
      <c r="T29" s="10">
        <v>2.005331040412726</v>
      </c>
      <c r="U29" s="10">
        <v>2.005331040412726</v>
      </c>
      <c r="V29" s="10">
        <v>2.005331040412726</v>
      </c>
      <c r="W29" s="10">
        <v>1.996732588134136</v>
      </c>
      <c r="X29" s="10"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132.88907996560619</v>
      </c>
      <c r="D51" s="37">
        <v>150.66638005159069</v>
      </c>
      <c r="E51" s="37">
        <v>145.1848667239897</v>
      </c>
      <c r="F51" s="37">
        <v>166.48753224419599</v>
      </c>
      <c r="G51" s="37">
        <v>141.938950988822</v>
      </c>
      <c r="H51" s="37">
        <v>126.31126397248489</v>
      </c>
      <c r="I51" s="37">
        <v>175.98882201203779</v>
      </c>
      <c r="J51" s="37">
        <v>108.6844368013757</v>
      </c>
      <c r="K51" s="37">
        <v>87.381771281169378</v>
      </c>
      <c r="L51" s="37">
        <v>87.661220980223547</v>
      </c>
      <c r="M51" s="37">
        <v>88.306104901117791</v>
      </c>
      <c r="N51" s="37">
        <v>102.7730008598452</v>
      </c>
      <c r="O51" s="37">
        <v>127.1926053310404</v>
      </c>
      <c r="P51" s="37">
        <v>104.38521066208079</v>
      </c>
      <c r="Q51" s="37">
        <v>83.834909716251076</v>
      </c>
      <c r="R51" s="37">
        <v>77.815993121238165</v>
      </c>
      <c r="S51" s="37">
        <v>76.569217540842644</v>
      </c>
      <c r="T51" s="37">
        <v>116.7874462596733</v>
      </c>
      <c r="U51" s="37">
        <v>77.580911435941516</v>
      </c>
      <c r="V51" s="37">
        <v>103.07368873602751</v>
      </c>
      <c r="W51" s="37">
        <v>54.686758383490961</v>
      </c>
      <c r="X51" s="37">
        <v>48.817970765262253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496.39346517626819</v>
      </c>
      <c r="D52" s="37">
        <f t="shared" si="20"/>
        <v>772.33929492691323</v>
      </c>
      <c r="E52" s="37">
        <f t="shared" si="20"/>
        <v>744.0886500429923</v>
      </c>
      <c r="F52" s="37">
        <f t="shared" si="20"/>
        <v>651.21212381771284</v>
      </c>
      <c r="G52" s="37">
        <f t="shared" si="20"/>
        <v>744.82424763542565</v>
      </c>
      <c r="H52" s="37">
        <f t="shared" si="20"/>
        <v>860.96362854686151</v>
      </c>
      <c r="I52" s="37">
        <f t="shared" si="20"/>
        <v>863.49871023215826</v>
      </c>
      <c r="J52" s="37">
        <f t="shared" si="20"/>
        <v>961.46766981943233</v>
      </c>
      <c r="K52" s="37">
        <f t="shared" si="20"/>
        <v>1032.8521926053311</v>
      </c>
      <c r="L52" s="37">
        <f t="shared" si="20"/>
        <v>1222.9057609630268</v>
      </c>
      <c r="M52" s="37">
        <f t="shared" si="20"/>
        <v>2120.4918314703355</v>
      </c>
      <c r="N52" s="37">
        <f t="shared" si="20"/>
        <v>2056.5588993981078</v>
      </c>
      <c r="O52" s="37">
        <f t="shared" si="20"/>
        <v>2183.9926053310405</v>
      </c>
      <c r="P52" s="37">
        <f t="shared" si="20"/>
        <v>2162.4424763542556</v>
      </c>
      <c r="Q52" s="37">
        <f t="shared" si="20"/>
        <v>1813.9698194325022</v>
      </c>
      <c r="R52" s="37">
        <f t="shared" si="20"/>
        <v>2177.2141014617364</v>
      </c>
      <c r="S52" s="37">
        <f t="shared" si="20"/>
        <v>2261.8051590713667</v>
      </c>
      <c r="T52" s="37">
        <f t="shared" si="20"/>
        <v>2250.663800515907</v>
      </c>
      <c r="U52" s="37">
        <f t="shared" si="20"/>
        <v>2101.9147893379186</v>
      </c>
      <c r="V52" s="37">
        <f t="shared" si="20"/>
        <v>2221.5521066208075</v>
      </c>
      <c r="W52" s="37">
        <f t="shared" si="20"/>
        <v>2177.1434221840068</v>
      </c>
      <c r="X52" s="37">
        <f t="shared" ref="X52" si="21">SUM(X53:X70)</f>
        <v>2350.9964746345649</v>
      </c>
    </row>
    <row r="53" spans="1:24" ht="11.25" customHeight="1" x14ac:dyDescent="0.2">
      <c r="A53" s="42" t="s">
        <v>93</v>
      </c>
      <c r="B53" s="9" t="s">
        <v>94</v>
      </c>
      <c r="C53" s="10">
        <v>396.81857265692167</v>
      </c>
      <c r="D53" s="10">
        <v>423.64574376612211</v>
      </c>
      <c r="E53" s="10">
        <v>452.96646603611339</v>
      </c>
      <c r="F53" s="10">
        <v>299.2261392949269</v>
      </c>
      <c r="G53" s="10">
        <v>352.53654342218402</v>
      </c>
      <c r="H53" s="10">
        <v>398.79621668099742</v>
      </c>
      <c r="I53" s="10">
        <v>378.24591573516773</v>
      </c>
      <c r="J53" s="10">
        <v>382.71711092003437</v>
      </c>
      <c r="K53" s="10">
        <v>347.32003439380912</v>
      </c>
      <c r="L53" s="10">
        <v>375.54264832330182</v>
      </c>
      <c r="M53" s="10">
        <v>451.84866723989683</v>
      </c>
      <c r="N53" s="10">
        <v>324.86560619088561</v>
      </c>
      <c r="O53" s="10">
        <v>352.79449699054169</v>
      </c>
      <c r="P53" s="10">
        <v>416.85296646603609</v>
      </c>
      <c r="Q53" s="10">
        <v>361.9088564058469</v>
      </c>
      <c r="R53" s="10">
        <v>332.4161650902837</v>
      </c>
      <c r="S53" s="10">
        <v>374.80653482373168</v>
      </c>
      <c r="T53" s="10">
        <v>371.79707652622528</v>
      </c>
      <c r="U53" s="10">
        <v>308.68443680137568</v>
      </c>
      <c r="V53" s="10">
        <v>374.54858125537402</v>
      </c>
      <c r="W53" s="10">
        <v>388.39208942390371</v>
      </c>
      <c r="X53" s="10"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0.1719690455717971</v>
      </c>
      <c r="G55" s="10">
        <v>0.51590713671539123</v>
      </c>
      <c r="H55" s="10">
        <v>0.51590713671539123</v>
      </c>
      <c r="I55" s="10">
        <v>0.51590713671539123</v>
      </c>
      <c r="J55" s="10">
        <v>0.68787618228718828</v>
      </c>
      <c r="K55" s="10">
        <v>0.60189165950128976</v>
      </c>
      <c r="L55" s="10">
        <v>0.51590713671539123</v>
      </c>
      <c r="M55" s="10">
        <v>0.51590713671539123</v>
      </c>
      <c r="N55" s="10">
        <v>0.42992261392949271</v>
      </c>
      <c r="O55" s="10">
        <v>0.51590713671539123</v>
      </c>
      <c r="P55" s="10">
        <v>0.51590713671539123</v>
      </c>
      <c r="Q55" s="10">
        <v>0.51590713671539123</v>
      </c>
      <c r="R55" s="10">
        <v>0.51590713671539123</v>
      </c>
      <c r="S55" s="10">
        <v>0.51590713671539123</v>
      </c>
      <c r="T55" s="10">
        <v>0.51590713671539123</v>
      </c>
      <c r="U55" s="10">
        <v>0.51590713671539123</v>
      </c>
      <c r="V55" s="10">
        <v>0.51590713671539123</v>
      </c>
      <c r="W55" s="10">
        <v>0.34393809114359408</v>
      </c>
      <c r="X55" s="10">
        <v>0.42992261392949271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1.456749785038693</v>
      </c>
      <c r="N56" s="10">
        <v>34.135855546001707</v>
      </c>
      <c r="O56" s="10">
        <v>36.457437661220979</v>
      </c>
      <c r="P56" s="10">
        <v>50.558899398108338</v>
      </c>
      <c r="Q56" s="10">
        <v>51.332760103181421</v>
      </c>
      <c r="R56" s="10">
        <v>43.508168529664658</v>
      </c>
      <c r="S56" s="10">
        <v>45.829750644883923</v>
      </c>
      <c r="T56" s="10">
        <v>43.508168529664658</v>
      </c>
      <c r="U56" s="10">
        <v>50.300945829750638</v>
      </c>
      <c r="V56" s="10">
        <v>50.644883920894237</v>
      </c>
      <c r="W56" s="10">
        <v>57.007738607050733</v>
      </c>
      <c r="X56" s="10">
        <v>57.695614789337917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4.7807394668959592E-2</v>
      </c>
      <c r="I57" s="10">
        <v>4.7807394668959592E-2</v>
      </c>
      <c r="J57" s="10">
        <v>4.7807394668959592E-2</v>
      </c>
      <c r="K57" s="10">
        <v>4.7807394668959592E-2</v>
      </c>
      <c r="L57" s="10">
        <v>4.7807394668959592E-2</v>
      </c>
      <c r="M57" s="10">
        <v>4.275322441960447</v>
      </c>
      <c r="N57" s="10">
        <v>5.0874462596732588</v>
      </c>
      <c r="O57" s="10">
        <v>5.3501289767841786</v>
      </c>
      <c r="P57" s="10">
        <v>5.6128976784178848</v>
      </c>
      <c r="Q57" s="10">
        <v>5.7800515907136703</v>
      </c>
      <c r="R57" s="10">
        <v>5.4934651762682716</v>
      </c>
      <c r="S57" s="10">
        <v>5.5889939810834042</v>
      </c>
      <c r="T57" s="10">
        <v>6.5204643164230429</v>
      </c>
      <c r="U57" s="10">
        <v>7.1415305245055887</v>
      </c>
      <c r="V57" s="10">
        <v>7.6669819432502146</v>
      </c>
      <c r="W57" s="10">
        <v>8.0730008598452265</v>
      </c>
      <c r="X57" s="10">
        <v>8.7178847807394657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8.7417884780739463</v>
      </c>
      <c r="E58" s="10">
        <v>9.2433361994840926</v>
      </c>
      <c r="F58" s="10">
        <v>7.9057609630266548</v>
      </c>
      <c r="G58" s="10">
        <v>8.0969045571797071</v>
      </c>
      <c r="H58" s="10">
        <v>8.0490971625107477</v>
      </c>
      <c r="I58" s="10">
        <v>9.482201203783319</v>
      </c>
      <c r="J58" s="10">
        <v>10.46147893379192</v>
      </c>
      <c r="K58" s="10">
        <v>8.6462596732588128</v>
      </c>
      <c r="L58" s="10">
        <v>8.5029234737747199</v>
      </c>
      <c r="M58" s="10">
        <v>8.3118658641444529</v>
      </c>
      <c r="N58" s="10">
        <v>6.4010318142734306</v>
      </c>
      <c r="O58" s="10">
        <v>5.8517626827171103</v>
      </c>
      <c r="P58" s="10">
        <v>6.5204643164230429</v>
      </c>
      <c r="Q58" s="10">
        <v>7.0698194325021486</v>
      </c>
      <c r="R58" s="10">
        <v>7.0937231298366292</v>
      </c>
      <c r="S58" s="10">
        <v>8.2640584694754935</v>
      </c>
      <c r="T58" s="10">
        <v>8.5745485812553728</v>
      </c>
      <c r="U58" s="10">
        <v>8.9805674978503873</v>
      </c>
      <c r="V58" s="10">
        <v>9.7448839208942388</v>
      </c>
      <c r="W58" s="10">
        <v>9.3627687016337049</v>
      </c>
      <c r="X58" s="10">
        <v>7.2131556319862424</v>
      </c>
    </row>
    <row r="59" spans="1:24" ht="11.25" customHeight="1" x14ac:dyDescent="0.2">
      <c r="A59" s="42" t="s">
        <v>105</v>
      </c>
      <c r="B59" s="9" t="s">
        <v>106</v>
      </c>
      <c r="C59" s="10">
        <v>99.57489251934652</v>
      </c>
      <c r="D59" s="10">
        <v>286.66285468615649</v>
      </c>
      <c r="E59" s="10">
        <v>273.69355116079112</v>
      </c>
      <c r="F59" s="10">
        <v>325.40361134995698</v>
      </c>
      <c r="G59" s="10">
        <v>352.36938950988821</v>
      </c>
      <c r="H59" s="10">
        <v>397.82175408426491</v>
      </c>
      <c r="I59" s="10">
        <v>404.22278589853818</v>
      </c>
      <c r="J59" s="10">
        <v>484.04505588993982</v>
      </c>
      <c r="K59" s="10">
        <v>502.46010318142731</v>
      </c>
      <c r="L59" s="10">
        <v>647.1290627687016</v>
      </c>
      <c r="M59" s="10">
        <v>1457.0555460017199</v>
      </c>
      <c r="N59" s="10">
        <v>1453.377300085984</v>
      </c>
      <c r="O59" s="10">
        <v>1551.304127257094</v>
      </c>
      <c r="P59" s="10">
        <v>1464.364230438521</v>
      </c>
      <c r="Q59" s="10">
        <v>1132.607222699914</v>
      </c>
      <c r="R59" s="10">
        <v>1475.422785898538</v>
      </c>
      <c r="S59" s="10">
        <v>1493.0734307824589</v>
      </c>
      <c r="T59" s="10">
        <v>1476.7125537403269</v>
      </c>
      <c r="U59" s="10">
        <v>1396.078159931212</v>
      </c>
      <c r="V59" s="10">
        <v>1392.9970765262251</v>
      </c>
      <c r="W59" s="10">
        <v>1321.104385210662</v>
      </c>
      <c r="X59" s="10">
        <v>1495.98736027515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5.2785038693035249</v>
      </c>
      <c r="E61" s="10">
        <v>3.2483233018056752</v>
      </c>
      <c r="F61" s="10">
        <v>3.749871023215821</v>
      </c>
      <c r="G61" s="10">
        <v>5.8994840928632843</v>
      </c>
      <c r="H61" s="10">
        <v>4.8963026655202064</v>
      </c>
      <c r="I61" s="10">
        <v>7.5952708512467746</v>
      </c>
      <c r="J61" s="10">
        <v>7.4997420464316411</v>
      </c>
      <c r="K61" s="10">
        <v>10.150988822012041</v>
      </c>
      <c r="L61" s="10">
        <v>16.217626827171109</v>
      </c>
      <c r="M61" s="10">
        <v>14.33078245915735</v>
      </c>
      <c r="N61" s="10">
        <v>45.810662080825452</v>
      </c>
      <c r="O61" s="10">
        <v>61.956663800515898</v>
      </c>
      <c r="P61" s="10">
        <v>54.934565778159929</v>
      </c>
      <c r="Q61" s="10">
        <v>96.135511607910573</v>
      </c>
      <c r="R61" s="10">
        <v>148.63379191745489</v>
      </c>
      <c r="S61" s="10">
        <v>151.8343078245916</v>
      </c>
      <c r="T61" s="10">
        <v>152.47919174548579</v>
      </c>
      <c r="U61" s="10">
        <v>148.75322441960449</v>
      </c>
      <c r="V61" s="10">
        <v>142.92536543422179</v>
      </c>
      <c r="W61" s="10">
        <v>130.86362854686149</v>
      </c>
      <c r="X61" s="10">
        <v>130.69647463456579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12.27669819432502</v>
      </c>
      <c r="E62" s="10">
        <v>2.07798796216681</v>
      </c>
      <c r="F62" s="10">
        <v>12.826053310404131</v>
      </c>
      <c r="G62" s="10">
        <v>14.378503869303531</v>
      </c>
      <c r="H62" s="10">
        <v>17.435769561478931</v>
      </c>
      <c r="I62" s="10">
        <v>21.018400687876181</v>
      </c>
      <c r="J62" s="10">
        <v>19.227085124677551</v>
      </c>
      <c r="K62" s="10">
        <v>24.887704213241619</v>
      </c>
      <c r="L62" s="10">
        <v>24.74445399828031</v>
      </c>
      <c r="M62" s="10">
        <v>21.6871883061049</v>
      </c>
      <c r="N62" s="10">
        <v>17.770163370593291</v>
      </c>
      <c r="O62" s="10">
        <v>18.558297506448842</v>
      </c>
      <c r="P62" s="10">
        <v>15.47721410146174</v>
      </c>
      <c r="Q62" s="10">
        <v>11.584006878761819</v>
      </c>
      <c r="R62" s="10">
        <v>14.927858985382629</v>
      </c>
      <c r="S62" s="10">
        <v>19.465950128976779</v>
      </c>
      <c r="T62" s="10">
        <v>28.51822871883061</v>
      </c>
      <c r="U62" s="10">
        <v>15.023387790197759</v>
      </c>
      <c r="V62" s="10">
        <v>31.575408426483229</v>
      </c>
      <c r="W62" s="10">
        <v>31.838177128116939</v>
      </c>
      <c r="X62" s="10">
        <v>38.454170249355109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12.209802235597589</v>
      </c>
      <c r="K63" s="10">
        <v>37.945141874462593</v>
      </c>
      <c r="L63" s="10">
        <v>50.503181427343073</v>
      </c>
      <c r="M63" s="10">
        <v>49.33439380911436</v>
      </c>
      <c r="N63" s="10">
        <v>54.093895098882193</v>
      </c>
      <c r="O63" s="10">
        <v>51.891659501289773</v>
      </c>
      <c r="P63" s="10">
        <v>52.807394668959581</v>
      </c>
      <c r="Q63" s="10">
        <v>54.2810834049871</v>
      </c>
      <c r="R63" s="10">
        <v>53.501461736887357</v>
      </c>
      <c r="S63" s="10">
        <v>58.684436801375753</v>
      </c>
      <c r="T63" s="10">
        <v>58.684436801375753</v>
      </c>
      <c r="U63" s="10">
        <v>61.693895098882187</v>
      </c>
      <c r="V63" s="10">
        <v>67.662682717110911</v>
      </c>
      <c r="W63" s="10">
        <v>67.153912295786753</v>
      </c>
      <c r="X63" s="10">
        <v>65.706534823731729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35.733705932932082</v>
      </c>
      <c r="E65" s="10">
        <v>2.858985382631126</v>
      </c>
      <c r="F65" s="10">
        <v>1.9287188306104901</v>
      </c>
      <c r="G65" s="10">
        <v>11.027515047291489</v>
      </c>
      <c r="H65" s="10">
        <v>33.400773860705073</v>
      </c>
      <c r="I65" s="10">
        <v>42.370421324161647</v>
      </c>
      <c r="J65" s="10">
        <v>44.57171109200344</v>
      </c>
      <c r="K65" s="10">
        <v>100.7922613929493</v>
      </c>
      <c r="L65" s="10">
        <v>99.702149613069651</v>
      </c>
      <c r="M65" s="10">
        <v>111.6754084264832</v>
      </c>
      <c r="N65" s="10">
        <v>114.5870163370593</v>
      </c>
      <c r="O65" s="10">
        <v>99.312123817712802</v>
      </c>
      <c r="P65" s="10">
        <v>94.797936371453133</v>
      </c>
      <c r="Q65" s="10">
        <v>92.754600171969045</v>
      </c>
      <c r="R65" s="10">
        <v>95.70077386070507</v>
      </c>
      <c r="S65" s="10">
        <v>103.7417884780739</v>
      </c>
      <c r="T65" s="10">
        <v>103.3532244196045</v>
      </c>
      <c r="U65" s="10">
        <v>104.74273430782461</v>
      </c>
      <c r="V65" s="10">
        <v>103.7905417024936</v>
      </c>
      <c r="W65" s="10">
        <v>111.2405846947549</v>
      </c>
      <c r="X65" s="10">
        <v>110.7906276870163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39.479793637145313</v>
      </c>
      <c r="W70" s="10">
        <v>51.763198624247629</v>
      </c>
      <c r="X70" s="10">
        <v>69.182631126397254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321.79707652622528</v>
      </c>
      <c r="D71" s="37">
        <f t="shared" si="22"/>
        <v>45.953998280309541</v>
      </c>
      <c r="E71" s="37">
        <f t="shared" si="22"/>
        <v>50.826397248495269</v>
      </c>
      <c r="F71" s="37">
        <f t="shared" si="22"/>
        <v>32.530868443680141</v>
      </c>
      <c r="G71" s="37">
        <f t="shared" si="22"/>
        <v>38.191487532244189</v>
      </c>
      <c r="H71" s="37">
        <f t="shared" si="22"/>
        <v>51.017540842648323</v>
      </c>
      <c r="I71" s="37">
        <f t="shared" si="22"/>
        <v>42.872828890799653</v>
      </c>
      <c r="J71" s="37">
        <f t="shared" si="22"/>
        <v>48.414015477214093</v>
      </c>
      <c r="K71" s="37">
        <f t="shared" si="22"/>
        <v>43.66104901117798</v>
      </c>
      <c r="L71" s="37">
        <f t="shared" si="22"/>
        <v>45.834565778159927</v>
      </c>
      <c r="M71" s="37">
        <f t="shared" si="22"/>
        <v>34.298280309544282</v>
      </c>
      <c r="N71" s="37">
        <f t="shared" si="22"/>
        <v>33.963886500429922</v>
      </c>
      <c r="O71" s="37">
        <f t="shared" si="22"/>
        <v>43.111693895098881</v>
      </c>
      <c r="P71" s="37">
        <f t="shared" si="22"/>
        <v>134.13585554600169</v>
      </c>
      <c r="Q71" s="37">
        <f t="shared" si="22"/>
        <v>150.64015477214102</v>
      </c>
      <c r="R71" s="37">
        <f t="shared" si="22"/>
        <v>189.83473774720551</v>
      </c>
      <c r="S71" s="37">
        <f t="shared" si="22"/>
        <v>198.1943250214961</v>
      </c>
      <c r="T71" s="37">
        <f t="shared" si="22"/>
        <v>198.31375752364579</v>
      </c>
      <c r="U71" s="37">
        <f t="shared" si="22"/>
        <v>174.73963886500431</v>
      </c>
      <c r="V71" s="37">
        <f t="shared" si="22"/>
        <v>200.03344797936373</v>
      </c>
      <c r="W71" s="37">
        <f t="shared" si="22"/>
        <v>226.40206362854687</v>
      </c>
      <c r="X71" s="37">
        <f t="shared" ref="X71" si="23">SUM(X72:X73)</f>
        <v>221.8161650902837</v>
      </c>
    </row>
    <row r="72" spans="1:24" ht="11.25" customHeight="1" x14ac:dyDescent="0.2">
      <c r="A72" s="42" t="s">
        <v>131</v>
      </c>
      <c r="B72" s="9" t="s">
        <v>132</v>
      </c>
      <c r="C72" s="10">
        <v>321.79707652622528</v>
      </c>
      <c r="D72" s="10">
        <v>33.67730008598452</v>
      </c>
      <c r="E72" s="10">
        <v>48.772312983662943</v>
      </c>
      <c r="F72" s="10">
        <v>19.704815133276011</v>
      </c>
      <c r="G72" s="10">
        <v>23.860705073086841</v>
      </c>
      <c r="H72" s="10">
        <v>33.557867583834913</v>
      </c>
      <c r="I72" s="10">
        <v>21.854428202923469</v>
      </c>
      <c r="J72" s="10">
        <v>29.186930352536539</v>
      </c>
      <c r="K72" s="10">
        <v>22.594840928632841</v>
      </c>
      <c r="L72" s="10">
        <v>26.344711951848669</v>
      </c>
      <c r="M72" s="10">
        <v>17.45967325881341</v>
      </c>
      <c r="N72" s="10">
        <v>17.913413585554601</v>
      </c>
      <c r="O72" s="10">
        <v>28.064402407566639</v>
      </c>
      <c r="P72" s="10">
        <v>123.3638865004299</v>
      </c>
      <c r="Q72" s="10">
        <v>121.1426483233018</v>
      </c>
      <c r="R72" s="10">
        <v>164.92312983662941</v>
      </c>
      <c r="S72" s="10">
        <v>181.11685296646601</v>
      </c>
      <c r="T72" s="10">
        <v>173.95150472914881</v>
      </c>
      <c r="U72" s="10">
        <v>162.0330180567498</v>
      </c>
      <c r="V72" s="10">
        <v>174.6202063628547</v>
      </c>
      <c r="W72" s="10">
        <v>197.97936371453139</v>
      </c>
      <c r="X72" s="10">
        <v>188.54496990541699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12.27669819432502</v>
      </c>
      <c r="E73" s="10">
        <v>2.0540842648323299</v>
      </c>
      <c r="F73" s="10">
        <v>12.826053310404131</v>
      </c>
      <c r="G73" s="10">
        <v>14.33078245915735</v>
      </c>
      <c r="H73" s="10">
        <v>17.45967325881341</v>
      </c>
      <c r="I73" s="10">
        <v>21.018400687876181</v>
      </c>
      <c r="J73" s="10">
        <v>19.227085124677551</v>
      </c>
      <c r="K73" s="10">
        <v>21.066208082545138</v>
      </c>
      <c r="L73" s="10">
        <v>19.489853826311261</v>
      </c>
      <c r="M73" s="10">
        <v>16.838607050730872</v>
      </c>
      <c r="N73" s="10">
        <v>16.050472914875321</v>
      </c>
      <c r="O73" s="10">
        <v>15.04729148753224</v>
      </c>
      <c r="P73" s="10">
        <v>10.771969045571799</v>
      </c>
      <c r="Q73" s="10">
        <v>29.497506448839211</v>
      </c>
      <c r="R73" s="10">
        <v>24.911607910576091</v>
      </c>
      <c r="S73" s="10">
        <v>17.077472055030089</v>
      </c>
      <c r="T73" s="10">
        <v>24.362252794496989</v>
      </c>
      <c r="U73" s="10">
        <v>12.70662080825451</v>
      </c>
      <c r="V73" s="10">
        <v>25.41324161650903</v>
      </c>
      <c r="W73" s="10">
        <v>28.422699914015471</v>
      </c>
      <c r="X73" s="10">
        <v>33.27119518486672</v>
      </c>
    </row>
    <row r="74" spans="1:24" ht="11.25" customHeight="1" x14ac:dyDescent="0.2">
      <c r="A74" s="35" t="s">
        <v>135</v>
      </c>
      <c r="B74" s="36" t="s">
        <v>136</v>
      </c>
      <c r="C74" s="37">
        <v>4254.6861564918308</v>
      </c>
      <c r="D74" s="37">
        <v>4562.6827171109198</v>
      </c>
      <c r="E74" s="37">
        <v>4767.8274290627687</v>
      </c>
      <c r="F74" s="37">
        <v>4752.464918314703</v>
      </c>
      <c r="G74" s="37">
        <v>4554.5715391229578</v>
      </c>
      <c r="H74" s="37">
        <v>4732.7457437661214</v>
      </c>
      <c r="I74" s="37">
        <v>4812.2814273430777</v>
      </c>
      <c r="J74" s="37">
        <v>4101.2754084264816</v>
      </c>
      <c r="K74" s="37">
        <v>4452.1926053310399</v>
      </c>
      <c r="L74" s="37">
        <v>3783</v>
      </c>
      <c r="M74" s="37">
        <v>3853.2799656061911</v>
      </c>
      <c r="N74" s="37">
        <v>4027</v>
      </c>
      <c r="O74" s="37">
        <v>4050</v>
      </c>
      <c r="P74" s="37">
        <v>4110.5099742046432</v>
      </c>
      <c r="Q74" s="37">
        <v>4053</v>
      </c>
      <c r="R74" s="37">
        <v>4028</v>
      </c>
      <c r="S74" s="37">
        <v>3894</v>
      </c>
      <c r="T74" s="37">
        <v>3985</v>
      </c>
      <c r="U74" s="37">
        <v>3760</v>
      </c>
      <c r="V74" s="37">
        <v>4048</v>
      </c>
      <c r="W74" s="37">
        <v>4044</v>
      </c>
      <c r="X74" s="37">
        <v>4051.0500429922608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15244.117540842648</v>
      </c>
      <c r="D2" s="31">
        <f t="shared" si="0"/>
        <v>15867.024677558036</v>
      </c>
      <c r="E2" s="31">
        <f t="shared" si="0"/>
        <v>16383.850988822014</v>
      </c>
      <c r="F2" s="31">
        <f t="shared" si="0"/>
        <v>16480.775838349095</v>
      </c>
      <c r="G2" s="31">
        <f t="shared" si="0"/>
        <v>17427.802235597592</v>
      </c>
      <c r="H2" s="31">
        <f t="shared" si="0"/>
        <v>17463.152192605328</v>
      </c>
      <c r="I2" s="31">
        <f t="shared" si="0"/>
        <v>17323.293121238177</v>
      </c>
      <c r="J2" s="31">
        <f t="shared" si="0"/>
        <v>17699.599054170252</v>
      </c>
      <c r="K2" s="31">
        <f t="shared" si="0"/>
        <v>16934.116337059328</v>
      </c>
      <c r="L2" s="31">
        <f t="shared" si="0"/>
        <v>16037.799054170249</v>
      </c>
      <c r="M2" s="31">
        <f t="shared" si="0"/>
        <v>15743.586242476353</v>
      </c>
      <c r="N2" s="31">
        <f t="shared" si="0"/>
        <v>16402.336457437661</v>
      </c>
      <c r="O2" s="31">
        <f t="shared" si="0"/>
        <v>14994.892863284609</v>
      </c>
      <c r="P2" s="31">
        <f t="shared" si="0"/>
        <v>15447.939982803093</v>
      </c>
      <c r="Q2" s="31">
        <f t="shared" si="0"/>
        <v>14665.456319862424</v>
      </c>
      <c r="R2" s="31">
        <f t="shared" si="0"/>
        <v>15474.982029234734</v>
      </c>
      <c r="S2" s="31">
        <f t="shared" si="0"/>
        <v>15158.656749785039</v>
      </c>
      <c r="T2" s="31">
        <f t="shared" si="0"/>
        <v>16430.823903697335</v>
      </c>
      <c r="U2" s="31">
        <f t="shared" si="0"/>
        <v>15357.450902837489</v>
      </c>
      <c r="V2" s="31">
        <f t="shared" si="0"/>
        <v>16492.689853826312</v>
      </c>
      <c r="W2" s="31">
        <f t="shared" si="0"/>
        <v>14183.221238177128</v>
      </c>
      <c r="X2" s="31">
        <f t="shared" ref="X2" si="1">SUM(X3,X17,X22,X25,X26,X51,X52,X71,X74,X75,X76)</f>
        <v>15285.393723129837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3466.0907136715391</v>
      </c>
      <c r="D3" s="34">
        <f t="shared" si="2"/>
        <v>3614.4726569217532</v>
      </c>
      <c r="E3" s="34">
        <f t="shared" si="2"/>
        <v>3398.5761822871882</v>
      </c>
      <c r="F3" s="34">
        <f t="shared" si="2"/>
        <v>3726.3408426483225</v>
      </c>
      <c r="G3" s="34">
        <f t="shared" si="2"/>
        <v>3796.5340498710229</v>
      </c>
      <c r="H3" s="34">
        <f t="shared" si="2"/>
        <v>3895.0855546001717</v>
      </c>
      <c r="I3" s="34">
        <f t="shared" si="2"/>
        <v>3750.8994840928635</v>
      </c>
      <c r="J3" s="34">
        <f t="shared" si="2"/>
        <v>3973.2699054170253</v>
      </c>
      <c r="K3" s="34">
        <f t="shared" si="2"/>
        <v>3613.6673258813407</v>
      </c>
      <c r="L3" s="34">
        <f t="shared" si="2"/>
        <v>3374.1478073946691</v>
      </c>
      <c r="M3" s="34">
        <f t="shared" si="2"/>
        <v>3215.5554600171968</v>
      </c>
      <c r="N3" s="34">
        <f t="shared" si="2"/>
        <v>3193.4379191745484</v>
      </c>
      <c r="O3" s="34">
        <f t="shared" si="2"/>
        <v>3196.4199484092869</v>
      </c>
      <c r="P3" s="34">
        <f t="shared" si="2"/>
        <v>2864.9031814273421</v>
      </c>
      <c r="Q3" s="34">
        <f t="shared" si="2"/>
        <v>2919.7361134995695</v>
      </c>
      <c r="R3" s="34">
        <f t="shared" si="2"/>
        <v>2822.2221840068787</v>
      </c>
      <c r="S3" s="34">
        <f t="shared" si="2"/>
        <v>2738.6692175408425</v>
      </c>
      <c r="T3" s="34">
        <f t="shared" si="2"/>
        <v>3018.5714531384347</v>
      </c>
      <c r="U3" s="34">
        <f t="shared" si="2"/>
        <v>3113.5681857265686</v>
      </c>
      <c r="V3" s="34">
        <f t="shared" si="2"/>
        <v>2602.8423043852099</v>
      </c>
      <c r="W3" s="34">
        <f t="shared" si="2"/>
        <v>2018.1109200343931</v>
      </c>
      <c r="X3" s="34">
        <f t="shared" ref="X3" si="3">SUM(X4,X8,X11)</f>
        <v>2532.0431642304379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3147.8218400687879</v>
      </c>
      <c r="D4" s="29">
        <f t="shared" si="4"/>
        <v>3246.2900257953561</v>
      </c>
      <c r="E4" s="29">
        <f t="shared" si="4"/>
        <v>3063.8723129836631</v>
      </c>
      <c r="F4" s="29">
        <f t="shared" si="4"/>
        <v>3258.3901977644018</v>
      </c>
      <c r="G4" s="29">
        <f t="shared" si="4"/>
        <v>3398.4683576956149</v>
      </c>
      <c r="H4" s="29">
        <f t="shared" si="4"/>
        <v>3481.1905417024932</v>
      </c>
      <c r="I4" s="29">
        <f t="shared" si="4"/>
        <v>3116.0040412725712</v>
      </c>
      <c r="J4" s="29">
        <f t="shared" si="4"/>
        <v>3378.8848667239899</v>
      </c>
      <c r="K4" s="29">
        <f t="shared" si="4"/>
        <v>2983.6472055030085</v>
      </c>
      <c r="L4" s="29">
        <f t="shared" si="4"/>
        <v>2931.0337919174553</v>
      </c>
      <c r="M4" s="29">
        <f t="shared" si="4"/>
        <v>2566.7125537403267</v>
      </c>
      <c r="N4" s="29">
        <f t="shared" si="4"/>
        <v>2655.8025795356834</v>
      </c>
      <c r="O4" s="29">
        <f t="shared" si="4"/>
        <v>2799.4428202923477</v>
      </c>
      <c r="P4" s="29">
        <f t="shared" si="4"/>
        <v>2581.133104041272</v>
      </c>
      <c r="Q4" s="29">
        <f t="shared" si="4"/>
        <v>2594.2900257953565</v>
      </c>
      <c r="R4" s="29">
        <f t="shared" si="4"/>
        <v>2528.7640584694755</v>
      </c>
      <c r="S4" s="29">
        <f t="shared" si="4"/>
        <v>2460.0655202063626</v>
      </c>
      <c r="T4" s="29">
        <f t="shared" si="4"/>
        <v>2636.9541702493548</v>
      </c>
      <c r="U4" s="29">
        <f t="shared" si="4"/>
        <v>2690.6075666380048</v>
      </c>
      <c r="V4" s="29">
        <f t="shared" si="4"/>
        <v>2249.2353396388644</v>
      </c>
      <c r="W4" s="29">
        <f t="shared" si="4"/>
        <v>1724.2387790197758</v>
      </c>
      <c r="X4" s="29">
        <f t="shared" ref="X4" si="5">SUM(X5:X7)</f>
        <v>2314.7225279449694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161.7750644883921</v>
      </c>
      <c r="I5" s="10">
        <v>132.26405846947549</v>
      </c>
      <c r="J5" s="10">
        <v>197.64393809114361</v>
      </c>
      <c r="K5" s="10">
        <v>207.14952708512459</v>
      </c>
      <c r="L5" s="10">
        <v>170.10472914875319</v>
      </c>
      <c r="M5" s="10">
        <v>172.1202063628547</v>
      </c>
      <c r="N5" s="10">
        <v>179.21126397248489</v>
      </c>
      <c r="O5" s="10">
        <v>171.9759243336199</v>
      </c>
      <c r="P5" s="10">
        <v>124.05726569217541</v>
      </c>
      <c r="Q5" s="10">
        <v>148.7895098882201</v>
      </c>
      <c r="R5" s="10">
        <v>76.360533104041266</v>
      </c>
      <c r="S5" s="10">
        <v>88.446603611349957</v>
      </c>
      <c r="T5" s="10">
        <v>148.4723129836629</v>
      </c>
      <c r="U5" s="10">
        <v>101.0845227858985</v>
      </c>
      <c r="V5" s="10">
        <v>114.6154772141015</v>
      </c>
      <c r="W5" s="10">
        <v>85.935253654342219</v>
      </c>
      <c r="X5" s="10">
        <v>78.985210662080817</v>
      </c>
    </row>
    <row r="6" spans="1:24" ht="11.25" customHeight="1" x14ac:dyDescent="0.2">
      <c r="A6" s="41" t="s">
        <v>7</v>
      </c>
      <c r="B6" s="9" t="s">
        <v>8</v>
      </c>
      <c r="C6" s="10">
        <v>1804.4519346517629</v>
      </c>
      <c r="D6" s="10">
        <v>1882.363628546861</v>
      </c>
      <c r="E6" s="10">
        <v>1931.4492691315561</v>
      </c>
      <c r="F6" s="10">
        <v>1974.831298366294</v>
      </c>
      <c r="G6" s="10">
        <v>1984.3592433362001</v>
      </c>
      <c r="H6" s="10">
        <v>1917.1895098882201</v>
      </c>
      <c r="I6" s="10">
        <v>1988.303267411866</v>
      </c>
      <c r="J6" s="10">
        <v>1902.5595012897679</v>
      </c>
      <c r="K6" s="10">
        <v>1763.1993981083399</v>
      </c>
      <c r="L6" s="10">
        <v>1669.013327601032</v>
      </c>
      <c r="M6" s="10">
        <v>1741.7598452278589</v>
      </c>
      <c r="N6" s="10">
        <v>1741.6702493551161</v>
      </c>
      <c r="O6" s="10">
        <v>1843.46233877902</v>
      </c>
      <c r="P6" s="10">
        <v>1826.3965606190879</v>
      </c>
      <c r="Q6" s="10">
        <v>1899.197506448839</v>
      </c>
      <c r="R6" s="10">
        <v>1950.2245055889939</v>
      </c>
      <c r="S6" s="10">
        <v>1912.430954428203</v>
      </c>
      <c r="T6" s="10">
        <v>1947.1404987102319</v>
      </c>
      <c r="U6" s="10">
        <v>1905.5092003439379</v>
      </c>
      <c r="V6" s="10">
        <v>1641.4789337919169</v>
      </c>
      <c r="W6" s="10">
        <v>1345.187704213241</v>
      </c>
      <c r="X6" s="10">
        <v>1915.9214961306959</v>
      </c>
    </row>
    <row r="7" spans="1:24" ht="11.25" customHeight="1" x14ac:dyDescent="0.2">
      <c r="A7" s="41" t="s">
        <v>9</v>
      </c>
      <c r="B7" s="9" t="s">
        <v>10</v>
      </c>
      <c r="C7" s="10">
        <v>1343.3699054170249</v>
      </c>
      <c r="D7" s="10">
        <v>1363.9263972484951</v>
      </c>
      <c r="E7" s="10">
        <v>1132.423043852107</v>
      </c>
      <c r="F7" s="10">
        <v>1283.558899398108</v>
      </c>
      <c r="G7" s="10">
        <v>1414.1091143594149</v>
      </c>
      <c r="H7" s="10">
        <v>1402.2259673258809</v>
      </c>
      <c r="I7" s="10">
        <v>995.43671539122954</v>
      </c>
      <c r="J7" s="10">
        <v>1278.681427343078</v>
      </c>
      <c r="K7" s="10">
        <v>1013.298280309544</v>
      </c>
      <c r="L7" s="10">
        <v>1091.9157351676699</v>
      </c>
      <c r="M7" s="10">
        <v>652.83250214961299</v>
      </c>
      <c r="N7" s="10">
        <v>734.92106620808249</v>
      </c>
      <c r="O7" s="10">
        <v>784.0045571797076</v>
      </c>
      <c r="P7" s="10">
        <v>630.67927773000861</v>
      </c>
      <c r="Q7" s="10">
        <v>546.30300945829742</v>
      </c>
      <c r="R7" s="10">
        <v>502.17901977644021</v>
      </c>
      <c r="S7" s="10">
        <v>459.18796216680988</v>
      </c>
      <c r="T7" s="10">
        <v>541.34135855546003</v>
      </c>
      <c r="U7" s="10">
        <v>684.01384350816852</v>
      </c>
      <c r="V7" s="10">
        <v>493.14092863284611</v>
      </c>
      <c r="W7" s="10">
        <v>293.11582115219261</v>
      </c>
      <c r="X7" s="10">
        <v>319.8158211521926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218.88366294067069</v>
      </c>
      <c r="D8" s="29">
        <f t="shared" si="6"/>
        <v>230.05038693035249</v>
      </c>
      <c r="E8" s="29">
        <f t="shared" si="6"/>
        <v>224.28985382631129</v>
      </c>
      <c r="F8" s="29">
        <f t="shared" si="6"/>
        <v>258.67540842648322</v>
      </c>
      <c r="G8" s="29">
        <f t="shared" si="6"/>
        <v>204.7211521926053</v>
      </c>
      <c r="H8" s="29">
        <f t="shared" si="6"/>
        <v>229.68323301805671</v>
      </c>
      <c r="I8" s="29">
        <f t="shared" si="6"/>
        <v>283.95417024935512</v>
      </c>
      <c r="J8" s="29">
        <f t="shared" si="6"/>
        <v>283.6591573516767</v>
      </c>
      <c r="K8" s="29">
        <f t="shared" si="6"/>
        <v>353.14668959587272</v>
      </c>
      <c r="L8" s="29">
        <f t="shared" si="6"/>
        <v>257.54084264832329</v>
      </c>
      <c r="M8" s="29">
        <f t="shared" si="6"/>
        <v>218.41822871883059</v>
      </c>
      <c r="N8" s="29">
        <f t="shared" si="6"/>
        <v>211.004815133276</v>
      </c>
      <c r="O8" s="29">
        <f t="shared" si="6"/>
        <v>227.75941530524511</v>
      </c>
      <c r="P8" s="29">
        <f t="shared" si="6"/>
        <v>149.47635425623389</v>
      </c>
      <c r="Q8" s="29">
        <f t="shared" si="6"/>
        <v>170.02321582115221</v>
      </c>
      <c r="R8" s="29">
        <f t="shared" si="6"/>
        <v>155.5907996560619</v>
      </c>
      <c r="S8" s="29">
        <f t="shared" si="6"/>
        <v>162.93224419604471</v>
      </c>
      <c r="T8" s="29">
        <f t="shared" si="6"/>
        <v>190.313241616509</v>
      </c>
      <c r="U8" s="29">
        <f t="shared" si="6"/>
        <v>205.49587274290619</v>
      </c>
      <c r="V8" s="29">
        <f t="shared" si="6"/>
        <v>172.68125537403259</v>
      </c>
      <c r="W8" s="29">
        <f t="shared" si="6"/>
        <v>164.2519346517627</v>
      </c>
      <c r="X8" s="29">
        <f t="shared" ref="X8" si="7">SUM(X9:X10)</f>
        <v>82.174978503869298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218.88366294067069</v>
      </c>
      <c r="D10" s="10">
        <v>230.05038693035249</v>
      </c>
      <c r="E10" s="10">
        <v>224.28985382631129</v>
      </c>
      <c r="F10" s="10">
        <v>258.67540842648322</v>
      </c>
      <c r="G10" s="10">
        <v>204.7211521926053</v>
      </c>
      <c r="H10" s="10">
        <v>229.68323301805671</v>
      </c>
      <c r="I10" s="10">
        <v>283.95417024935512</v>
      </c>
      <c r="J10" s="10">
        <v>283.6591573516767</v>
      </c>
      <c r="K10" s="10">
        <v>353.14668959587272</v>
      </c>
      <c r="L10" s="10">
        <v>257.54084264832329</v>
      </c>
      <c r="M10" s="10">
        <v>218.41822871883059</v>
      </c>
      <c r="N10" s="10">
        <v>211.004815133276</v>
      </c>
      <c r="O10" s="10">
        <v>227.75941530524511</v>
      </c>
      <c r="P10" s="10">
        <v>149.47635425623389</v>
      </c>
      <c r="Q10" s="10">
        <v>170.02321582115221</v>
      </c>
      <c r="R10" s="10">
        <v>155.5907996560619</v>
      </c>
      <c r="S10" s="10">
        <v>162.93224419604471</v>
      </c>
      <c r="T10" s="10">
        <v>190.313241616509</v>
      </c>
      <c r="U10" s="10">
        <v>205.49587274290619</v>
      </c>
      <c r="V10" s="10">
        <v>172.68125537403259</v>
      </c>
      <c r="W10" s="10">
        <v>164.2519346517627</v>
      </c>
      <c r="X10" s="10">
        <v>82.174978503869298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99.385210662080823</v>
      </c>
      <c r="D11" s="29">
        <f t="shared" si="8"/>
        <v>138.1322441960447</v>
      </c>
      <c r="E11" s="29">
        <f t="shared" si="8"/>
        <v>110.41401547721409</v>
      </c>
      <c r="F11" s="29">
        <f t="shared" si="8"/>
        <v>209.27523645743761</v>
      </c>
      <c r="G11" s="29">
        <f t="shared" si="8"/>
        <v>193.34453998280307</v>
      </c>
      <c r="H11" s="29">
        <f t="shared" si="8"/>
        <v>184.21177987962167</v>
      </c>
      <c r="I11" s="29">
        <f t="shared" si="8"/>
        <v>350.9412725709372</v>
      </c>
      <c r="J11" s="29">
        <f t="shared" si="8"/>
        <v>310.7258813413585</v>
      </c>
      <c r="K11" s="29">
        <f t="shared" si="8"/>
        <v>276.87343078245914</v>
      </c>
      <c r="L11" s="29">
        <f t="shared" si="8"/>
        <v>185.57317282889076</v>
      </c>
      <c r="M11" s="29">
        <f t="shared" si="8"/>
        <v>430.42467755803966</v>
      </c>
      <c r="N11" s="29">
        <f t="shared" si="8"/>
        <v>326.63052450558905</v>
      </c>
      <c r="O11" s="29">
        <f t="shared" si="8"/>
        <v>169.2177128116939</v>
      </c>
      <c r="P11" s="29">
        <f t="shared" si="8"/>
        <v>134.29372312983668</v>
      </c>
      <c r="Q11" s="29">
        <f t="shared" si="8"/>
        <v>155.42287188306111</v>
      </c>
      <c r="R11" s="29">
        <f t="shared" si="8"/>
        <v>137.86732588134132</v>
      </c>
      <c r="S11" s="29">
        <f t="shared" si="8"/>
        <v>115.67145313843507</v>
      </c>
      <c r="T11" s="29">
        <f t="shared" si="8"/>
        <v>191.30404127257097</v>
      </c>
      <c r="U11" s="29">
        <f t="shared" si="8"/>
        <v>217.4647463456578</v>
      </c>
      <c r="V11" s="29">
        <f t="shared" si="8"/>
        <v>180.92570937231295</v>
      </c>
      <c r="W11" s="29">
        <f t="shared" si="8"/>
        <v>129.62020636285465</v>
      </c>
      <c r="X11" s="29">
        <f t="shared" ref="X11" si="9">SUM(X12:X16)</f>
        <v>135.14565778159925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8.0251934651762671</v>
      </c>
      <c r="I12" s="10">
        <v>6.6877042132416156</v>
      </c>
      <c r="J12" s="10">
        <v>3.3438521066208078</v>
      </c>
      <c r="K12" s="10">
        <v>6.6877042132416156</v>
      </c>
      <c r="L12" s="10">
        <v>6.0189165950128984</v>
      </c>
      <c r="M12" s="10">
        <v>6.0189165950128984</v>
      </c>
      <c r="N12" s="10">
        <v>8.0251934651762671</v>
      </c>
      <c r="O12" s="10">
        <v>7.3564918314703336</v>
      </c>
      <c r="P12" s="10">
        <v>8.0251934651762671</v>
      </c>
      <c r="Q12" s="10">
        <v>6.0189165950128984</v>
      </c>
      <c r="R12" s="10">
        <v>5.3501289767841786</v>
      </c>
      <c r="S12" s="10">
        <v>6.0189165950128984</v>
      </c>
      <c r="T12" s="10">
        <v>7.3564918314703336</v>
      </c>
      <c r="U12" s="10">
        <v>7.3564918314703336</v>
      </c>
      <c r="V12" s="10">
        <v>6.0189165950128984</v>
      </c>
      <c r="W12" s="10">
        <v>4.6813413585554597</v>
      </c>
      <c r="X12" s="10"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v>97.1877901977644</v>
      </c>
      <c r="D13" s="10">
        <v>138.1322441960447</v>
      </c>
      <c r="E13" s="10">
        <v>110.41401547721409</v>
      </c>
      <c r="F13" s="10">
        <v>208.7258813413585</v>
      </c>
      <c r="G13" s="10">
        <v>187.8510748065348</v>
      </c>
      <c r="H13" s="10">
        <v>175.63723129836629</v>
      </c>
      <c r="I13" s="10">
        <v>343.70421324161651</v>
      </c>
      <c r="J13" s="10">
        <v>306.83267411865859</v>
      </c>
      <c r="K13" s="10">
        <v>269.30197764402408</v>
      </c>
      <c r="L13" s="10">
        <v>178.98512467755799</v>
      </c>
      <c r="M13" s="10">
        <v>410.60042992261401</v>
      </c>
      <c r="N13" s="10">
        <v>314.95098882201211</v>
      </c>
      <c r="O13" s="10">
        <v>145.619690455718</v>
      </c>
      <c r="P13" s="10">
        <v>105.5606190885641</v>
      </c>
      <c r="Q13" s="10">
        <v>139.67394668959591</v>
      </c>
      <c r="R13" s="10">
        <v>124.386328460877</v>
      </c>
      <c r="S13" s="10">
        <v>96.883920894239026</v>
      </c>
      <c r="T13" s="10">
        <v>170.51487532244201</v>
      </c>
      <c r="U13" s="10">
        <v>202.40816852966469</v>
      </c>
      <c r="V13" s="10">
        <v>157.05399828030949</v>
      </c>
      <c r="W13" s="10">
        <v>106.29673258813411</v>
      </c>
      <c r="X13" s="10">
        <v>105.7423043852106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2.1974204643164228</v>
      </c>
      <c r="D16" s="10">
        <v>0</v>
      </c>
      <c r="E16" s="10">
        <v>0</v>
      </c>
      <c r="F16" s="10">
        <v>0.5493551160791057</v>
      </c>
      <c r="G16" s="10">
        <v>5.4934651762682716</v>
      </c>
      <c r="H16" s="10">
        <v>0.5493551160791057</v>
      </c>
      <c r="I16" s="10">
        <v>0.5493551160791057</v>
      </c>
      <c r="J16" s="10">
        <v>0.5493551160791057</v>
      </c>
      <c r="K16" s="10">
        <v>0.88374892519346515</v>
      </c>
      <c r="L16" s="10">
        <v>0.56913155631986234</v>
      </c>
      <c r="M16" s="10">
        <v>13.80533104041273</v>
      </c>
      <c r="N16" s="10">
        <v>3.654342218400688</v>
      </c>
      <c r="O16" s="10">
        <v>16.241530524505588</v>
      </c>
      <c r="P16" s="10">
        <v>20.7079105760963</v>
      </c>
      <c r="Q16" s="10">
        <v>9.7300085984522777</v>
      </c>
      <c r="R16" s="10">
        <v>8.1308684436801375</v>
      </c>
      <c r="S16" s="10">
        <v>12.76861564918315</v>
      </c>
      <c r="T16" s="10">
        <v>13.432674118658641</v>
      </c>
      <c r="U16" s="10">
        <v>7.7000859845227856</v>
      </c>
      <c r="V16" s="10">
        <v>17.852794496990541</v>
      </c>
      <c r="W16" s="10">
        <v>18.64213241616509</v>
      </c>
      <c r="X16" s="10"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5559.4541702493543</v>
      </c>
      <c r="D26" s="37">
        <f t="shared" si="14"/>
        <v>6065.3422184006868</v>
      </c>
      <c r="E26" s="37">
        <f t="shared" si="14"/>
        <v>6536.7030954428201</v>
      </c>
      <c r="F26" s="37">
        <f t="shared" si="14"/>
        <v>6507.7740326741168</v>
      </c>
      <c r="G26" s="37">
        <f t="shared" si="14"/>
        <v>7201.9904557179707</v>
      </c>
      <c r="H26" s="37">
        <f t="shared" si="14"/>
        <v>6826.1150472914869</v>
      </c>
      <c r="I26" s="37">
        <f t="shared" si="14"/>
        <v>7126.2498710232157</v>
      </c>
      <c r="J26" s="37">
        <f t="shared" si="14"/>
        <v>7378.1760103181423</v>
      </c>
      <c r="K26" s="37">
        <f t="shared" si="14"/>
        <v>7327.9027515047301</v>
      </c>
      <c r="L26" s="37">
        <f t="shared" si="14"/>
        <v>7023.1262252794495</v>
      </c>
      <c r="M26" s="37">
        <f t="shared" si="14"/>
        <v>6854.2220120378324</v>
      </c>
      <c r="N26" s="37">
        <f t="shared" si="14"/>
        <v>7338.6308684436799</v>
      </c>
      <c r="O26" s="37">
        <f t="shared" si="14"/>
        <v>6650.5580395528805</v>
      </c>
      <c r="P26" s="37">
        <f t="shared" si="14"/>
        <v>7252.1588993981077</v>
      </c>
      <c r="Q26" s="37">
        <f t="shared" si="14"/>
        <v>6602.6352536543418</v>
      </c>
      <c r="R26" s="37">
        <f t="shared" si="14"/>
        <v>7572.5076526225275</v>
      </c>
      <c r="S26" s="37">
        <f t="shared" si="14"/>
        <v>7557.0662940670672</v>
      </c>
      <c r="T26" s="37">
        <f t="shared" si="14"/>
        <v>7577.8638865004305</v>
      </c>
      <c r="U26" s="37">
        <f t="shared" si="14"/>
        <v>7399.2171109200344</v>
      </c>
      <c r="V26" s="37">
        <f t="shared" si="14"/>
        <v>7017.8184866724005</v>
      </c>
      <c r="W26" s="37">
        <f t="shared" si="14"/>
        <v>7304.7926053310393</v>
      </c>
      <c r="X26" s="37">
        <f t="shared" ref="X26" si="15">SUM(X27,X33)</f>
        <v>7169.9350816852966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5282.4151332760093</v>
      </c>
      <c r="D27" s="29">
        <f t="shared" si="16"/>
        <v>5509.7897678417876</v>
      </c>
      <c r="E27" s="29">
        <f t="shared" si="16"/>
        <v>5651.0995700773856</v>
      </c>
      <c r="F27" s="29">
        <f t="shared" si="16"/>
        <v>5684.5211521926039</v>
      </c>
      <c r="G27" s="29">
        <f t="shared" si="16"/>
        <v>6098.1953568357694</v>
      </c>
      <c r="H27" s="29">
        <f t="shared" si="16"/>
        <v>5476.5762682717113</v>
      </c>
      <c r="I27" s="29">
        <f t="shared" si="16"/>
        <v>5798.6926053310408</v>
      </c>
      <c r="J27" s="29">
        <f t="shared" si="16"/>
        <v>6114.8996560619089</v>
      </c>
      <c r="K27" s="29">
        <f t="shared" si="16"/>
        <v>5985.184350816854</v>
      </c>
      <c r="L27" s="29">
        <f t="shared" si="16"/>
        <v>5725.1189165950127</v>
      </c>
      <c r="M27" s="29">
        <f t="shared" si="16"/>
        <v>5484.3227858985374</v>
      </c>
      <c r="N27" s="29">
        <f t="shared" si="16"/>
        <v>6043.0772141014613</v>
      </c>
      <c r="O27" s="29">
        <f t="shared" si="16"/>
        <v>5395.0379191745487</v>
      </c>
      <c r="P27" s="29">
        <f t="shared" si="16"/>
        <v>5881.567669819432</v>
      </c>
      <c r="Q27" s="29">
        <f t="shared" si="16"/>
        <v>5307.6900257953566</v>
      </c>
      <c r="R27" s="29">
        <f t="shared" si="16"/>
        <v>5924.6444539982804</v>
      </c>
      <c r="S27" s="29">
        <f t="shared" si="16"/>
        <v>5814.7232158211518</v>
      </c>
      <c r="T27" s="29">
        <f t="shared" si="16"/>
        <v>5608.6271711092004</v>
      </c>
      <c r="U27" s="29">
        <f t="shared" si="16"/>
        <v>5457.1510748065348</v>
      </c>
      <c r="V27" s="29">
        <f t="shared" si="16"/>
        <v>5164.2304385210673</v>
      </c>
      <c r="W27" s="29">
        <f t="shared" si="16"/>
        <v>5689.2614789337913</v>
      </c>
      <c r="X27" s="29">
        <f t="shared" ref="X27" si="17">SUM(X28:X32)</f>
        <v>5506.3055889939815</v>
      </c>
    </row>
    <row r="28" spans="1:24" ht="11.25" customHeight="1" x14ac:dyDescent="0.2">
      <c r="A28" s="41" t="s">
        <v>45</v>
      </c>
      <c r="B28" s="9" t="s">
        <v>46</v>
      </c>
      <c r="C28" s="10">
        <v>5282.4151332760093</v>
      </c>
      <c r="D28" s="10">
        <v>5420.3921754084258</v>
      </c>
      <c r="E28" s="10">
        <v>5569.8441960447117</v>
      </c>
      <c r="F28" s="10">
        <v>5610.9685296646594</v>
      </c>
      <c r="G28" s="10">
        <v>5983.5213241616511</v>
      </c>
      <c r="H28" s="10">
        <v>5369.8767841788476</v>
      </c>
      <c r="I28" s="10">
        <v>5739.0369733447978</v>
      </c>
      <c r="J28" s="10">
        <v>6075.0931212381774</v>
      </c>
      <c r="K28" s="10">
        <v>5920.4666380051594</v>
      </c>
      <c r="L28" s="10">
        <v>5721.9834049871024</v>
      </c>
      <c r="M28" s="10">
        <v>5482.2298366294062</v>
      </c>
      <c r="N28" s="10">
        <v>6040.9859845227857</v>
      </c>
      <c r="O28" s="10">
        <v>5392.9492691315563</v>
      </c>
      <c r="P28" s="10">
        <v>5879.4783319002572</v>
      </c>
      <c r="Q28" s="10">
        <v>5304.6717970765258</v>
      </c>
      <c r="R28" s="10">
        <v>5919.6208942390367</v>
      </c>
      <c r="S28" s="10">
        <v>5809.707480653482</v>
      </c>
      <c r="T28" s="10">
        <v>5604.6145313843508</v>
      </c>
      <c r="U28" s="10">
        <v>5453.1384350816852</v>
      </c>
      <c r="V28" s="10">
        <v>5159.2147033533975</v>
      </c>
      <c r="W28" s="10">
        <v>5672.8288907996557</v>
      </c>
      <c r="X28" s="10">
        <v>5484.236199484093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38.760361134995698</v>
      </c>
      <c r="E30" s="10">
        <v>46.216680997420461</v>
      </c>
      <c r="F30" s="10">
        <v>41.08151332760103</v>
      </c>
      <c r="G30" s="10">
        <v>70.187704213241616</v>
      </c>
      <c r="H30" s="10">
        <v>84.853826311263973</v>
      </c>
      <c r="I30" s="10">
        <v>40.855546001719688</v>
      </c>
      <c r="J30" s="10">
        <v>35.617626827171108</v>
      </c>
      <c r="K30" s="10">
        <v>57.616766981943243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20.90094582975064</v>
      </c>
      <c r="E31" s="10">
        <v>16.432588134135859</v>
      </c>
      <c r="F31" s="10">
        <v>21.56775580395529</v>
      </c>
      <c r="G31" s="10">
        <v>39.530266552020628</v>
      </c>
      <c r="H31" s="10">
        <v>21.845657781599311</v>
      </c>
      <c r="I31" s="10">
        <v>17.808856405846949</v>
      </c>
      <c r="J31" s="10">
        <v>4.1889079965606184</v>
      </c>
      <c r="K31" s="10">
        <v>3.1361134995700768</v>
      </c>
      <c r="L31" s="10">
        <v>3.1355116079105758</v>
      </c>
      <c r="M31" s="10">
        <v>2.0929492691315561</v>
      </c>
      <c r="N31" s="10">
        <v>2.0912295786758381</v>
      </c>
      <c r="O31" s="10">
        <v>2.0886500429922612</v>
      </c>
      <c r="P31" s="10">
        <v>2.089337919174548</v>
      </c>
      <c r="Q31" s="10">
        <v>3.0182287188306098</v>
      </c>
      <c r="R31" s="10">
        <v>5.0235597592433354</v>
      </c>
      <c r="S31" s="10">
        <v>5.0157351676698188</v>
      </c>
      <c r="T31" s="10">
        <v>4.0126397248495271</v>
      </c>
      <c r="U31" s="10">
        <v>4.0126397248495271</v>
      </c>
      <c r="V31" s="10">
        <v>5.0157351676698188</v>
      </c>
      <c r="W31" s="10">
        <v>16.432588134135859</v>
      </c>
      <c r="X31" s="10">
        <v>22.069389509888222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29.736285468615652</v>
      </c>
      <c r="E32" s="10">
        <v>18.606104901117799</v>
      </c>
      <c r="F32" s="10">
        <v>10.903353396388651</v>
      </c>
      <c r="G32" s="10">
        <v>4.9560619088564062</v>
      </c>
      <c r="H32" s="10">
        <v>0</v>
      </c>
      <c r="I32" s="10">
        <v>0.99122957867583827</v>
      </c>
      <c r="J32" s="10">
        <v>0</v>
      </c>
      <c r="K32" s="10">
        <v>3.9648323301805668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277.03903697334482</v>
      </c>
      <c r="D33" s="29">
        <f t="shared" si="18"/>
        <v>555.55245055889941</v>
      </c>
      <c r="E33" s="29">
        <f t="shared" si="18"/>
        <v>885.60352536543417</v>
      </c>
      <c r="F33" s="29">
        <f t="shared" si="18"/>
        <v>823.25288048151333</v>
      </c>
      <c r="G33" s="29">
        <f t="shared" si="18"/>
        <v>1103.795098882201</v>
      </c>
      <c r="H33" s="29">
        <f t="shared" si="18"/>
        <v>1349.538779019776</v>
      </c>
      <c r="I33" s="29">
        <f t="shared" si="18"/>
        <v>1327.557265692175</v>
      </c>
      <c r="J33" s="29">
        <f t="shared" si="18"/>
        <v>1263.2763542562338</v>
      </c>
      <c r="K33" s="29">
        <f t="shared" si="18"/>
        <v>1342.7184006878763</v>
      </c>
      <c r="L33" s="29">
        <f t="shared" si="18"/>
        <v>1298.0073086844366</v>
      </c>
      <c r="M33" s="29">
        <f t="shared" si="18"/>
        <v>1369.8992261392948</v>
      </c>
      <c r="N33" s="29">
        <f t="shared" si="18"/>
        <v>1295.5536543422184</v>
      </c>
      <c r="O33" s="29">
        <f t="shared" si="18"/>
        <v>1255.520120378332</v>
      </c>
      <c r="P33" s="29">
        <f t="shared" si="18"/>
        <v>1370.5912295786757</v>
      </c>
      <c r="Q33" s="29">
        <f t="shared" si="18"/>
        <v>1294.9452278589852</v>
      </c>
      <c r="R33" s="29">
        <f t="shared" si="18"/>
        <v>1647.8631986242476</v>
      </c>
      <c r="S33" s="29">
        <f t="shared" si="18"/>
        <v>1742.3430782459154</v>
      </c>
      <c r="T33" s="29">
        <f t="shared" si="18"/>
        <v>1969.2367153912296</v>
      </c>
      <c r="U33" s="29">
        <f t="shared" si="18"/>
        <v>1942.0660361134994</v>
      </c>
      <c r="V33" s="29">
        <f t="shared" si="18"/>
        <v>1853.5880481513329</v>
      </c>
      <c r="W33" s="29">
        <f t="shared" si="18"/>
        <v>1615.531126397248</v>
      </c>
      <c r="X33" s="29">
        <f t="shared" ref="X33" si="19">SUM(X34:X50)</f>
        <v>1663.6294926913156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29.671109200343931</v>
      </c>
      <c r="D36" s="10">
        <v>35.158125537403272</v>
      </c>
      <c r="E36" s="10">
        <v>62.625365434221827</v>
      </c>
      <c r="F36" s="10">
        <v>65.921496130696468</v>
      </c>
      <c r="G36" s="10">
        <v>62.625365434221827</v>
      </c>
      <c r="H36" s="10">
        <v>79.105760963026654</v>
      </c>
      <c r="I36" s="10">
        <v>75.809716251074803</v>
      </c>
      <c r="J36" s="10">
        <v>65.921496130696468</v>
      </c>
      <c r="K36" s="10">
        <v>54.934565778159929</v>
      </c>
      <c r="L36" s="10">
        <v>88.993981083404975</v>
      </c>
      <c r="M36" s="10">
        <v>49.441100601891662</v>
      </c>
      <c r="N36" s="10">
        <v>46.145055889939812</v>
      </c>
      <c r="O36" s="10">
        <v>56.03327601031814</v>
      </c>
      <c r="P36" s="10">
        <v>56.03327601031814</v>
      </c>
      <c r="Q36" s="10">
        <v>53.835855546001717</v>
      </c>
      <c r="R36" s="10">
        <v>47.243680137575232</v>
      </c>
      <c r="S36" s="10">
        <v>53.835855546001717</v>
      </c>
      <c r="T36" s="10">
        <v>59.329320722269991</v>
      </c>
      <c r="U36" s="10">
        <v>73.612295786758381</v>
      </c>
      <c r="V36" s="10">
        <v>52.737145313843499</v>
      </c>
      <c r="W36" s="10">
        <v>103.2769561478934</v>
      </c>
      <c r="X36" s="10">
        <v>51.638521066208092</v>
      </c>
    </row>
    <row r="37" spans="1:24" ht="11.25" customHeight="1" x14ac:dyDescent="0.2">
      <c r="A37" s="41" t="s">
        <v>61</v>
      </c>
      <c r="B37" s="9" t="s">
        <v>62</v>
      </c>
      <c r="C37" s="10">
        <v>101.35184866723991</v>
      </c>
      <c r="D37" s="10">
        <v>230.98693035253649</v>
      </c>
      <c r="E37" s="10">
        <v>338.56405846947553</v>
      </c>
      <c r="F37" s="10">
        <v>257.3516766981943</v>
      </c>
      <c r="G37" s="10">
        <v>224.71573516766981</v>
      </c>
      <c r="H37" s="10">
        <v>308.33095442820292</v>
      </c>
      <c r="I37" s="10">
        <v>266.76087704213239</v>
      </c>
      <c r="J37" s="10">
        <v>238.3086844368014</v>
      </c>
      <c r="K37" s="10">
        <v>245.5746345657781</v>
      </c>
      <c r="L37" s="10">
        <v>240.43757523645741</v>
      </c>
      <c r="M37" s="10">
        <v>262.15073086844359</v>
      </c>
      <c r="N37" s="10">
        <v>190.3114359415305</v>
      </c>
      <c r="O37" s="10">
        <v>229.83662940670681</v>
      </c>
      <c r="P37" s="10">
        <v>225.70171969045569</v>
      </c>
      <c r="Q37" s="10">
        <v>219.16844368013761</v>
      </c>
      <c r="R37" s="10">
        <v>248.55339638864999</v>
      </c>
      <c r="S37" s="10">
        <v>270.57093723129827</v>
      </c>
      <c r="T37" s="10">
        <v>275.75803955288052</v>
      </c>
      <c r="U37" s="10">
        <v>217.21453138435081</v>
      </c>
      <c r="V37" s="10">
        <v>227.70799656061911</v>
      </c>
      <c r="W37" s="10">
        <v>198.31728288907991</v>
      </c>
      <c r="X37" s="10">
        <v>197.2500429922614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1.040842648323302</v>
      </c>
      <c r="H38" s="10">
        <v>12.490111779879619</v>
      </c>
      <c r="I38" s="10">
        <v>3.1225279449699048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2.068701633705933</v>
      </c>
      <c r="E40" s="10">
        <v>15.50945829750645</v>
      </c>
      <c r="F40" s="10">
        <v>9.24445399828031</v>
      </c>
      <c r="G40" s="10">
        <v>3.1030094582975059</v>
      </c>
      <c r="H40" s="10">
        <v>43.44256233877902</v>
      </c>
      <c r="I40" s="10">
        <v>1.0315563198624249</v>
      </c>
      <c r="J40" s="10">
        <v>2.068443680137575</v>
      </c>
      <c r="K40" s="10">
        <v>0</v>
      </c>
      <c r="L40" s="10">
        <v>3.102579535683577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3.102579535683577</v>
      </c>
      <c r="T40" s="10">
        <v>0</v>
      </c>
      <c r="U40" s="10">
        <v>2.068443680137575</v>
      </c>
      <c r="V40" s="10">
        <v>5.171023215821152</v>
      </c>
      <c r="W40" s="10">
        <v>6.2052450558899386</v>
      </c>
      <c r="X40" s="10">
        <v>2.068443680137575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1.026999140154772</v>
      </c>
      <c r="E41" s="10">
        <v>1.026999140154772</v>
      </c>
      <c r="F41" s="10">
        <v>13.351504729148751</v>
      </c>
      <c r="G41" s="10">
        <v>93.078245915735167</v>
      </c>
      <c r="H41" s="10">
        <v>35.162854686156493</v>
      </c>
      <c r="I41" s="10">
        <v>11.376268271711091</v>
      </c>
      <c r="J41" s="10">
        <v>0</v>
      </c>
      <c r="K41" s="10">
        <v>0</v>
      </c>
      <c r="L41" s="10">
        <v>7.2393809114359424</v>
      </c>
      <c r="M41" s="10">
        <v>2.066466036113499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31.88589853826311</v>
      </c>
      <c r="E42" s="10">
        <v>8.5029234737747199</v>
      </c>
      <c r="F42" s="10">
        <v>19.131556319862419</v>
      </c>
      <c r="G42" s="10">
        <v>18.068701633705931</v>
      </c>
      <c r="H42" s="10">
        <v>38.263112639724852</v>
      </c>
      <c r="I42" s="10">
        <v>17.00584694754944</v>
      </c>
      <c r="J42" s="10">
        <v>24.99286328460877</v>
      </c>
      <c r="K42" s="10">
        <v>42.696130696474633</v>
      </c>
      <c r="L42" s="10">
        <v>103.09544282029231</v>
      </c>
      <c r="M42" s="10">
        <v>10.41367153912296</v>
      </c>
      <c r="N42" s="10">
        <v>0</v>
      </c>
      <c r="O42" s="10">
        <v>0</v>
      </c>
      <c r="P42" s="10">
        <v>0</v>
      </c>
      <c r="Q42" s="10">
        <v>22.069389509888222</v>
      </c>
      <c r="R42" s="10">
        <v>16.814789337919169</v>
      </c>
      <c r="S42" s="10">
        <v>5.2546001719690452</v>
      </c>
      <c r="T42" s="10">
        <v>46.240584694754943</v>
      </c>
      <c r="U42" s="10">
        <v>122.9578675838349</v>
      </c>
      <c r="V42" s="10">
        <v>97.735769561478918</v>
      </c>
      <c r="W42" s="10">
        <v>10.50920034393809</v>
      </c>
      <c r="X42" s="10">
        <v>31.527687016337051</v>
      </c>
    </row>
    <row r="43" spans="1:24" ht="11.25" customHeight="1" x14ac:dyDescent="0.2">
      <c r="A43" s="41" t="s">
        <v>73</v>
      </c>
      <c r="B43" s="9" t="s">
        <v>74</v>
      </c>
      <c r="C43" s="10">
        <v>101.676698194325</v>
      </c>
      <c r="D43" s="10">
        <v>121.19036973344799</v>
      </c>
      <c r="E43" s="10">
        <v>292.70567497850391</v>
      </c>
      <c r="F43" s="10">
        <v>239.29974204643159</v>
      </c>
      <c r="G43" s="10">
        <v>457.03164230438517</v>
      </c>
      <c r="H43" s="10">
        <v>528.92424763542556</v>
      </c>
      <c r="I43" s="10">
        <v>512.49165950128975</v>
      </c>
      <c r="J43" s="10">
        <v>602.87093723129829</v>
      </c>
      <c r="K43" s="10">
        <v>613.14127257093719</v>
      </c>
      <c r="L43" s="10">
        <v>516.59982803095431</v>
      </c>
      <c r="M43" s="10">
        <v>677.84462596732578</v>
      </c>
      <c r="N43" s="10">
        <v>624.43869303525355</v>
      </c>
      <c r="O43" s="10">
        <v>591.55657781599302</v>
      </c>
      <c r="P43" s="10">
        <v>647.49570077386068</v>
      </c>
      <c r="Q43" s="10">
        <v>707.8274290627686</v>
      </c>
      <c r="R43" s="10">
        <v>802.87936371453122</v>
      </c>
      <c r="S43" s="10">
        <v>839.03972484952692</v>
      </c>
      <c r="T43" s="10">
        <v>1054.483061049011</v>
      </c>
      <c r="U43" s="10">
        <v>993.75786758383492</v>
      </c>
      <c r="V43" s="10">
        <v>978.67050730868436</v>
      </c>
      <c r="W43" s="10">
        <v>853.4206362854685</v>
      </c>
      <c r="X43" s="10">
        <v>883.25210662080815</v>
      </c>
    </row>
    <row r="44" spans="1:24" ht="11.25" customHeight="1" x14ac:dyDescent="0.2">
      <c r="A44" s="41" t="s">
        <v>75</v>
      </c>
      <c r="B44" s="9" t="s">
        <v>76</v>
      </c>
      <c r="C44" s="10">
        <v>34.737747205503013</v>
      </c>
      <c r="D44" s="10">
        <v>28.948151332760101</v>
      </c>
      <c r="E44" s="10">
        <v>15.4390369733448</v>
      </c>
      <c r="F44" s="10">
        <v>61.755975924333612</v>
      </c>
      <c r="G44" s="10">
        <v>39.562424763542559</v>
      </c>
      <c r="H44" s="10">
        <v>29.913069647463459</v>
      </c>
      <c r="I44" s="10">
        <v>100.3534823731728</v>
      </c>
      <c r="J44" s="10">
        <v>48.226569217540842</v>
      </c>
      <c r="K44" s="10">
        <v>99.641960447119516</v>
      </c>
      <c r="L44" s="10">
        <v>81.205245055889932</v>
      </c>
      <c r="M44" s="10">
        <v>77.193121238177127</v>
      </c>
      <c r="N44" s="10">
        <v>97.463542562338773</v>
      </c>
      <c r="O44" s="10">
        <v>112.9088564058469</v>
      </c>
      <c r="P44" s="10">
        <v>174.66663800515909</v>
      </c>
      <c r="Q44" s="10">
        <v>3.8597592433362</v>
      </c>
      <c r="R44" s="10">
        <v>63.68589853826311</v>
      </c>
      <c r="S44" s="10">
        <v>137.02115219260531</v>
      </c>
      <c r="T44" s="10">
        <v>128.3367153912296</v>
      </c>
      <c r="U44" s="10">
        <v>74.300171969045564</v>
      </c>
      <c r="V44" s="10">
        <v>42.457265692175397</v>
      </c>
      <c r="W44" s="10">
        <v>25.088392089423909</v>
      </c>
      <c r="X44" s="10">
        <v>58.861220980223557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2.8804815133276009</v>
      </c>
      <c r="E45" s="10">
        <v>1.920292347377472</v>
      </c>
      <c r="F45" s="10">
        <v>0.96018916595012893</v>
      </c>
      <c r="G45" s="10">
        <v>3.8406706792777299</v>
      </c>
      <c r="H45" s="10">
        <v>5.7609630266552019</v>
      </c>
      <c r="I45" s="10">
        <v>5.7609630266552019</v>
      </c>
      <c r="J45" s="10">
        <v>6.2482373172828876</v>
      </c>
      <c r="K45" s="10">
        <v>5.2068787618228711</v>
      </c>
      <c r="L45" s="10">
        <v>5.2068787618228711</v>
      </c>
      <c r="M45" s="10">
        <v>11.45503009458298</v>
      </c>
      <c r="N45" s="10">
        <v>10.27033533963886</v>
      </c>
      <c r="O45" s="10">
        <v>6.2482373172828876</v>
      </c>
      <c r="P45" s="10">
        <v>7.1892519346517627</v>
      </c>
      <c r="Q45" s="10">
        <v>13.351504729148751</v>
      </c>
      <c r="R45" s="10">
        <v>8.0251934651762671</v>
      </c>
      <c r="S45" s="10">
        <v>8.0251934651762671</v>
      </c>
      <c r="T45" s="10">
        <v>12.0378331900258</v>
      </c>
      <c r="U45" s="10">
        <v>9.2433361994840926</v>
      </c>
      <c r="V45" s="10">
        <v>12.32441960447119</v>
      </c>
      <c r="W45" s="10">
        <v>11.297420464316421</v>
      </c>
      <c r="X45" s="10">
        <v>8.2163370593293195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23.043852106620811</v>
      </c>
      <c r="E46" s="10">
        <v>24.00404127257093</v>
      </c>
      <c r="F46" s="10">
        <v>34.565778159931213</v>
      </c>
      <c r="G46" s="10">
        <v>49.928374892519336</v>
      </c>
      <c r="H46" s="10">
        <v>55.689337919174548</v>
      </c>
      <c r="I46" s="10">
        <v>74.892519346517616</v>
      </c>
      <c r="J46" s="10">
        <v>87.430180567497843</v>
      </c>
      <c r="K46" s="10">
        <v>64.479965606190888</v>
      </c>
      <c r="L46" s="10">
        <v>46.435081685296637</v>
      </c>
      <c r="M46" s="10">
        <v>82.769733447979348</v>
      </c>
      <c r="N46" s="10">
        <v>87.513241616509021</v>
      </c>
      <c r="O46" s="10">
        <v>54.214101461736881</v>
      </c>
      <c r="P46" s="10">
        <v>60.984006878761818</v>
      </c>
      <c r="Q46" s="10">
        <v>59.062768701633701</v>
      </c>
      <c r="R46" s="10">
        <v>60.280739466895959</v>
      </c>
      <c r="S46" s="10">
        <v>54.251332760103168</v>
      </c>
      <c r="T46" s="10">
        <v>58.212295786758382</v>
      </c>
      <c r="U46" s="10">
        <v>53.069647463456583</v>
      </c>
      <c r="V46" s="10">
        <v>50.319088564058468</v>
      </c>
      <c r="W46" s="10">
        <v>54.087704213241608</v>
      </c>
      <c r="X46" s="10">
        <v>52.253396388650039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40.32674118658641</v>
      </c>
      <c r="E47" s="10">
        <v>42.247033533963886</v>
      </c>
      <c r="F47" s="10">
        <v>43.207222699914013</v>
      </c>
      <c r="G47" s="10">
        <v>44.167411865864153</v>
      </c>
      <c r="H47" s="10">
        <v>107.5380051590713</v>
      </c>
      <c r="I47" s="10">
        <v>131.54196044711949</v>
      </c>
      <c r="J47" s="10">
        <v>109.27317282889079</v>
      </c>
      <c r="K47" s="10">
        <v>133.0657781599312</v>
      </c>
      <c r="L47" s="10">
        <v>135.07790197764399</v>
      </c>
      <c r="M47" s="10">
        <v>126.78847807394671</v>
      </c>
      <c r="N47" s="10">
        <v>147.42330180567501</v>
      </c>
      <c r="O47" s="10">
        <v>107.6396388650043</v>
      </c>
      <c r="P47" s="10">
        <v>102.3871883061049</v>
      </c>
      <c r="Q47" s="10">
        <v>107.3828030954428</v>
      </c>
      <c r="R47" s="10">
        <v>164.35477214101459</v>
      </c>
      <c r="S47" s="10">
        <v>127.5901977644024</v>
      </c>
      <c r="T47" s="10">
        <v>123.8268271711092</v>
      </c>
      <c r="U47" s="10">
        <v>178.15451418744621</v>
      </c>
      <c r="V47" s="10">
        <v>148.46208082545141</v>
      </c>
      <c r="W47" s="10">
        <v>132.01969045571789</v>
      </c>
      <c r="X47" s="10">
        <v>157.20068787618229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38.036199484092862</v>
      </c>
      <c r="E48" s="10">
        <v>83.058641444539973</v>
      </c>
      <c r="F48" s="10">
        <v>65.981169389509887</v>
      </c>
      <c r="G48" s="10">
        <v>97.031126397248485</v>
      </c>
      <c r="H48" s="10">
        <v>79.9536543422184</v>
      </c>
      <c r="I48" s="10">
        <v>82.282373172828883</v>
      </c>
      <c r="J48" s="10">
        <v>65.599398108340495</v>
      </c>
      <c r="K48" s="10">
        <v>67.998452278589852</v>
      </c>
      <c r="L48" s="10">
        <v>67.532330180567484</v>
      </c>
      <c r="M48" s="10">
        <v>63.489853826311247</v>
      </c>
      <c r="N48" s="10">
        <v>87.851246775580393</v>
      </c>
      <c r="O48" s="10">
        <v>93.285210662080814</v>
      </c>
      <c r="P48" s="10">
        <v>89.966466036113488</v>
      </c>
      <c r="Q48" s="10">
        <v>95.182459157351673</v>
      </c>
      <c r="R48" s="10">
        <v>95.869045571797074</v>
      </c>
      <c r="S48" s="10">
        <v>105.2618228718831</v>
      </c>
      <c r="T48" s="10">
        <v>96.935425623387772</v>
      </c>
      <c r="U48" s="10">
        <v>105.2046431642304</v>
      </c>
      <c r="V48" s="10">
        <v>105.1444539982803</v>
      </c>
      <c r="W48" s="10">
        <v>95.816079105760949</v>
      </c>
      <c r="X48" s="10">
        <v>109.2811693895099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3.8406706792777299</v>
      </c>
      <c r="G49" s="10">
        <v>1.920292347377472</v>
      </c>
      <c r="H49" s="10">
        <v>1.920292347377472</v>
      </c>
      <c r="I49" s="10">
        <v>4.8007738607050729</v>
      </c>
      <c r="J49" s="10">
        <v>5.171023215821152</v>
      </c>
      <c r="K49" s="10">
        <v>3.0810834049871021</v>
      </c>
      <c r="L49" s="10">
        <v>3.0810834049871021</v>
      </c>
      <c r="M49" s="10">
        <v>4.1368013757523636</v>
      </c>
      <c r="N49" s="10">
        <v>4.1368013757523636</v>
      </c>
      <c r="O49" s="10">
        <v>3.0810834049871021</v>
      </c>
      <c r="P49" s="10">
        <v>4.1368013757523636</v>
      </c>
      <c r="Q49" s="10">
        <v>5.171023215821152</v>
      </c>
      <c r="R49" s="10">
        <v>4.1368013757523636</v>
      </c>
      <c r="S49" s="10">
        <v>4.1368013757523636</v>
      </c>
      <c r="T49" s="10">
        <v>4.1081685296646597</v>
      </c>
      <c r="U49" s="10">
        <v>3.102579535683577</v>
      </c>
      <c r="V49" s="10">
        <v>4.1368013757523636</v>
      </c>
      <c r="W49" s="10">
        <v>4.1368013757523636</v>
      </c>
      <c r="X49" s="10"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v>9.6016337059329313</v>
      </c>
      <c r="D50" s="10">
        <v>0</v>
      </c>
      <c r="E50" s="10">
        <v>0</v>
      </c>
      <c r="F50" s="10">
        <v>8.6414445399828033</v>
      </c>
      <c r="G50" s="10">
        <v>7.6812553740326726</v>
      </c>
      <c r="H50" s="10">
        <v>23.043852106620811</v>
      </c>
      <c r="I50" s="10">
        <v>40.32674118658641</v>
      </c>
      <c r="J50" s="10">
        <v>7.1653482373172821</v>
      </c>
      <c r="K50" s="10">
        <v>12.89767841788478</v>
      </c>
      <c r="L50" s="10">
        <v>0</v>
      </c>
      <c r="M50" s="10">
        <v>2.1496130696474629</v>
      </c>
      <c r="N50" s="10">
        <v>0</v>
      </c>
      <c r="O50" s="10">
        <v>0.7165090283748925</v>
      </c>
      <c r="P50" s="10">
        <v>2.0301805674978501</v>
      </c>
      <c r="Q50" s="10">
        <v>8.0337919174548578</v>
      </c>
      <c r="R50" s="10">
        <v>136.01951848667241</v>
      </c>
      <c r="S50" s="10">
        <v>134.2528804815133</v>
      </c>
      <c r="T50" s="10">
        <v>109.9684436801376</v>
      </c>
      <c r="U50" s="10">
        <v>109.3801375752364</v>
      </c>
      <c r="V50" s="10">
        <v>128.72149613069649</v>
      </c>
      <c r="W50" s="10">
        <v>121.3557179707653</v>
      </c>
      <c r="X50" s="10">
        <v>107.9430782459157</v>
      </c>
    </row>
    <row r="51" spans="1:24" ht="11.25" customHeight="1" x14ac:dyDescent="0.2">
      <c r="A51" s="35" t="s">
        <v>89</v>
      </c>
      <c r="B51" s="36" t="s">
        <v>90</v>
      </c>
      <c r="C51" s="37">
        <v>5706.8787618228716</v>
      </c>
      <c r="D51" s="37">
        <v>5665.7136715391234</v>
      </c>
      <c r="E51" s="37">
        <v>5871.066208082545</v>
      </c>
      <c r="F51" s="37">
        <v>5504.6431642304378</v>
      </c>
      <c r="G51" s="37">
        <v>5678.5468615649179</v>
      </c>
      <c r="H51" s="37">
        <v>6046.2811693895092</v>
      </c>
      <c r="I51" s="37">
        <v>5687.1668099742046</v>
      </c>
      <c r="J51" s="37">
        <v>5130.4170249355111</v>
      </c>
      <c r="K51" s="37">
        <v>5129.9871023215819</v>
      </c>
      <c r="L51" s="37">
        <v>4816.6809974204643</v>
      </c>
      <c r="M51" s="37">
        <v>5002.6655202063621</v>
      </c>
      <c r="N51" s="37">
        <v>4862.1023215821151</v>
      </c>
      <c r="O51" s="37">
        <v>3959.3723129836631</v>
      </c>
      <c r="P51" s="37">
        <v>4357.8890799656056</v>
      </c>
      <c r="Q51" s="37">
        <v>3956.3413585554599</v>
      </c>
      <c r="R51" s="37">
        <v>3687.4892519346508</v>
      </c>
      <c r="S51" s="37">
        <v>3616.7454858125529</v>
      </c>
      <c r="T51" s="37">
        <v>4367.7951848667244</v>
      </c>
      <c r="U51" s="37">
        <v>3651.2577815993118</v>
      </c>
      <c r="V51" s="37">
        <v>5583.0821152192602</v>
      </c>
      <c r="W51" s="37">
        <v>3599.7718830610488</v>
      </c>
      <c r="X51" s="37">
        <v>4269.582975064488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7.1971625107480648</v>
      </c>
      <c r="I52" s="37">
        <f t="shared" si="20"/>
        <v>20.0116079105761</v>
      </c>
      <c r="J52" s="37">
        <f t="shared" si="20"/>
        <v>46.316423043852097</v>
      </c>
      <c r="K52" s="37">
        <f t="shared" si="20"/>
        <v>46.632932072226993</v>
      </c>
      <c r="L52" s="37">
        <f t="shared" si="20"/>
        <v>47.800257953568348</v>
      </c>
      <c r="M52" s="37">
        <f t="shared" si="20"/>
        <v>39.55348237317282</v>
      </c>
      <c r="N52" s="37">
        <f t="shared" si="20"/>
        <v>37.586414445399825</v>
      </c>
      <c r="O52" s="37">
        <f t="shared" si="20"/>
        <v>30.15907136715391</v>
      </c>
      <c r="P52" s="37">
        <f t="shared" si="20"/>
        <v>45.325709372312986</v>
      </c>
      <c r="Q52" s="37">
        <f t="shared" si="20"/>
        <v>69.150128976784174</v>
      </c>
      <c r="R52" s="37">
        <f t="shared" si="20"/>
        <v>100.45382631126392</v>
      </c>
      <c r="S52" s="37">
        <f t="shared" si="20"/>
        <v>102.23766122098023</v>
      </c>
      <c r="T52" s="37">
        <f t="shared" si="20"/>
        <v>119.24462596732583</v>
      </c>
      <c r="U52" s="37">
        <f t="shared" si="20"/>
        <v>113.18426483233016</v>
      </c>
      <c r="V52" s="37">
        <f t="shared" si="20"/>
        <v>113.54325021496128</v>
      </c>
      <c r="W52" s="37">
        <f t="shared" si="20"/>
        <v>106.88667239896814</v>
      </c>
      <c r="X52" s="37">
        <f t="shared" ref="X52" si="21">SUM(X53:X70)</f>
        <v>103.37575236457437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4.7807394668959592E-2</v>
      </c>
      <c r="K59" s="10">
        <v>2.3903697334479789E-2</v>
      </c>
      <c r="L59" s="10">
        <v>0.3821152192605331</v>
      </c>
      <c r="M59" s="10">
        <v>0.1194325021496131</v>
      </c>
      <c r="N59" s="10">
        <v>4.7807394668959592E-2</v>
      </c>
      <c r="O59" s="10">
        <v>7.1625107480653469E-2</v>
      </c>
      <c r="P59" s="10">
        <v>0.66878761822871879</v>
      </c>
      <c r="Q59" s="10">
        <v>0.16715391229578669</v>
      </c>
      <c r="R59" s="10">
        <v>0.23886500429922611</v>
      </c>
      <c r="S59" s="10">
        <v>0.3821152192605331</v>
      </c>
      <c r="T59" s="10">
        <v>5.3024075666380046</v>
      </c>
      <c r="U59" s="10">
        <v>3.224419604471195</v>
      </c>
      <c r="V59" s="10">
        <v>0.74041272570937233</v>
      </c>
      <c r="W59" s="10">
        <v>0.83594153052450548</v>
      </c>
      <c r="X59" s="10">
        <v>1.026999140154772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1.47128116938951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0.63284608770421324</v>
      </c>
      <c r="Q60" s="10">
        <v>0</v>
      </c>
      <c r="R60" s="10">
        <v>0</v>
      </c>
      <c r="S60" s="10">
        <v>0</v>
      </c>
      <c r="T60" s="10">
        <v>3.4501289767841792</v>
      </c>
      <c r="U60" s="10">
        <v>2.7601031814273429</v>
      </c>
      <c r="V60" s="10">
        <v>0.69002579535683572</v>
      </c>
      <c r="W60" s="10">
        <v>0.69002579535683572</v>
      </c>
      <c r="X60" s="10"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1.2897678417884779</v>
      </c>
      <c r="J63" s="10">
        <v>15.262252794496989</v>
      </c>
      <c r="K63" s="10">
        <v>20.560275150472911</v>
      </c>
      <c r="L63" s="10">
        <v>10.22949269131556</v>
      </c>
      <c r="M63" s="10">
        <v>15.31547721410146</v>
      </c>
      <c r="N63" s="10">
        <v>11.558555460017191</v>
      </c>
      <c r="O63" s="10">
        <v>6.6136715391229579</v>
      </c>
      <c r="P63" s="10">
        <v>6.1049011177987964</v>
      </c>
      <c r="Q63" s="10">
        <v>1.0241616509028371</v>
      </c>
      <c r="R63" s="10">
        <v>0</v>
      </c>
      <c r="S63" s="10">
        <v>0</v>
      </c>
      <c r="T63" s="10">
        <v>0.50154772141014614</v>
      </c>
      <c r="U63" s="10">
        <v>1.5047291487532239</v>
      </c>
      <c r="V63" s="10">
        <v>3.5612209802235602</v>
      </c>
      <c r="W63" s="10">
        <v>4.5786758383490964</v>
      </c>
      <c r="X63" s="10">
        <v>6.0189165950128984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5.725881341358555</v>
      </c>
      <c r="I65" s="10">
        <v>18.721840068787621</v>
      </c>
      <c r="J65" s="10">
        <v>31.006362854686149</v>
      </c>
      <c r="K65" s="10">
        <v>26.048753224419599</v>
      </c>
      <c r="L65" s="10">
        <v>37.188650042992258</v>
      </c>
      <c r="M65" s="10">
        <v>24.118572656921749</v>
      </c>
      <c r="N65" s="10">
        <v>25.980051590713671</v>
      </c>
      <c r="O65" s="10">
        <v>23.473774720550299</v>
      </c>
      <c r="P65" s="10">
        <v>37.919174548581253</v>
      </c>
      <c r="Q65" s="10">
        <v>67.958813413585546</v>
      </c>
      <c r="R65" s="10">
        <v>100.2149613069647</v>
      </c>
      <c r="S65" s="10">
        <v>101.8555460017197</v>
      </c>
      <c r="T65" s="10">
        <v>109.9905417024935</v>
      </c>
      <c r="U65" s="10">
        <v>105.6950128976784</v>
      </c>
      <c r="V65" s="10">
        <v>108.5515907136715</v>
      </c>
      <c r="W65" s="10">
        <v>100.78202923473771</v>
      </c>
      <c r="X65" s="10">
        <v>95.639810834049854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0.5493551160791057</v>
      </c>
      <c r="F71" s="37">
        <f t="shared" si="22"/>
        <v>0.57325881341358553</v>
      </c>
      <c r="G71" s="37">
        <f t="shared" si="22"/>
        <v>0</v>
      </c>
      <c r="H71" s="37">
        <f t="shared" si="22"/>
        <v>0.16715391229578669</v>
      </c>
      <c r="I71" s="37">
        <f t="shared" si="22"/>
        <v>0.35829750644883918</v>
      </c>
      <c r="J71" s="37">
        <f t="shared" si="22"/>
        <v>3.749871023215821</v>
      </c>
      <c r="K71" s="37">
        <f t="shared" si="22"/>
        <v>6.6398968185726561</v>
      </c>
      <c r="L71" s="37">
        <f t="shared" si="22"/>
        <v>2.698968185726569</v>
      </c>
      <c r="M71" s="37">
        <f t="shared" si="22"/>
        <v>0.9792777300085983</v>
      </c>
      <c r="N71" s="37">
        <f t="shared" si="22"/>
        <v>5.2306964746345654</v>
      </c>
      <c r="O71" s="37">
        <f t="shared" si="22"/>
        <v>0</v>
      </c>
      <c r="P71" s="37">
        <f t="shared" si="22"/>
        <v>5.9950128976784169</v>
      </c>
      <c r="Q71" s="37">
        <f t="shared" si="22"/>
        <v>1.1226139294926909</v>
      </c>
      <c r="R71" s="37">
        <f t="shared" si="22"/>
        <v>0.7165090283748925</v>
      </c>
      <c r="S71" s="37">
        <f t="shared" si="22"/>
        <v>2.7466895958727431</v>
      </c>
      <c r="T71" s="37">
        <f t="shared" si="22"/>
        <v>7.1653482373172821</v>
      </c>
      <c r="U71" s="37">
        <f t="shared" si="22"/>
        <v>9.7926913155631983</v>
      </c>
      <c r="V71" s="37">
        <f t="shared" si="22"/>
        <v>9.5777300085984507</v>
      </c>
      <c r="W71" s="37">
        <f t="shared" si="22"/>
        <v>9.3627687016337049</v>
      </c>
      <c r="X71" s="37">
        <f t="shared" ref="X71" si="23">SUM(X72:X73)</f>
        <v>14.880137575236461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0.5493551160791057</v>
      </c>
      <c r="F72" s="10">
        <v>0.57325881341358553</v>
      </c>
      <c r="G72" s="10">
        <v>0</v>
      </c>
      <c r="H72" s="10">
        <v>0.16715391229578669</v>
      </c>
      <c r="I72" s="10">
        <v>0.35829750644883918</v>
      </c>
      <c r="J72" s="10">
        <v>3.749871023215821</v>
      </c>
      <c r="K72" s="10">
        <v>6.6398968185726561</v>
      </c>
      <c r="L72" s="10">
        <v>2.698968185726569</v>
      </c>
      <c r="M72" s="10">
        <v>0.9792777300085983</v>
      </c>
      <c r="N72" s="10">
        <v>5.2306964746345654</v>
      </c>
      <c r="O72" s="10">
        <v>0</v>
      </c>
      <c r="P72" s="10">
        <v>5.9950128976784169</v>
      </c>
      <c r="Q72" s="10">
        <v>1.1226139294926909</v>
      </c>
      <c r="R72" s="10">
        <v>0.7165090283748925</v>
      </c>
      <c r="S72" s="10">
        <v>2.7466895958727431</v>
      </c>
      <c r="T72" s="10">
        <v>7.1653482373172821</v>
      </c>
      <c r="U72" s="10">
        <v>9.7926913155631983</v>
      </c>
      <c r="V72" s="10">
        <v>9.5777300085984507</v>
      </c>
      <c r="W72" s="10">
        <v>9.3627687016337049</v>
      </c>
      <c r="X72" s="10">
        <v>14.880137575236461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1.7674978503869301</v>
      </c>
      <c r="R75" s="37">
        <v>1.9107480653482369</v>
      </c>
      <c r="S75" s="37">
        <v>1.982459157351677</v>
      </c>
      <c r="T75" s="37">
        <v>2.00627687016337</v>
      </c>
      <c r="U75" s="37">
        <v>1.8152192605331039</v>
      </c>
      <c r="V75" s="37">
        <v>1.7674978503869301</v>
      </c>
      <c r="W75" s="37">
        <v>1.6480653482373171</v>
      </c>
      <c r="X75" s="37">
        <v>1.7674978503869301</v>
      </c>
    </row>
    <row r="76" spans="1:24" ht="11.25" customHeight="1" x14ac:dyDescent="0.2">
      <c r="A76" s="38" t="s">
        <v>139</v>
      </c>
      <c r="B76" s="39" t="s">
        <v>140</v>
      </c>
      <c r="C76" s="40">
        <v>511.69389509888219</v>
      </c>
      <c r="D76" s="40">
        <v>521.49613069647455</v>
      </c>
      <c r="E76" s="40">
        <v>576.95614789337912</v>
      </c>
      <c r="F76" s="40">
        <v>741.44453998280301</v>
      </c>
      <c r="G76" s="40">
        <v>750.73086844368004</v>
      </c>
      <c r="H76" s="40">
        <v>688.30610490111781</v>
      </c>
      <c r="I76" s="40">
        <v>738.60705073086842</v>
      </c>
      <c r="J76" s="40">
        <v>1167.669819432502</v>
      </c>
      <c r="K76" s="40">
        <v>809.28632846087703</v>
      </c>
      <c r="L76" s="40">
        <v>773.34479793637138</v>
      </c>
      <c r="M76" s="40">
        <v>630.61049011177988</v>
      </c>
      <c r="N76" s="40">
        <v>965.34823731728284</v>
      </c>
      <c r="O76" s="40">
        <v>1158.383490971625</v>
      </c>
      <c r="P76" s="40">
        <v>921.66809974204637</v>
      </c>
      <c r="Q76" s="40">
        <v>1114.703353396389</v>
      </c>
      <c r="R76" s="40">
        <v>1289.6818572656921</v>
      </c>
      <c r="S76" s="40">
        <v>1139.2089423903701</v>
      </c>
      <c r="T76" s="40">
        <v>1338.177128116939</v>
      </c>
      <c r="U76" s="40">
        <v>1068.6156491831471</v>
      </c>
      <c r="V76" s="40">
        <v>1164.0584694754939</v>
      </c>
      <c r="W76" s="40">
        <v>1142.6483233018059</v>
      </c>
      <c r="X76" s="40">
        <v>1193.8091143594149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3707.1628546861562</v>
      </c>
      <c r="D2" s="31">
        <f t="shared" si="0"/>
        <v>4298.4644883920882</v>
      </c>
      <c r="E2" s="31">
        <f t="shared" si="0"/>
        <v>4363.1708512467758</v>
      </c>
      <c r="F2" s="31">
        <f t="shared" si="0"/>
        <v>4441.7824591573517</v>
      </c>
      <c r="G2" s="31">
        <f t="shared" si="0"/>
        <v>4978.2482373172834</v>
      </c>
      <c r="H2" s="31">
        <f t="shared" si="0"/>
        <v>5123.6319862424771</v>
      </c>
      <c r="I2" s="31">
        <f t="shared" si="0"/>
        <v>5393.5495270851234</v>
      </c>
      <c r="J2" s="31">
        <f t="shared" si="0"/>
        <v>5317.1187446259682</v>
      </c>
      <c r="K2" s="31">
        <f t="shared" si="0"/>
        <v>4909.6149613069638</v>
      </c>
      <c r="L2" s="31">
        <f t="shared" si="0"/>
        <v>4739.9350816852966</v>
      </c>
      <c r="M2" s="31">
        <f t="shared" si="0"/>
        <v>4328.8246775580392</v>
      </c>
      <c r="N2" s="31">
        <f t="shared" si="0"/>
        <v>5064.8725709372302</v>
      </c>
      <c r="O2" s="31">
        <f t="shared" si="0"/>
        <v>4795.2171109200335</v>
      </c>
      <c r="P2" s="31">
        <f t="shared" si="0"/>
        <v>5255.7874462596737</v>
      </c>
      <c r="Q2" s="31">
        <f t="shared" si="0"/>
        <v>4874.3628546861564</v>
      </c>
      <c r="R2" s="31">
        <f t="shared" si="0"/>
        <v>5699.516251074805</v>
      </c>
      <c r="S2" s="31">
        <f t="shared" si="0"/>
        <v>5261.3447979363709</v>
      </c>
      <c r="T2" s="31">
        <f t="shared" si="0"/>
        <v>5246.4450558899389</v>
      </c>
      <c r="U2" s="31">
        <f t="shared" si="0"/>
        <v>4502.9860705073088</v>
      </c>
      <c r="V2" s="31">
        <f t="shared" si="0"/>
        <v>4616.4213241616508</v>
      </c>
      <c r="W2" s="31">
        <f t="shared" si="0"/>
        <v>4919.0249355116075</v>
      </c>
      <c r="X2" s="31">
        <f t="shared" ref="X2" si="1">SUM(X3,X17,X22,X25,X26,X51,X52,X71,X74,X75,X76)</f>
        <v>5929.1879621668095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40.818572656921752</v>
      </c>
      <c r="D3" s="34">
        <f t="shared" si="2"/>
        <v>164.53147033533958</v>
      </c>
      <c r="E3" s="34">
        <f t="shared" si="2"/>
        <v>108.99002579535683</v>
      </c>
      <c r="F3" s="34">
        <f t="shared" si="2"/>
        <v>70.13568357695614</v>
      </c>
      <c r="G3" s="34">
        <f t="shared" si="2"/>
        <v>36.552020636285469</v>
      </c>
      <c r="H3" s="34">
        <f t="shared" si="2"/>
        <v>150.22803095442819</v>
      </c>
      <c r="I3" s="34">
        <f t="shared" si="2"/>
        <v>148.41728288907996</v>
      </c>
      <c r="J3" s="34">
        <f t="shared" si="2"/>
        <v>151.81306964746346</v>
      </c>
      <c r="K3" s="34">
        <f t="shared" si="2"/>
        <v>169.72269991401546</v>
      </c>
      <c r="L3" s="34">
        <f t="shared" si="2"/>
        <v>157.0668959587274</v>
      </c>
      <c r="M3" s="34">
        <f t="shared" si="2"/>
        <v>263.96199484092858</v>
      </c>
      <c r="N3" s="34">
        <f t="shared" si="2"/>
        <v>167.02536543422184</v>
      </c>
      <c r="O3" s="34">
        <f t="shared" si="2"/>
        <v>79.032846087704215</v>
      </c>
      <c r="P3" s="34">
        <f t="shared" si="2"/>
        <v>83.528460877042136</v>
      </c>
      <c r="Q3" s="34">
        <f t="shared" si="2"/>
        <v>66.509888220120388</v>
      </c>
      <c r="R3" s="34">
        <f t="shared" si="2"/>
        <v>50.218572656921751</v>
      </c>
      <c r="S3" s="34">
        <f t="shared" si="2"/>
        <v>55.94987102321582</v>
      </c>
      <c r="T3" s="34">
        <f t="shared" si="2"/>
        <v>53.153740326741186</v>
      </c>
      <c r="U3" s="34">
        <f t="shared" si="2"/>
        <v>46.179879621668093</v>
      </c>
      <c r="V3" s="34">
        <f t="shared" si="2"/>
        <v>85.397936371453127</v>
      </c>
      <c r="W3" s="34">
        <f t="shared" si="2"/>
        <v>31.995786758383488</v>
      </c>
      <c r="X3" s="34">
        <f t="shared" ref="X3" si="3">SUM(X4,X8,X11)</f>
        <v>44.59131556319862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1.910834049871023</v>
      </c>
      <c r="D8" s="29">
        <f t="shared" si="6"/>
        <v>1.1617368873602749</v>
      </c>
      <c r="E8" s="29">
        <f t="shared" si="6"/>
        <v>0.27420464316423038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1.910834049871023</v>
      </c>
      <c r="D10" s="10">
        <v>1.1617368873602749</v>
      </c>
      <c r="E10" s="10">
        <v>0.27420464316423038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38.907738607050732</v>
      </c>
      <c r="D11" s="29">
        <f t="shared" si="8"/>
        <v>163.36973344797931</v>
      </c>
      <c r="E11" s="29">
        <f t="shared" si="8"/>
        <v>108.7158211521926</v>
      </c>
      <c r="F11" s="29">
        <f t="shared" si="8"/>
        <v>70.13568357695614</v>
      </c>
      <c r="G11" s="29">
        <f t="shared" si="8"/>
        <v>36.552020636285469</v>
      </c>
      <c r="H11" s="29">
        <f t="shared" si="8"/>
        <v>150.22803095442819</v>
      </c>
      <c r="I11" s="29">
        <f t="shared" si="8"/>
        <v>148.41728288907996</v>
      </c>
      <c r="J11" s="29">
        <f t="shared" si="8"/>
        <v>151.81306964746346</v>
      </c>
      <c r="K11" s="29">
        <f t="shared" si="8"/>
        <v>169.72269991401546</v>
      </c>
      <c r="L11" s="29">
        <f t="shared" si="8"/>
        <v>157.0668959587274</v>
      </c>
      <c r="M11" s="29">
        <f t="shared" si="8"/>
        <v>263.96199484092858</v>
      </c>
      <c r="N11" s="29">
        <f t="shared" si="8"/>
        <v>167.02536543422184</v>
      </c>
      <c r="O11" s="29">
        <f t="shared" si="8"/>
        <v>79.032846087704215</v>
      </c>
      <c r="P11" s="29">
        <f t="shared" si="8"/>
        <v>83.528460877042136</v>
      </c>
      <c r="Q11" s="29">
        <f t="shared" si="8"/>
        <v>66.509888220120388</v>
      </c>
      <c r="R11" s="29">
        <f t="shared" si="8"/>
        <v>50.218572656921751</v>
      </c>
      <c r="S11" s="29">
        <f t="shared" si="8"/>
        <v>55.94987102321582</v>
      </c>
      <c r="T11" s="29">
        <f t="shared" si="8"/>
        <v>53.153740326741186</v>
      </c>
      <c r="U11" s="29">
        <f t="shared" si="8"/>
        <v>46.179879621668093</v>
      </c>
      <c r="V11" s="29">
        <f t="shared" si="8"/>
        <v>85.397936371453127</v>
      </c>
      <c r="W11" s="29">
        <f t="shared" si="8"/>
        <v>31.995786758383488</v>
      </c>
      <c r="X11" s="29">
        <f t="shared" ref="X11" si="9">SUM(X12:X16)</f>
        <v>44.59131556319862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38.907738607050732</v>
      </c>
      <c r="D13" s="10">
        <v>163.36973344797931</v>
      </c>
      <c r="E13" s="10">
        <v>108.7158211521926</v>
      </c>
      <c r="F13" s="10">
        <v>70.13568357695614</v>
      </c>
      <c r="G13" s="10">
        <v>36.552020636285469</v>
      </c>
      <c r="H13" s="10">
        <v>93.433791917454855</v>
      </c>
      <c r="I13" s="10">
        <v>93.222871883061046</v>
      </c>
      <c r="J13" s="10">
        <v>96.620292347377458</v>
      </c>
      <c r="K13" s="10">
        <v>120.1292347377472</v>
      </c>
      <c r="L13" s="10">
        <v>110.6730008598452</v>
      </c>
      <c r="M13" s="10">
        <v>218.36801375752361</v>
      </c>
      <c r="N13" s="10">
        <v>119.0316423043852</v>
      </c>
      <c r="O13" s="10">
        <v>31.03912295786758</v>
      </c>
      <c r="P13" s="10">
        <v>39.534221840068788</v>
      </c>
      <c r="Q13" s="10">
        <v>21.71573516766982</v>
      </c>
      <c r="R13" s="10">
        <v>0.62510748065348232</v>
      </c>
      <c r="S13" s="10">
        <v>8.756061908856406</v>
      </c>
      <c r="T13" s="10">
        <v>8.359587274290627</v>
      </c>
      <c r="U13" s="10">
        <v>2.9855546001719691</v>
      </c>
      <c r="V13" s="10">
        <v>40.603783319002567</v>
      </c>
      <c r="W13" s="10">
        <v>0</v>
      </c>
      <c r="X13" s="10">
        <v>0.5970765262252794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56.794239036973337</v>
      </c>
      <c r="I15" s="10">
        <v>55.19441100601891</v>
      </c>
      <c r="J15" s="10">
        <v>55.192777300085993</v>
      </c>
      <c r="K15" s="10">
        <v>49.593465176268268</v>
      </c>
      <c r="L15" s="10">
        <v>46.393895098882197</v>
      </c>
      <c r="M15" s="10">
        <v>45.593981083404991</v>
      </c>
      <c r="N15" s="10">
        <v>47.993723129836631</v>
      </c>
      <c r="O15" s="10">
        <v>47.993723129836631</v>
      </c>
      <c r="P15" s="10">
        <v>43.99423903697334</v>
      </c>
      <c r="Q15" s="10">
        <v>44.794153052450561</v>
      </c>
      <c r="R15" s="10">
        <v>49.593465176268268</v>
      </c>
      <c r="S15" s="10">
        <v>47.193809114359418</v>
      </c>
      <c r="T15" s="10">
        <v>44.794153052450561</v>
      </c>
      <c r="U15" s="10">
        <v>43.194325021496127</v>
      </c>
      <c r="V15" s="10">
        <v>44.794153052450561</v>
      </c>
      <c r="W15" s="10">
        <v>31.995786758383488</v>
      </c>
      <c r="X15" s="10">
        <v>43.99423903697334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2922.8361134995698</v>
      </c>
      <c r="D26" s="37">
        <f t="shared" si="14"/>
        <v>3293.3975064488386</v>
      </c>
      <c r="E26" s="37">
        <f t="shared" si="14"/>
        <v>3319.6914875322441</v>
      </c>
      <c r="F26" s="37">
        <f t="shared" si="14"/>
        <v>3425.7525365434221</v>
      </c>
      <c r="G26" s="37">
        <f t="shared" si="14"/>
        <v>4014.1112639724856</v>
      </c>
      <c r="H26" s="37">
        <f t="shared" si="14"/>
        <v>3646.8363714531388</v>
      </c>
      <c r="I26" s="37">
        <f t="shared" si="14"/>
        <v>3767.1650042992251</v>
      </c>
      <c r="J26" s="37">
        <f t="shared" si="14"/>
        <v>3926.4564058469482</v>
      </c>
      <c r="K26" s="37">
        <f t="shared" si="14"/>
        <v>3690.4275150472909</v>
      </c>
      <c r="L26" s="37">
        <f t="shared" si="14"/>
        <v>3775.0822012037838</v>
      </c>
      <c r="M26" s="37">
        <f t="shared" si="14"/>
        <v>3403.9407566638006</v>
      </c>
      <c r="N26" s="37">
        <f t="shared" si="14"/>
        <v>3874.3968185726558</v>
      </c>
      <c r="O26" s="37">
        <f t="shared" si="14"/>
        <v>3446.6992261392943</v>
      </c>
      <c r="P26" s="37">
        <f t="shared" si="14"/>
        <v>4126.6370593293204</v>
      </c>
      <c r="Q26" s="37">
        <f t="shared" si="14"/>
        <v>3689.9597592433365</v>
      </c>
      <c r="R26" s="37">
        <f t="shared" si="14"/>
        <v>4448.9728288907991</v>
      </c>
      <c r="S26" s="37">
        <f t="shared" si="14"/>
        <v>4163.4619088564059</v>
      </c>
      <c r="T26" s="37">
        <f t="shared" si="14"/>
        <v>3978.4539122957863</v>
      </c>
      <c r="U26" s="37">
        <f t="shared" si="14"/>
        <v>3565.9039552880481</v>
      </c>
      <c r="V26" s="37">
        <f t="shared" si="14"/>
        <v>3374.3980223559756</v>
      </c>
      <c r="W26" s="37">
        <f t="shared" si="14"/>
        <v>3634.8698194325016</v>
      </c>
      <c r="X26" s="37">
        <f t="shared" ref="X26" si="15">SUM(X27,X33)</f>
        <v>3497.6168529664651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14.868185726569219</v>
      </c>
      <c r="D27" s="29">
        <f t="shared" si="16"/>
        <v>16.485124677558041</v>
      </c>
      <c r="E27" s="29">
        <f t="shared" si="16"/>
        <v>13.7097162510748</v>
      </c>
      <c r="F27" s="29">
        <f t="shared" si="16"/>
        <v>71.344453998280315</v>
      </c>
      <c r="G27" s="29">
        <f t="shared" si="16"/>
        <v>181.2504729148753</v>
      </c>
      <c r="H27" s="29">
        <f t="shared" si="16"/>
        <v>141.83069647463458</v>
      </c>
      <c r="I27" s="29">
        <f t="shared" si="16"/>
        <v>157.95649183147026</v>
      </c>
      <c r="J27" s="29">
        <f t="shared" si="16"/>
        <v>108.65055889939811</v>
      </c>
      <c r="K27" s="29">
        <f t="shared" si="16"/>
        <v>135.8487532244196</v>
      </c>
      <c r="L27" s="29">
        <f t="shared" si="16"/>
        <v>15.012553740326741</v>
      </c>
      <c r="M27" s="29">
        <f t="shared" si="16"/>
        <v>13.00653482373173</v>
      </c>
      <c r="N27" s="29">
        <f t="shared" si="16"/>
        <v>14.760705073086839</v>
      </c>
      <c r="O27" s="29">
        <f t="shared" si="16"/>
        <v>12.000859845227859</v>
      </c>
      <c r="P27" s="29">
        <f t="shared" si="16"/>
        <v>9.8404127257093723</v>
      </c>
      <c r="Q27" s="29">
        <f t="shared" si="16"/>
        <v>8.8564058469475491</v>
      </c>
      <c r="R27" s="29">
        <f t="shared" si="16"/>
        <v>9.8404127257093723</v>
      </c>
      <c r="S27" s="29">
        <f t="shared" si="16"/>
        <v>9.2884780739466901</v>
      </c>
      <c r="T27" s="29">
        <f t="shared" si="16"/>
        <v>56.350472914875319</v>
      </c>
      <c r="U27" s="29">
        <f t="shared" si="16"/>
        <v>5.1662080825451424</v>
      </c>
      <c r="V27" s="29">
        <f t="shared" si="16"/>
        <v>4.1330180567497852</v>
      </c>
      <c r="W27" s="29">
        <f t="shared" si="16"/>
        <v>1.992003439380911</v>
      </c>
      <c r="X27" s="29">
        <f t="shared" ref="X27" si="17">SUM(X28:X32)</f>
        <v>5.1268271711092002</v>
      </c>
    </row>
    <row r="28" spans="1:24" ht="11.25" customHeight="1" x14ac:dyDescent="0.2">
      <c r="A28" s="41" t="s">
        <v>45</v>
      </c>
      <c r="B28" s="9" t="s">
        <v>46</v>
      </c>
      <c r="C28" s="10">
        <v>14.868185726569219</v>
      </c>
      <c r="D28" s="10">
        <v>16.485124677558041</v>
      </c>
      <c r="E28" s="10">
        <v>13.7097162510748</v>
      </c>
      <c r="F28" s="10">
        <v>16.911521926053311</v>
      </c>
      <c r="G28" s="10">
        <v>107.9200343938091</v>
      </c>
      <c r="H28" s="10">
        <v>32.882545141874459</v>
      </c>
      <c r="I28" s="10">
        <v>28.056835769561481</v>
      </c>
      <c r="J28" s="10">
        <v>21.701547721410151</v>
      </c>
      <c r="K28" s="10">
        <v>46.804643164230427</v>
      </c>
      <c r="L28" s="10">
        <v>15.012553740326741</v>
      </c>
      <c r="M28" s="10">
        <v>13.00653482373173</v>
      </c>
      <c r="N28" s="10">
        <v>14.760705073086839</v>
      </c>
      <c r="O28" s="10">
        <v>12.000859845227859</v>
      </c>
      <c r="P28" s="10">
        <v>9.8404127257093723</v>
      </c>
      <c r="Q28" s="10">
        <v>8.8564058469475491</v>
      </c>
      <c r="R28" s="10">
        <v>9.8404127257093723</v>
      </c>
      <c r="S28" s="10">
        <v>9.2884780739466901</v>
      </c>
      <c r="T28" s="10">
        <v>56.350472914875319</v>
      </c>
      <c r="U28" s="10">
        <v>5.1662080825451424</v>
      </c>
      <c r="V28" s="10">
        <v>4.1330180567497852</v>
      </c>
      <c r="W28" s="10">
        <v>1.992003439380911</v>
      </c>
      <c r="X28" s="10">
        <v>5.1268271711092002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53.405932932072233</v>
      </c>
      <c r="G30" s="10">
        <v>73.330438521066199</v>
      </c>
      <c r="H30" s="10">
        <v>108.9481513327601</v>
      </c>
      <c r="I30" s="10">
        <v>129.89965606190879</v>
      </c>
      <c r="J30" s="10">
        <v>86.949011177987956</v>
      </c>
      <c r="K30" s="10">
        <v>89.044110060189169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1.026999140154772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2907.9679277730006</v>
      </c>
      <c r="D33" s="29">
        <f t="shared" si="18"/>
        <v>3276.9123817712807</v>
      </c>
      <c r="E33" s="29">
        <f t="shared" si="18"/>
        <v>3305.9817712811691</v>
      </c>
      <c r="F33" s="29">
        <f t="shared" si="18"/>
        <v>3354.408082545142</v>
      </c>
      <c r="G33" s="29">
        <f t="shared" si="18"/>
        <v>3832.8607910576102</v>
      </c>
      <c r="H33" s="29">
        <f t="shared" si="18"/>
        <v>3505.0056749785044</v>
      </c>
      <c r="I33" s="29">
        <f t="shared" si="18"/>
        <v>3609.2085124677546</v>
      </c>
      <c r="J33" s="29">
        <f t="shared" si="18"/>
        <v>3817.80584694755</v>
      </c>
      <c r="K33" s="29">
        <f t="shared" si="18"/>
        <v>3554.5787618228715</v>
      </c>
      <c r="L33" s="29">
        <f t="shared" si="18"/>
        <v>3760.0696474634569</v>
      </c>
      <c r="M33" s="29">
        <f t="shared" si="18"/>
        <v>3390.9342218400689</v>
      </c>
      <c r="N33" s="29">
        <f t="shared" si="18"/>
        <v>3859.6361134995691</v>
      </c>
      <c r="O33" s="29">
        <f t="shared" si="18"/>
        <v>3434.6983662940665</v>
      </c>
      <c r="P33" s="29">
        <f t="shared" si="18"/>
        <v>4116.7966466036114</v>
      </c>
      <c r="Q33" s="29">
        <f t="shared" si="18"/>
        <v>3681.1033533963891</v>
      </c>
      <c r="R33" s="29">
        <f t="shared" si="18"/>
        <v>4439.13241616509</v>
      </c>
      <c r="S33" s="29">
        <f t="shared" si="18"/>
        <v>4154.173430782459</v>
      </c>
      <c r="T33" s="29">
        <f t="shared" si="18"/>
        <v>3922.1034393809109</v>
      </c>
      <c r="U33" s="29">
        <f t="shared" si="18"/>
        <v>3560.7377472055032</v>
      </c>
      <c r="V33" s="29">
        <f t="shared" si="18"/>
        <v>3370.2650042992259</v>
      </c>
      <c r="W33" s="29">
        <f t="shared" si="18"/>
        <v>3632.8778159931207</v>
      </c>
      <c r="X33" s="29">
        <f t="shared" ref="X33" si="19">SUM(X34:X50)</f>
        <v>3492.4900257953559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3.2960447119518479</v>
      </c>
      <c r="G36" s="10">
        <v>0</v>
      </c>
      <c r="H36" s="10">
        <v>4.3947549441100593</v>
      </c>
      <c r="I36" s="10">
        <v>3.2960447119518479</v>
      </c>
      <c r="J36" s="10">
        <v>0</v>
      </c>
      <c r="K36" s="10">
        <v>2.1974204643164228</v>
      </c>
      <c r="L36" s="10">
        <v>0</v>
      </c>
      <c r="M36" s="10">
        <v>5.4934651762682716</v>
      </c>
      <c r="N36" s="10">
        <v>9.8882201203783318</v>
      </c>
      <c r="O36" s="10">
        <v>20.875150472914871</v>
      </c>
      <c r="P36" s="10">
        <v>73.612295786758381</v>
      </c>
      <c r="Q36" s="10">
        <v>78.007050730868443</v>
      </c>
      <c r="R36" s="10">
        <v>69.217540842648319</v>
      </c>
      <c r="S36" s="10">
        <v>75.809716251074803</v>
      </c>
      <c r="T36" s="10">
        <v>71.414961306964742</v>
      </c>
      <c r="U36" s="10">
        <v>90.092691315563201</v>
      </c>
      <c r="V36" s="10">
        <v>69.217540842648319</v>
      </c>
      <c r="W36" s="10">
        <v>70.31625107480653</v>
      </c>
      <c r="X36" s="10">
        <v>9.8882201203783318</v>
      </c>
    </row>
    <row r="37" spans="1:24" ht="11.25" customHeight="1" x14ac:dyDescent="0.2">
      <c r="A37" s="41" t="s">
        <v>61</v>
      </c>
      <c r="B37" s="9" t="s">
        <v>62</v>
      </c>
      <c r="C37" s="10">
        <v>898.72218400687859</v>
      </c>
      <c r="D37" s="10">
        <v>1070.274204643164</v>
      </c>
      <c r="E37" s="10">
        <v>1202.738349097162</v>
      </c>
      <c r="F37" s="10">
        <v>1182.1438521066209</v>
      </c>
      <c r="G37" s="10">
        <v>1332.6167669819431</v>
      </c>
      <c r="H37" s="10">
        <v>1240.640068787618</v>
      </c>
      <c r="I37" s="10">
        <v>1140.272055030094</v>
      </c>
      <c r="J37" s="10">
        <v>1233.351934651763</v>
      </c>
      <c r="K37" s="10">
        <v>1138.003439380911</v>
      </c>
      <c r="L37" s="10">
        <v>1154.1003439380911</v>
      </c>
      <c r="M37" s="10">
        <v>934.7607050730868</v>
      </c>
      <c r="N37" s="10">
        <v>1068.672055030094</v>
      </c>
      <c r="O37" s="10">
        <v>1027.996560619089</v>
      </c>
      <c r="P37" s="10">
        <v>1101.214445399828</v>
      </c>
      <c r="Q37" s="10">
        <v>1007.755460017197</v>
      </c>
      <c r="R37" s="10">
        <v>1228.0844368013759</v>
      </c>
      <c r="S37" s="10">
        <v>1193.4485812553739</v>
      </c>
      <c r="T37" s="10">
        <v>1168.0397248495269</v>
      </c>
      <c r="U37" s="10">
        <v>1051.444282029235</v>
      </c>
      <c r="V37" s="10">
        <v>861.51272570937226</v>
      </c>
      <c r="W37" s="10">
        <v>800.61418744625962</v>
      </c>
      <c r="X37" s="10">
        <v>832.01736887360266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1.058125537403267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5.2665520206362846</v>
      </c>
      <c r="D40" s="10">
        <v>4.1374032674118659</v>
      </c>
      <c r="E40" s="10">
        <v>10.3396388650043</v>
      </c>
      <c r="F40" s="10">
        <v>32.869045571797074</v>
      </c>
      <c r="G40" s="10">
        <v>19.65253654342218</v>
      </c>
      <c r="H40" s="10">
        <v>27.927343078245919</v>
      </c>
      <c r="I40" s="10">
        <v>7.2210662080825454</v>
      </c>
      <c r="J40" s="10">
        <v>13.444969905417031</v>
      </c>
      <c r="K40" s="10">
        <v>23.787188306104898</v>
      </c>
      <c r="L40" s="10">
        <v>33.0944969905417</v>
      </c>
      <c r="M40" s="10">
        <v>5.1711092003439374</v>
      </c>
      <c r="N40" s="10">
        <v>9.3078245915735156</v>
      </c>
      <c r="O40" s="10">
        <v>6.2052450558899386</v>
      </c>
      <c r="P40" s="10">
        <v>74.462596732588125</v>
      </c>
      <c r="Q40" s="10">
        <v>44.47067927773</v>
      </c>
      <c r="R40" s="10">
        <v>47.573344797936372</v>
      </c>
      <c r="S40" s="10">
        <v>62.052192605331037</v>
      </c>
      <c r="T40" s="10">
        <v>34.128718830610488</v>
      </c>
      <c r="U40" s="10">
        <v>53.77850386930352</v>
      </c>
      <c r="V40" s="10">
        <v>34.128718830610488</v>
      </c>
      <c r="W40" s="10">
        <v>11.376268271711091</v>
      </c>
      <c r="X40" s="10">
        <v>17.58142734307825</v>
      </c>
    </row>
    <row r="41" spans="1:24" ht="11.25" customHeight="1" x14ac:dyDescent="0.2">
      <c r="A41" s="41" t="s">
        <v>69</v>
      </c>
      <c r="B41" s="9" t="s">
        <v>70</v>
      </c>
      <c r="C41" s="10">
        <v>8.2736027515047272</v>
      </c>
      <c r="D41" s="10">
        <v>2.0540842648323299</v>
      </c>
      <c r="E41" s="10">
        <v>1.026999140154772</v>
      </c>
      <c r="F41" s="10">
        <v>0</v>
      </c>
      <c r="G41" s="10">
        <v>1.034221840068787</v>
      </c>
      <c r="H41" s="10">
        <v>3.102579535683577</v>
      </c>
      <c r="I41" s="10">
        <v>1.034221840068787</v>
      </c>
      <c r="J41" s="10">
        <v>1.034221840068787</v>
      </c>
      <c r="K41" s="10">
        <v>1.034221840068787</v>
      </c>
      <c r="L41" s="10">
        <v>1.034221840068787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7.4400687876182294</v>
      </c>
      <c r="E42" s="10">
        <v>4.2514187446259672</v>
      </c>
      <c r="F42" s="10">
        <v>2.1257093723129841</v>
      </c>
      <c r="G42" s="10">
        <v>6.3772141014617363</v>
      </c>
      <c r="H42" s="10">
        <v>7.4400687876182294</v>
      </c>
      <c r="I42" s="10">
        <v>45.703181427343083</v>
      </c>
      <c r="J42" s="10">
        <v>0</v>
      </c>
      <c r="K42" s="10">
        <v>10.41367153912296</v>
      </c>
      <c r="L42" s="10">
        <v>0</v>
      </c>
      <c r="M42" s="10">
        <v>0</v>
      </c>
      <c r="N42" s="10">
        <v>0</v>
      </c>
      <c r="O42" s="10">
        <v>32.282373172828891</v>
      </c>
      <c r="P42" s="10">
        <v>117.67463456577811</v>
      </c>
      <c r="Q42" s="10">
        <v>128.21246775580391</v>
      </c>
      <c r="R42" s="10">
        <v>91.430180567497857</v>
      </c>
      <c r="S42" s="10">
        <v>35.731384350816853</v>
      </c>
      <c r="T42" s="10">
        <v>70.411779879621662</v>
      </c>
      <c r="U42" s="10">
        <v>0</v>
      </c>
      <c r="V42" s="10">
        <v>49.39329320722269</v>
      </c>
      <c r="W42" s="10">
        <v>12.61109200343938</v>
      </c>
      <c r="X42" s="10">
        <v>45.18968185726569</v>
      </c>
    </row>
    <row r="43" spans="1:24" ht="11.25" customHeight="1" x14ac:dyDescent="0.2">
      <c r="A43" s="41" t="s">
        <v>73</v>
      </c>
      <c r="B43" s="9" t="s">
        <v>74</v>
      </c>
      <c r="C43" s="10">
        <v>1479.960791057609</v>
      </c>
      <c r="D43" s="10">
        <v>1611.4215821152191</v>
      </c>
      <c r="E43" s="10">
        <v>1609.3674978503871</v>
      </c>
      <c r="F43" s="10">
        <v>1629.9082545141871</v>
      </c>
      <c r="G43" s="10">
        <v>2067.4262252794501</v>
      </c>
      <c r="H43" s="10">
        <v>1874.343164230439</v>
      </c>
      <c r="I43" s="10">
        <v>1950.3439380911429</v>
      </c>
      <c r="J43" s="10">
        <v>2123.9132416165089</v>
      </c>
      <c r="K43" s="10">
        <v>1994.506534823732</v>
      </c>
      <c r="L43" s="10">
        <v>2099.264316423044</v>
      </c>
      <c r="M43" s="10">
        <v>1885.640584694755</v>
      </c>
      <c r="N43" s="10">
        <v>2193.7517626827171</v>
      </c>
      <c r="O43" s="10">
        <v>1866.5325881341359</v>
      </c>
      <c r="P43" s="10">
        <v>2096.0791057609631</v>
      </c>
      <c r="Q43" s="10">
        <v>1935.262252794497</v>
      </c>
      <c r="R43" s="10">
        <v>2365.3750644883921</v>
      </c>
      <c r="S43" s="10">
        <v>2203.233705932932</v>
      </c>
      <c r="T43" s="10">
        <v>2059.6629406706788</v>
      </c>
      <c r="U43" s="10">
        <v>1799.4259673258809</v>
      </c>
      <c r="V43" s="10">
        <v>1654.5867583834911</v>
      </c>
      <c r="W43" s="10">
        <v>1881.7472055030089</v>
      </c>
      <c r="X43" s="10">
        <v>1819.9102321582111</v>
      </c>
    </row>
    <row r="44" spans="1:24" ht="11.25" customHeight="1" x14ac:dyDescent="0.2">
      <c r="A44" s="41" t="s">
        <v>75</v>
      </c>
      <c r="B44" s="9" t="s">
        <v>76</v>
      </c>
      <c r="C44" s="10">
        <v>415.88804815133273</v>
      </c>
      <c r="D44" s="10">
        <v>350.27231298366291</v>
      </c>
      <c r="E44" s="10">
        <v>250.8837489251934</v>
      </c>
      <c r="F44" s="10">
        <v>264.39286328460878</v>
      </c>
      <c r="G44" s="10">
        <v>151.495184866724</v>
      </c>
      <c r="H44" s="10">
        <v>109.03791917454861</v>
      </c>
      <c r="I44" s="10">
        <v>204.5667239896818</v>
      </c>
      <c r="J44" s="10">
        <v>260.42347377472049</v>
      </c>
      <c r="K44" s="10">
        <v>225.403611349957</v>
      </c>
      <c r="L44" s="10">
        <v>290.01865864144452</v>
      </c>
      <c r="M44" s="10">
        <v>370.52682717110918</v>
      </c>
      <c r="N44" s="10">
        <v>342.56973344797927</v>
      </c>
      <c r="O44" s="10">
        <v>339.69157351676688</v>
      </c>
      <c r="P44" s="10">
        <v>414.95391229578672</v>
      </c>
      <c r="Q44" s="10">
        <v>228.6901977644024</v>
      </c>
      <c r="R44" s="10">
        <v>352.20214961306959</v>
      </c>
      <c r="S44" s="10">
        <v>327.11375752364569</v>
      </c>
      <c r="T44" s="10">
        <v>296.23576956147889</v>
      </c>
      <c r="U44" s="10">
        <v>307.81504729148747</v>
      </c>
      <c r="V44" s="10">
        <v>331.93843508168533</v>
      </c>
      <c r="W44" s="10">
        <v>403.34385210662077</v>
      </c>
      <c r="X44" s="10">
        <v>382.11521926053308</v>
      </c>
    </row>
    <row r="45" spans="1:24" ht="11.25" customHeight="1" x14ac:dyDescent="0.2">
      <c r="A45" s="41" t="s">
        <v>77</v>
      </c>
      <c r="B45" s="9" t="s">
        <v>78</v>
      </c>
      <c r="C45" s="10">
        <v>49.928374892519336</v>
      </c>
      <c r="D45" s="10">
        <v>33.605588993981087</v>
      </c>
      <c r="E45" s="10">
        <v>26.884522785898529</v>
      </c>
      <c r="F45" s="10">
        <v>27.844625967325879</v>
      </c>
      <c r="G45" s="10">
        <v>30.725107480653481</v>
      </c>
      <c r="H45" s="10">
        <v>25.92433361994841</v>
      </c>
      <c r="I45" s="10">
        <v>24.00404127257093</v>
      </c>
      <c r="J45" s="10">
        <v>19.785984522785899</v>
      </c>
      <c r="K45" s="10">
        <v>20.82734307824591</v>
      </c>
      <c r="L45" s="10">
        <v>12.49638865004299</v>
      </c>
      <c r="M45" s="10">
        <v>2.0827171109200342</v>
      </c>
      <c r="N45" s="10">
        <v>0</v>
      </c>
      <c r="O45" s="10">
        <v>0</v>
      </c>
      <c r="P45" s="10">
        <v>0</v>
      </c>
      <c r="Q45" s="10">
        <v>12.32441960447119</v>
      </c>
      <c r="R45" s="10">
        <v>8.0251934651762671</v>
      </c>
      <c r="S45" s="10">
        <v>4.0126397248495271</v>
      </c>
      <c r="T45" s="10">
        <v>8.0251934651762671</v>
      </c>
      <c r="U45" s="10">
        <v>5.135167669819432</v>
      </c>
      <c r="V45" s="10">
        <v>12.32441960447119</v>
      </c>
      <c r="W45" s="10">
        <v>11.297420464316421</v>
      </c>
      <c r="X45" s="10">
        <v>7.1892519346517627</v>
      </c>
    </row>
    <row r="46" spans="1:24" ht="11.25" customHeight="1" x14ac:dyDescent="0.2">
      <c r="A46" s="41" t="s">
        <v>79</v>
      </c>
      <c r="B46" s="9" t="s">
        <v>80</v>
      </c>
      <c r="C46" s="10">
        <v>49.928374892519336</v>
      </c>
      <c r="D46" s="10">
        <v>39.366552020636277</v>
      </c>
      <c r="E46" s="10">
        <v>28.804815133276009</v>
      </c>
      <c r="F46" s="10">
        <v>24.00404127257093</v>
      </c>
      <c r="G46" s="10">
        <v>16.32269991401548</v>
      </c>
      <c r="H46" s="10">
        <v>13.442218400687871</v>
      </c>
      <c r="I46" s="10">
        <v>11.5219260533104</v>
      </c>
      <c r="J46" s="10">
        <v>18.088993981083409</v>
      </c>
      <c r="K46" s="10">
        <v>20.14995700773861</v>
      </c>
      <c r="L46" s="10">
        <v>28.264832330180571</v>
      </c>
      <c r="M46" s="10">
        <v>52.488134135855553</v>
      </c>
      <c r="N46" s="10">
        <v>56.330352536543423</v>
      </c>
      <c r="O46" s="10">
        <v>11.04359415305245</v>
      </c>
      <c r="P46" s="10">
        <v>8.9976784178847797</v>
      </c>
      <c r="Q46" s="10">
        <v>16.734479793637149</v>
      </c>
      <c r="R46" s="10">
        <v>16.528632846087699</v>
      </c>
      <c r="S46" s="10">
        <v>11.224419604471191</v>
      </c>
      <c r="T46" s="10">
        <v>11.839810834049869</v>
      </c>
      <c r="U46" s="10">
        <v>6.0079105760963021</v>
      </c>
      <c r="V46" s="10">
        <v>11.839810834049869</v>
      </c>
      <c r="W46" s="10">
        <v>23.037317282889081</v>
      </c>
      <c r="X46" s="10">
        <v>17.08280309544282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17.28288907996561</v>
      </c>
      <c r="E47" s="10">
        <v>19.203181427343079</v>
      </c>
      <c r="F47" s="10">
        <v>34.565778159931213</v>
      </c>
      <c r="G47" s="10">
        <v>29.765004299226131</v>
      </c>
      <c r="H47" s="10">
        <v>25.92433361994841</v>
      </c>
      <c r="I47" s="10">
        <v>24.00404127257093</v>
      </c>
      <c r="J47" s="10">
        <v>16.295098882201199</v>
      </c>
      <c r="K47" s="10">
        <v>2.8927773000859842</v>
      </c>
      <c r="L47" s="10">
        <v>16.402321582115221</v>
      </c>
      <c r="M47" s="10">
        <v>11.526225279449701</v>
      </c>
      <c r="N47" s="10">
        <v>13.40214961306965</v>
      </c>
      <c r="O47" s="10">
        <v>3.8442820292347379</v>
      </c>
      <c r="P47" s="10">
        <v>8.6932932072226983</v>
      </c>
      <c r="Q47" s="10">
        <v>17.257953568357699</v>
      </c>
      <c r="R47" s="10">
        <v>42.999828030954433</v>
      </c>
      <c r="S47" s="10">
        <v>39.332330180567503</v>
      </c>
      <c r="T47" s="10">
        <v>14.398452278589851</v>
      </c>
      <c r="U47" s="10">
        <v>38.312811693895092</v>
      </c>
      <c r="V47" s="10">
        <v>92.908512467755799</v>
      </c>
      <c r="W47" s="10">
        <v>2.89097162510748</v>
      </c>
      <c r="X47" s="10">
        <v>19.5280309544282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0.77626827171109203</v>
      </c>
      <c r="E48" s="10">
        <v>0.77626827171109203</v>
      </c>
      <c r="F48" s="10">
        <v>1.5525365434221841</v>
      </c>
      <c r="G48" s="10">
        <v>0.77626827171109203</v>
      </c>
      <c r="H48" s="10">
        <v>0</v>
      </c>
      <c r="I48" s="10">
        <v>2.32871883061049</v>
      </c>
      <c r="J48" s="10">
        <v>2.4911435941530522</v>
      </c>
      <c r="K48" s="10">
        <v>0</v>
      </c>
      <c r="L48" s="10">
        <v>0</v>
      </c>
      <c r="M48" s="10">
        <v>0</v>
      </c>
      <c r="N48" s="10">
        <v>1.626913155631986</v>
      </c>
      <c r="O48" s="10">
        <v>0.83293207222699905</v>
      </c>
      <c r="P48" s="10">
        <v>0.83301805674978502</v>
      </c>
      <c r="Q48" s="10">
        <v>2.50481513327601</v>
      </c>
      <c r="R48" s="10">
        <v>2.5009458297506439</v>
      </c>
      <c r="S48" s="10">
        <v>0.83542562338779003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139.22330180567499</v>
      </c>
      <c r="E50" s="10">
        <v>151.70533104041269</v>
      </c>
      <c r="F50" s="10">
        <v>151.70533104041269</v>
      </c>
      <c r="G50" s="10">
        <v>176.66956147893379</v>
      </c>
      <c r="H50" s="10">
        <v>172.82889079965611</v>
      </c>
      <c r="I50" s="10">
        <v>194.9125537403267</v>
      </c>
      <c r="J50" s="10">
        <v>128.97678417884779</v>
      </c>
      <c r="K50" s="10">
        <v>115.3625967325881</v>
      </c>
      <c r="L50" s="10">
        <v>125.39406706792781</v>
      </c>
      <c r="M50" s="10">
        <v>123.24445399828031</v>
      </c>
      <c r="N50" s="10">
        <v>164.08710232158211</v>
      </c>
      <c r="O50" s="10">
        <v>125.39406706792781</v>
      </c>
      <c r="P50" s="10">
        <v>220.2756663800516</v>
      </c>
      <c r="Q50" s="10">
        <v>209.88357695614789</v>
      </c>
      <c r="R50" s="10">
        <v>215.19509888220119</v>
      </c>
      <c r="S50" s="10">
        <v>201.3792777300086</v>
      </c>
      <c r="T50" s="10">
        <v>187.9460877042132</v>
      </c>
      <c r="U50" s="10">
        <v>208.7253654342218</v>
      </c>
      <c r="V50" s="10">
        <v>252.4147893379191</v>
      </c>
      <c r="W50" s="10">
        <v>415.64325021496131</v>
      </c>
      <c r="X50" s="10">
        <v>341.98779019776441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3.24591573516767</v>
      </c>
      <c r="G51" s="37">
        <v>0.83834909716251071</v>
      </c>
      <c r="H51" s="37">
        <v>310.85554600171969</v>
      </c>
      <c r="I51" s="37">
        <v>494.28202923473771</v>
      </c>
      <c r="J51" s="37">
        <v>149.76354256233881</v>
      </c>
      <c r="K51" s="37">
        <v>154.25623387790199</v>
      </c>
      <c r="L51" s="37">
        <v>12.76870163370593</v>
      </c>
      <c r="M51" s="37">
        <v>0</v>
      </c>
      <c r="N51" s="37">
        <v>2.4720550300945829</v>
      </c>
      <c r="O51" s="37">
        <v>38.757523645743767</v>
      </c>
      <c r="P51" s="37">
        <v>12.40326741186586</v>
      </c>
      <c r="Q51" s="37">
        <v>2.493551160791057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1127.5430782459159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2.6211521926053312</v>
      </c>
      <c r="E52" s="37">
        <f t="shared" si="20"/>
        <v>9.5528804815133275E-2</v>
      </c>
      <c r="F52" s="37">
        <f t="shared" si="20"/>
        <v>4.8485812553740324</v>
      </c>
      <c r="G52" s="37">
        <f t="shared" si="20"/>
        <v>15.745399828030955</v>
      </c>
      <c r="H52" s="37">
        <f t="shared" si="20"/>
        <v>46.666466036113498</v>
      </c>
      <c r="I52" s="37">
        <f t="shared" si="20"/>
        <v>44.648237317282877</v>
      </c>
      <c r="J52" s="37">
        <f t="shared" si="20"/>
        <v>69.739208942390363</v>
      </c>
      <c r="K52" s="37">
        <f t="shared" si="20"/>
        <v>130.7201203783319</v>
      </c>
      <c r="L52" s="37">
        <f t="shared" si="20"/>
        <v>134.46027515047291</v>
      </c>
      <c r="M52" s="37">
        <f t="shared" si="20"/>
        <v>119.82132416165091</v>
      </c>
      <c r="N52" s="37">
        <f t="shared" si="20"/>
        <v>118.14084264832331</v>
      </c>
      <c r="O52" s="37">
        <f t="shared" si="20"/>
        <v>106.13594153052451</v>
      </c>
      <c r="P52" s="37">
        <f t="shared" si="20"/>
        <v>101.96328460877041</v>
      </c>
      <c r="Q52" s="37">
        <f t="shared" si="20"/>
        <v>95.451246775580387</v>
      </c>
      <c r="R52" s="37">
        <f t="shared" si="20"/>
        <v>115.97403267411867</v>
      </c>
      <c r="S52" s="37">
        <f t="shared" si="20"/>
        <v>130.66904557179708</v>
      </c>
      <c r="T52" s="37">
        <f t="shared" si="20"/>
        <v>137.02141014617368</v>
      </c>
      <c r="U52" s="37">
        <f t="shared" si="20"/>
        <v>138.88159931212383</v>
      </c>
      <c r="V52" s="37">
        <f t="shared" si="20"/>
        <v>138.74058469475492</v>
      </c>
      <c r="W52" s="37">
        <f t="shared" si="20"/>
        <v>136.9400687876182</v>
      </c>
      <c r="X52" s="37">
        <f t="shared" ref="X52" si="21">SUM(X53:X70)</f>
        <v>132.17962166809971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0.74041272570937233</v>
      </c>
      <c r="E59" s="10">
        <v>9.5528804815133275E-2</v>
      </c>
      <c r="F59" s="10">
        <v>4.8485812553740324</v>
      </c>
      <c r="G59" s="10">
        <v>5.6368013757523636</v>
      </c>
      <c r="H59" s="10">
        <v>21.854428202923469</v>
      </c>
      <c r="I59" s="10">
        <v>27.897162510748061</v>
      </c>
      <c r="J59" s="10">
        <v>27.44342218400687</v>
      </c>
      <c r="K59" s="10">
        <v>24.33843508168529</v>
      </c>
      <c r="L59" s="10">
        <v>23.40687876182287</v>
      </c>
      <c r="M59" s="10">
        <v>21.97386070507309</v>
      </c>
      <c r="N59" s="10">
        <v>11.416852966466029</v>
      </c>
      <c r="O59" s="10">
        <v>12.56328460877042</v>
      </c>
      <c r="P59" s="10">
        <v>10.81969045571797</v>
      </c>
      <c r="Q59" s="10">
        <v>11.655717970765259</v>
      </c>
      <c r="R59" s="10">
        <v>11.369045571797081</v>
      </c>
      <c r="S59" s="10">
        <v>10.700257953568361</v>
      </c>
      <c r="T59" s="10">
        <v>16.408684436801369</v>
      </c>
      <c r="U59" s="10">
        <v>11.79896818572657</v>
      </c>
      <c r="V59" s="10">
        <v>12.13336199484093</v>
      </c>
      <c r="W59" s="10">
        <v>9.3866723989681855</v>
      </c>
      <c r="X59" s="10">
        <v>15.07119518486672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13.22725709372313</v>
      </c>
      <c r="K63" s="10">
        <v>32.697592433361997</v>
      </c>
      <c r="L63" s="10">
        <v>27.60816852966466</v>
      </c>
      <c r="M63" s="10">
        <v>31.0938950988822</v>
      </c>
      <c r="N63" s="10">
        <v>32.362424763542563</v>
      </c>
      <c r="O63" s="10">
        <v>28.998280309544281</v>
      </c>
      <c r="P63" s="10">
        <v>30.015735167669821</v>
      </c>
      <c r="Q63" s="10">
        <v>28.164746345657779</v>
      </c>
      <c r="R63" s="10">
        <v>29.139208942390368</v>
      </c>
      <c r="S63" s="10">
        <v>33.104041272570932</v>
      </c>
      <c r="T63" s="10">
        <v>27.085124677558039</v>
      </c>
      <c r="U63" s="10">
        <v>34.608770421324159</v>
      </c>
      <c r="V63" s="10">
        <v>42.734307824591568</v>
      </c>
      <c r="W63" s="10">
        <v>38.664402407566627</v>
      </c>
      <c r="X63" s="10">
        <v>35.110318142734307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13.855374032674121</v>
      </c>
      <c r="L64" s="10">
        <v>8.6558039552880484</v>
      </c>
      <c r="M64" s="10">
        <v>7.6067927773000852</v>
      </c>
      <c r="N64" s="10">
        <v>11.79501289767842</v>
      </c>
      <c r="O64" s="10">
        <v>12.209802235597589</v>
      </c>
      <c r="P64" s="10">
        <v>9.6661220980223561</v>
      </c>
      <c r="Q64" s="10">
        <v>5.1208942390369732</v>
      </c>
      <c r="R64" s="10">
        <v>1.4331040412725711</v>
      </c>
      <c r="S64" s="10">
        <v>9.5299226139294912</v>
      </c>
      <c r="T64" s="10">
        <v>11.034651762682721</v>
      </c>
      <c r="U64" s="10">
        <v>11.536285468615651</v>
      </c>
      <c r="V64" s="10">
        <v>8.6485812553740313</v>
      </c>
      <c r="W64" s="10">
        <v>7.1223559759243331</v>
      </c>
      <c r="X64" s="10">
        <v>10.031556319862419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1.8807394668959589</v>
      </c>
      <c r="E65" s="10">
        <v>0</v>
      </c>
      <c r="F65" s="10">
        <v>0</v>
      </c>
      <c r="G65" s="10">
        <v>10.10859845227859</v>
      </c>
      <c r="H65" s="10">
        <v>24.812037833190029</v>
      </c>
      <c r="I65" s="10">
        <v>16.75107480653482</v>
      </c>
      <c r="J65" s="10">
        <v>0.96895958727429055</v>
      </c>
      <c r="K65" s="10">
        <v>21.465262252794499</v>
      </c>
      <c r="L65" s="10">
        <v>0.4892519346517627</v>
      </c>
      <c r="M65" s="10">
        <v>6.3972484952708505E-2</v>
      </c>
      <c r="N65" s="10">
        <v>0.4394668959587274</v>
      </c>
      <c r="O65" s="10">
        <v>7.2226999140154771</v>
      </c>
      <c r="P65" s="10">
        <v>17.15391229578676</v>
      </c>
      <c r="Q65" s="10">
        <v>43.16302665520206</v>
      </c>
      <c r="R65" s="10">
        <v>65.004299226139295</v>
      </c>
      <c r="S65" s="10">
        <v>69.789939810834042</v>
      </c>
      <c r="T65" s="10">
        <v>66.37360275150472</v>
      </c>
      <c r="U65" s="10">
        <v>67.606706792777288</v>
      </c>
      <c r="V65" s="10">
        <v>67.606706792777288</v>
      </c>
      <c r="W65" s="10">
        <v>63.701891659501278</v>
      </c>
      <c r="X65" s="10">
        <v>59.656491831470333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28.099570077386069</v>
      </c>
      <c r="K66" s="10">
        <v>38.363456577815988</v>
      </c>
      <c r="L66" s="10">
        <v>74.300171969045564</v>
      </c>
      <c r="M66" s="10">
        <v>59.08280309544282</v>
      </c>
      <c r="N66" s="10">
        <v>62.127085124677563</v>
      </c>
      <c r="O66" s="10">
        <v>45.141874462596732</v>
      </c>
      <c r="P66" s="10">
        <v>34.307824591573507</v>
      </c>
      <c r="Q66" s="10">
        <v>7.3468615649183144</v>
      </c>
      <c r="R66" s="10">
        <v>9.0283748925193468</v>
      </c>
      <c r="S66" s="10">
        <v>7.5448839208942386</v>
      </c>
      <c r="T66" s="10">
        <v>16.11934651762683</v>
      </c>
      <c r="U66" s="10">
        <v>13.33086844368014</v>
      </c>
      <c r="V66" s="10">
        <v>7.6176268271711089</v>
      </c>
      <c r="W66" s="10">
        <v>18.064746345657781</v>
      </c>
      <c r="X66" s="10">
        <v>12.31006018916595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0.16715391229578669</v>
      </c>
      <c r="E71" s="37">
        <f t="shared" si="22"/>
        <v>0</v>
      </c>
      <c r="F71" s="37">
        <f t="shared" si="22"/>
        <v>2.4601031814273431</v>
      </c>
      <c r="G71" s="37">
        <f t="shared" si="22"/>
        <v>0.16715391229578669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2.3903697334479789E-2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17.411865864144449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0.16715391229578669</v>
      </c>
      <c r="E72" s="10">
        <v>0</v>
      </c>
      <c r="F72" s="10">
        <v>2.4601031814273431</v>
      </c>
      <c r="G72" s="10">
        <v>0.16715391229578669</v>
      </c>
      <c r="H72" s="10">
        <v>0</v>
      </c>
      <c r="I72" s="10">
        <v>0</v>
      </c>
      <c r="J72" s="10">
        <v>0</v>
      </c>
      <c r="K72" s="10">
        <v>0</v>
      </c>
      <c r="L72" s="10">
        <v>2.3903697334479789E-2</v>
      </c>
      <c r="M72" s="10">
        <v>0</v>
      </c>
      <c r="N72" s="10">
        <v>0</v>
      </c>
      <c r="O72" s="10">
        <v>0</v>
      </c>
      <c r="P72" s="10">
        <v>17.411865864144449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743.50816852966466</v>
      </c>
      <c r="D76" s="40">
        <v>837.74720550300935</v>
      </c>
      <c r="E76" s="40">
        <v>934.39380911435933</v>
      </c>
      <c r="F76" s="40">
        <v>935.33963886500419</v>
      </c>
      <c r="G76" s="40">
        <v>910.83404987102313</v>
      </c>
      <c r="H76" s="40">
        <v>969.04557179707649</v>
      </c>
      <c r="I76" s="40">
        <v>939.03697334479784</v>
      </c>
      <c r="J76" s="40">
        <v>1019.346517626827</v>
      </c>
      <c r="K76" s="40">
        <v>764.48839208942388</v>
      </c>
      <c r="L76" s="40">
        <v>660.53310404127251</v>
      </c>
      <c r="M76" s="40">
        <v>541.10060189165949</v>
      </c>
      <c r="N76" s="40">
        <v>902.83748925193458</v>
      </c>
      <c r="O76" s="40">
        <v>1124.5915735167671</v>
      </c>
      <c r="P76" s="40">
        <v>913.84350816852964</v>
      </c>
      <c r="Q76" s="40">
        <v>1019.948409286328</v>
      </c>
      <c r="R76" s="40">
        <v>1084.3508168529661</v>
      </c>
      <c r="S76" s="40">
        <v>911.26397248495266</v>
      </c>
      <c r="T76" s="40">
        <v>1077.8159931212381</v>
      </c>
      <c r="U76" s="40">
        <v>752.02063628546853</v>
      </c>
      <c r="V76" s="40">
        <v>1017.884780739467</v>
      </c>
      <c r="W76" s="40">
        <v>1115.219260533104</v>
      </c>
      <c r="X76" s="40">
        <v>1127.2570937231301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-88.193551160791031</v>
      </c>
      <c r="D2" s="31">
        <f t="shared" si="0"/>
        <v>364.00601891659488</v>
      </c>
      <c r="E2" s="31">
        <f t="shared" si="0"/>
        <v>-67.025967325881354</v>
      </c>
      <c r="F2" s="31">
        <f t="shared" si="0"/>
        <v>36.556233877901995</v>
      </c>
      <c r="G2" s="31">
        <f t="shared" si="0"/>
        <v>-527.9471195184866</v>
      </c>
      <c r="H2" s="31">
        <f t="shared" si="0"/>
        <v>-82.226999140154817</v>
      </c>
      <c r="I2" s="31">
        <f t="shared" si="0"/>
        <v>123.61160791057607</v>
      </c>
      <c r="J2" s="31">
        <f t="shared" si="0"/>
        <v>-420.68779019776429</v>
      </c>
      <c r="K2" s="31">
        <f t="shared" si="0"/>
        <v>-22.45150472914878</v>
      </c>
      <c r="L2" s="31">
        <f t="shared" si="0"/>
        <v>-417.75141874462594</v>
      </c>
      <c r="M2" s="31">
        <f t="shared" si="0"/>
        <v>288.21126397248491</v>
      </c>
      <c r="N2" s="31">
        <f t="shared" si="0"/>
        <v>-311.71461736887369</v>
      </c>
      <c r="O2" s="31">
        <f t="shared" si="0"/>
        <v>115.88073946689602</v>
      </c>
      <c r="P2" s="31">
        <f t="shared" si="0"/>
        <v>151.85864144454001</v>
      </c>
      <c r="Q2" s="31">
        <f t="shared" si="0"/>
        <v>-352.56887360275147</v>
      </c>
      <c r="R2" s="31">
        <f t="shared" si="0"/>
        <v>95.229062768701638</v>
      </c>
      <c r="S2" s="31">
        <f t="shared" si="0"/>
        <v>213.91693895098879</v>
      </c>
      <c r="T2" s="31">
        <f t="shared" si="0"/>
        <v>-306.38194325021499</v>
      </c>
      <c r="U2" s="31">
        <f t="shared" si="0"/>
        <v>191.21392949269134</v>
      </c>
      <c r="V2" s="31">
        <f t="shared" si="0"/>
        <v>-1792.311521926053</v>
      </c>
      <c r="W2" s="31">
        <f t="shared" si="0"/>
        <v>431.81779879621666</v>
      </c>
      <c r="X2" s="31">
        <f t="shared" ref="X2" si="1">SUM(X3,X17,X22,X25,X26,X51,X52,X71,X74,X75,X76)</f>
        <v>1484.6708512467751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-172.29518486672399</v>
      </c>
      <c r="D3" s="34">
        <f t="shared" si="2"/>
        <v>-3.9027515047291494</v>
      </c>
      <c r="E3" s="34">
        <f t="shared" si="2"/>
        <v>48.11203783319003</v>
      </c>
      <c r="F3" s="34">
        <f t="shared" si="2"/>
        <v>115.62983662940671</v>
      </c>
      <c r="G3" s="34">
        <f t="shared" si="2"/>
        <v>-53.873258813413585</v>
      </c>
      <c r="H3" s="34">
        <f t="shared" si="2"/>
        <v>-143.19217540842652</v>
      </c>
      <c r="I3" s="34">
        <f t="shared" si="2"/>
        <v>292.14084264832326</v>
      </c>
      <c r="J3" s="34">
        <f t="shared" si="2"/>
        <v>-368.13490971625106</v>
      </c>
      <c r="K3" s="34">
        <f t="shared" si="2"/>
        <v>-58.910404127257095</v>
      </c>
      <c r="L3" s="34">
        <f t="shared" si="2"/>
        <v>2.4966466036113601</v>
      </c>
      <c r="M3" s="34">
        <f t="shared" si="2"/>
        <v>332.22742906276869</v>
      </c>
      <c r="N3" s="34">
        <f t="shared" si="2"/>
        <v>75.52424763542561</v>
      </c>
      <c r="O3" s="34">
        <f t="shared" si="2"/>
        <v>-207.85107480653474</v>
      </c>
      <c r="P3" s="34">
        <f t="shared" si="2"/>
        <v>84.985812553740317</v>
      </c>
      <c r="Q3" s="34">
        <f t="shared" si="2"/>
        <v>-8.5478073946689594</v>
      </c>
      <c r="R3" s="34">
        <f t="shared" si="2"/>
        <v>11.723301805675007</v>
      </c>
      <c r="S3" s="34">
        <f t="shared" si="2"/>
        <v>87.624505588993955</v>
      </c>
      <c r="T3" s="34">
        <f t="shared" si="2"/>
        <v>-34.995528804815123</v>
      </c>
      <c r="U3" s="34">
        <f t="shared" si="2"/>
        <v>-95.37936371453138</v>
      </c>
      <c r="V3" s="34">
        <f t="shared" si="2"/>
        <v>-143.00636285468613</v>
      </c>
      <c r="W3" s="34">
        <f t="shared" si="2"/>
        <v>74.487274290627681</v>
      </c>
      <c r="X3" s="34">
        <f t="shared" ref="X3" si="3">SUM(X4,X8,X11)</f>
        <v>63.628030954428198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-115.43121238177129</v>
      </c>
      <c r="D4" s="29">
        <f t="shared" si="4"/>
        <v>-24.700085984522779</v>
      </c>
      <c r="E4" s="29">
        <f t="shared" si="4"/>
        <v>58.132158211521926</v>
      </c>
      <c r="F4" s="29">
        <f t="shared" si="4"/>
        <v>87.914961306964742</v>
      </c>
      <c r="G4" s="29">
        <f t="shared" si="4"/>
        <v>-18.913069647463455</v>
      </c>
      <c r="H4" s="29">
        <f t="shared" si="4"/>
        <v>-171.35253654342222</v>
      </c>
      <c r="I4" s="29">
        <f t="shared" si="4"/>
        <v>299.80180567497843</v>
      </c>
      <c r="J4" s="29">
        <f t="shared" si="4"/>
        <v>-160.40137575236457</v>
      </c>
      <c r="K4" s="29">
        <f t="shared" si="4"/>
        <v>29.151160791057613</v>
      </c>
      <c r="L4" s="29">
        <f t="shared" si="4"/>
        <v>-20.429062768701634</v>
      </c>
      <c r="M4" s="29">
        <f t="shared" si="4"/>
        <v>226.61324161650901</v>
      </c>
      <c r="N4" s="29">
        <f t="shared" si="4"/>
        <v>53.332674118658637</v>
      </c>
      <c r="O4" s="29">
        <f t="shared" si="4"/>
        <v>-156.52579535683572</v>
      </c>
      <c r="P4" s="29">
        <f t="shared" si="4"/>
        <v>42.773516766981949</v>
      </c>
      <c r="Q4" s="29">
        <f t="shared" si="4"/>
        <v>39.674290627687014</v>
      </c>
      <c r="R4" s="29">
        <f t="shared" si="4"/>
        <v>63.784952708512471</v>
      </c>
      <c r="S4" s="29">
        <f t="shared" si="4"/>
        <v>71.173516766981919</v>
      </c>
      <c r="T4" s="29">
        <f t="shared" si="4"/>
        <v>-2.6539122957867605</v>
      </c>
      <c r="U4" s="29">
        <f t="shared" si="4"/>
        <v>-24.725709372312991</v>
      </c>
      <c r="V4" s="29">
        <f t="shared" si="4"/>
        <v>-59.27970765262252</v>
      </c>
      <c r="W4" s="29">
        <f t="shared" si="4"/>
        <v>47.825967325881336</v>
      </c>
      <c r="X4" s="29">
        <f t="shared" ref="X4" si="5">SUM(X5:X7)</f>
        <v>108.95081685296645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-7.5403267411865862</v>
      </c>
      <c r="I5" s="10">
        <v>34.657437661220968</v>
      </c>
      <c r="J5" s="10">
        <v>-18.792347377472051</v>
      </c>
      <c r="K5" s="10">
        <v>-16.487532244196039</v>
      </c>
      <c r="L5" s="10">
        <v>-6.4877901977644026</v>
      </c>
      <c r="M5" s="10">
        <v>1.933619948409286</v>
      </c>
      <c r="N5" s="10">
        <v>0</v>
      </c>
      <c r="O5" s="10">
        <v>-33.64746345657781</v>
      </c>
      <c r="P5" s="10">
        <v>-3.2646603611349958</v>
      </c>
      <c r="Q5" s="10">
        <v>-0.67635425623387779</v>
      </c>
      <c r="R5" s="10">
        <v>0.63104041272570932</v>
      </c>
      <c r="S5" s="10">
        <v>16.309286328460871</v>
      </c>
      <c r="T5" s="10">
        <v>-32.715477214101462</v>
      </c>
      <c r="U5" s="10">
        <v>20.09131556319862</v>
      </c>
      <c r="V5" s="10">
        <v>-16.1957007738607</v>
      </c>
      <c r="W5" s="10">
        <v>13.69982803095443</v>
      </c>
      <c r="X5" s="10">
        <v>14.92631126397248</v>
      </c>
    </row>
    <row r="6" spans="1:24" ht="11.25" customHeight="1" x14ac:dyDescent="0.2">
      <c r="A6" s="41" t="s">
        <v>7</v>
      </c>
      <c r="B6" s="9" t="s">
        <v>8</v>
      </c>
      <c r="C6" s="10">
        <v>0.69509888220120375</v>
      </c>
      <c r="D6" s="10">
        <v>0</v>
      </c>
      <c r="E6" s="10">
        <v>-11.112295786758381</v>
      </c>
      <c r="F6" s="10">
        <v>0</v>
      </c>
      <c r="G6" s="10">
        <v>3.485038693035253</v>
      </c>
      <c r="H6" s="10">
        <v>4.2104901117798796</v>
      </c>
      <c r="I6" s="10">
        <v>2.0951848667239901</v>
      </c>
      <c r="J6" s="10">
        <v>1.334221840068788</v>
      </c>
      <c r="K6" s="10">
        <v>-17.345141874462591</v>
      </c>
      <c r="L6" s="10">
        <v>1.397248495270851</v>
      </c>
      <c r="M6" s="10">
        <v>12.682717110920031</v>
      </c>
      <c r="N6" s="10">
        <v>6.9862424763542554</v>
      </c>
      <c r="O6" s="10">
        <v>-9.0914015477214107</v>
      </c>
      <c r="P6" s="10">
        <v>-23.24376612209802</v>
      </c>
      <c r="Q6" s="10">
        <v>1.417282889079966</v>
      </c>
      <c r="R6" s="10">
        <v>-0.71177987962166811</v>
      </c>
      <c r="S6" s="10">
        <v>22.784006878761819</v>
      </c>
      <c r="T6" s="10">
        <v>-8.552622527944969</v>
      </c>
      <c r="U6" s="10">
        <v>7.7689595872742894</v>
      </c>
      <c r="V6" s="10">
        <v>-22.333018056749779</v>
      </c>
      <c r="W6" s="10">
        <v>16.956147893379189</v>
      </c>
      <c r="X6" s="10">
        <v>20.654944110060189</v>
      </c>
    </row>
    <row r="7" spans="1:24" ht="11.25" customHeight="1" x14ac:dyDescent="0.2">
      <c r="A7" s="41" t="s">
        <v>9</v>
      </c>
      <c r="B7" s="9" t="s">
        <v>10</v>
      </c>
      <c r="C7" s="10">
        <v>-116.1263112639725</v>
      </c>
      <c r="D7" s="10">
        <v>-24.700085984522779</v>
      </c>
      <c r="E7" s="10">
        <v>69.244453998280306</v>
      </c>
      <c r="F7" s="10">
        <v>87.914961306964742</v>
      </c>
      <c r="G7" s="10">
        <v>-22.398108340498709</v>
      </c>
      <c r="H7" s="10">
        <v>-168.0226999140155</v>
      </c>
      <c r="I7" s="10">
        <v>263.04918314703349</v>
      </c>
      <c r="J7" s="10">
        <v>-142.9432502149613</v>
      </c>
      <c r="K7" s="10">
        <v>62.983834909716244</v>
      </c>
      <c r="L7" s="10">
        <v>-15.338521066208081</v>
      </c>
      <c r="M7" s="10">
        <v>211.9969045571797</v>
      </c>
      <c r="N7" s="10">
        <v>46.346431642304381</v>
      </c>
      <c r="O7" s="10">
        <v>-113.7869303525365</v>
      </c>
      <c r="P7" s="10">
        <v>69.281943250214965</v>
      </c>
      <c r="Q7" s="10">
        <v>38.933361994840929</v>
      </c>
      <c r="R7" s="10">
        <v>63.865692175408427</v>
      </c>
      <c r="S7" s="10">
        <v>32.08022355975924</v>
      </c>
      <c r="T7" s="10">
        <v>38.61418744625967</v>
      </c>
      <c r="U7" s="10">
        <v>-52.5859845227859</v>
      </c>
      <c r="V7" s="10">
        <v>-20.75098882201204</v>
      </c>
      <c r="W7" s="10">
        <v>17.169991401547719</v>
      </c>
      <c r="X7" s="10">
        <v>73.36956147893379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-65.558899398108338</v>
      </c>
      <c r="D8" s="29">
        <f t="shared" si="6"/>
        <v>37.244453998280306</v>
      </c>
      <c r="E8" s="29">
        <f t="shared" si="6"/>
        <v>-19.3018056749785</v>
      </c>
      <c r="F8" s="29">
        <f t="shared" si="6"/>
        <v>15.57601031814273</v>
      </c>
      <c r="G8" s="29">
        <f t="shared" si="6"/>
        <v>-7.3134995700773846</v>
      </c>
      <c r="H8" s="29">
        <f t="shared" si="6"/>
        <v>17.331642304385209</v>
      </c>
      <c r="I8" s="29">
        <f t="shared" si="6"/>
        <v>9.1871883061049004</v>
      </c>
      <c r="J8" s="29">
        <f t="shared" si="6"/>
        <v>-24.059587274290621</v>
      </c>
      <c r="K8" s="29">
        <f t="shared" si="6"/>
        <v>-23.21306964746346</v>
      </c>
      <c r="L8" s="29">
        <f t="shared" si="6"/>
        <v>-22.961478933791909</v>
      </c>
      <c r="M8" s="29">
        <f t="shared" si="6"/>
        <v>15.97592433361995</v>
      </c>
      <c r="N8" s="29">
        <f t="shared" si="6"/>
        <v>45.83250214961307</v>
      </c>
      <c r="O8" s="29">
        <f t="shared" si="6"/>
        <v>-5.5981083404987091</v>
      </c>
      <c r="P8" s="29">
        <f t="shared" si="6"/>
        <v>-15.63628546861565</v>
      </c>
      <c r="Q8" s="29">
        <f t="shared" si="6"/>
        <v>-58.505245055889937</v>
      </c>
      <c r="R8" s="29">
        <f t="shared" si="6"/>
        <v>59.909802235597589</v>
      </c>
      <c r="S8" s="29">
        <f t="shared" si="6"/>
        <v>20.22553740326741</v>
      </c>
      <c r="T8" s="29">
        <f t="shared" si="6"/>
        <v>-10.92570937231298</v>
      </c>
      <c r="U8" s="29">
        <f t="shared" si="6"/>
        <v>-11.740068787618229</v>
      </c>
      <c r="V8" s="29">
        <f t="shared" si="6"/>
        <v>-12.01848667239897</v>
      </c>
      <c r="W8" s="29">
        <f t="shared" si="6"/>
        <v>57.89045571797076</v>
      </c>
      <c r="X8" s="29">
        <f t="shared" ref="X8" si="7">SUM(X9:X10)</f>
        <v>-0.53456577815993112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-65.558899398108338</v>
      </c>
      <c r="D10" s="10">
        <v>37.244453998280306</v>
      </c>
      <c r="E10" s="10">
        <v>-19.3018056749785</v>
      </c>
      <c r="F10" s="10">
        <v>15.57601031814273</v>
      </c>
      <c r="G10" s="10">
        <v>-7.3134995700773846</v>
      </c>
      <c r="H10" s="10">
        <v>17.331642304385209</v>
      </c>
      <c r="I10" s="10">
        <v>9.1871883061049004</v>
      </c>
      <c r="J10" s="10">
        <v>-24.059587274290621</v>
      </c>
      <c r="K10" s="10">
        <v>-23.21306964746346</v>
      </c>
      <c r="L10" s="10">
        <v>-22.961478933791909</v>
      </c>
      <c r="M10" s="10">
        <v>15.97592433361995</v>
      </c>
      <c r="N10" s="10">
        <v>45.83250214961307</v>
      </c>
      <c r="O10" s="10">
        <v>-5.5981083404987091</v>
      </c>
      <c r="P10" s="10">
        <v>-15.63628546861565</v>
      </c>
      <c r="Q10" s="10">
        <v>-58.505245055889937</v>
      </c>
      <c r="R10" s="10">
        <v>59.909802235597589</v>
      </c>
      <c r="S10" s="10">
        <v>20.22553740326741</v>
      </c>
      <c r="T10" s="10">
        <v>-10.92570937231298</v>
      </c>
      <c r="U10" s="10">
        <v>-11.740068787618229</v>
      </c>
      <c r="V10" s="10">
        <v>-12.01848667239897</v>
      </c>
      <c r="W10" s="10">
        <v>57.89045571797076</v>
      </c>
      <c r="X10" s="10">
        <v>-0.53456577815993112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8.6949269131556317</v>
      </c>
      <c r="D11" s="29">
        <f t="shared" si="8"/>
        <v>-16.447119518486677</v>
      </c>
      <c r="E11" s="29">
        <f t="shared" si="8"/>
        <v>9.2816852966466037</v>
      </c>
      <c r="F11" s="29">
        <f t="shared" si="8"/>
        <v>12.13886500429923</v>
      </c>
      <c r="G11" s="29">
        <f t="shared" si="8"/>
        <v>-27.64668959587274</v>
      </c>
      <c r="H11" s="29">
        <f t="shared" si="8"/>
        <v>10.828718830610489</v>
      </c>
      <c r="I11" s="29">
        <f t="shared" si="8"/>
        <v>-16.8481513327601</v>
      </c>
      <c r="J11" s="29">
        <f t="shared" si="8"/>
        <v>-183.67394668959591</v>
      </c>
      <c r="K11" s="29">
        <f t="shared" si="8"/>
        <v>-64.848495270851245</v>
      </c>
      <c r="L11" s="29">
        <f t="shared" si="8"/>
        <v>45.887188306104903</v>
      </c>
      <c r="M11" s="29">
        <f t="shared" si="8"/>
        <v>89.638263112639706</v>
      </c>
      <c r="N11" s="29">
        <f t="shared" si="8"/>
        <v>-23.640928632846091</v>
      </c>
      <c r="O11" s="29">
        <f t="shared" si="8"/>
        <v>-45.727171109200334</v>
      </c>
      <c r="P11" s="29">
        <f t="shared" si="8"/>
        <v>57.848581255374022</v>
      </c>
      <c r="Q11" s="29">
        <f t="shared" si="8"/>
        <v>10.283147033533963</v>
      </c>
      <c r="R11" s="29">
        <f t="shared" si="8"/>
        <v>-111.97145313843505</v>
      </c>
      <c r="S11" s="29">
        <f t="shared" si="8"/>
        <v>-3.774548581255373</v>
      </c>
      <c r="T11" s="29">
        <f t="shared" si="8"/>
        <v>-21.415907136715386</v>
      </c>
      <c r="U11" s="29">
        <f t="shared" si="8"/>
        <v>-58.913585554600161</v>
      </c>
      <c r="V11" s="29">
        <f t="shared" si="8"/>
        <v>-71.708168529664647</v>
      </c>
      <c r="W11" s="29">
        <f t="shared" si="8"/>
        <v>-31.229148753224418</v>
      </c>
      <c r="X11" s="29">
        <f t="shared" ref="X11" si="9">SUM(X12:X16)</f>
        <v>-44.788220120378327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8.6949269131556317</v>
      </c>
      <c r="D13" s="10">
        <v>-18.145141874462599</v>
      </c>
      <c r="E13" s="10">
        <v>8.7039552880481512</v>
      </c>
      <c r="F13" s="10">
        <v>12.13886500429923</v>
      </c>
      <c r="G13" s="10">
        <v>-27.64668959587274</v>
      </c>
      <c r="H13" s="10">
        <v>10.828718830610489</v>
      </c>
      <c r="I13" s="10">
        <v>-16.8481513327601</v>
      </c>
      <c r="J13" s="10">
        <v>-183.67394668959591</v>
      </c>
      <c r="K13" s="10">
        <v>-64.848495270851245</v>
      </c>
      <c r="L13" s="10">
        <v>45.887188306104903</v>
      </c>
      <c r="M13" s="10">
        <v>90.450300945829738</v>
      </c>
      <c r="N13" s="10">
        <v>-23.640928632846091</v>
      </c>
      <c r="O13" s="10">
        <v>-39.230524505588988</v>
      </c>
      <c r="P13" s="10">
        <v>52.976096302665511</v>
      </c>
      <c r="Q13" s="10">
        <v>7.3214961306964739</v>
      </c>
      <c r="R13" s="10">
        <v>-111.1113499570077</v>
      </c>
      <c r="S13" s="10">
        <v>-3.362682717110919</v>
      </c>
      <c r="T13" s="10">
        <v>-20.99613069647463</v>
      </c>
      <c r="U13" s="10">
        <v>-59.366552020636277</v>
      </c>
      <c r="V13" s="10">
        <v>-72.177987962166796</v>
      </c>
      <c r="W13" s="10">
        <v>-31.707136715391229</v>
      </c>
      <c r="X13" s="10">
        <v>-44.788220120378327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1.698022355975924</v>
      </c>
      <c r="E16" s="10">
        <v>0.57773000859845225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-0.81203783319002576</v>
      </c>
      <c r="N16" s="10">
        <v>0</v>
      </c>
      <c r="O16" s="10">
        <v>-6.4966466036113486</v>
      </c>
      <c r="P16" s="10">
        <v>4.8724849527085121</v>
      </c>
      <c r="Q16" s="10">
        <v>2.9616509028374889</v>
      </c>
      <c r="R16" s="10">
        <v>-0.86010318142734299</v>
      </c>
      <c r="S16" s="10">
        <v>-0.41186586414445397</v>
      </c>
      <c r="T16" s="10">
        <v>-0.41977644024075661</v>
      </c>
      <c r="U16" s="10">
        <v>0.45296646603611351</v>
      </c>
      <c r="V16" s="10">
        <v>0.46981943250214958</v>
      </c>
      <c r="W16" s="10">
        <v>0.47798796216680989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155.71478933791917</v>
      </c>
      <c r="D26" s="37">
        <f t="shared" si="14"/>
        <v>17.175838349097155</v>
      </c>
      <c r="E26" s="37">
        <f t="shared" si="14"/>
        <v>33.574634565778148</v>
      </c>
      <c r="F26" s="37">
        <f t="shared" si="14"/>
        <v>-78.338005159071358</v>
      </c>
      <c r="G26" s="37">
        <f t="shared" si="14"/>
        <v>-153.67162510748062</v>
      </c>
      <c r="H26" s="37">
        <f t="shared" si="14"/>
        <v>52.69441100601891</v>
      </c>
      <c r="I26" s="37">
        <f t="shared" si="14"/>
        <v>-172.56199484092861</v>
      </c>
      <c r="J26" s="37">
        <f t="shared" si="14"/>
        <v>-57.309974204643098</v>
      </c>
      <c r="K26" s="37">
        <f t="shared" si="14"/>
        <v>-56.261736887360279</v>
      </c>
      <c r="L26" s="37">
        <f t="shared" si="14"/>
        <v>51.883920894239047</v>
      </c>
      <c r="M26" s="37">
        <f t="shared" si="14"/>
        <v>39.465262252794489</v>
      </c>
      <c r="N26" s="37">
        <f t="shared" si="14"/>
        <v>-48.235511607910574</v>
      </c>
      <c r="O26" s="37">
        <f t="shared" si="14"/>
        <v>3.8550300945829719</v>
      </c>
      <c r="P26" s="37">
        <f t="shared" si="14"/>
        <v>-43.310576096302654</v>
      </c>
      <c r="Q26" s="37">
        <f t="shared" si="14"/>
        <v>-83.849785038693028</v>
      </c>
      <c r="R26" s="37">
        <f t="shared" si="14"/>
        <v>-30.452364574376624</v>
      </c>
      <c r="S26" s="37">
        <f t="shared" si="14"/>
        <v>-77.674462596732582</v>
      </c>
      <c r="T26" s="37">
        <f t="shared" si="14"/>
        <v>82.588048151332757</v>
      </c>
      <c r="U26" s="37">
        <f t="shared" si="14"/>
        <v>-54.525279449699056</v>
      </c>
      <c r="V26" s="37">
        <f t="shared" si="14"/>
        <v>-51.617884780739459</v>
      </c>
      <c r="W26" s="37">
        <f t="shared" si="14"/>
        <v>-75.465348237317272</v>
      </c>
      <c r="X26" s="37">
        <f t="shared" ref="X26" si="15">SUM(X27,X33)</f>
        <v>57.701461736887353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68.400085984522789</v>
      </c>
      <c r="D27" s="29">
        <f t="shared" si="16"/>
        <v>59.338435081685297</v>
      </c>
      <c r="E27" s="29">
        <f t="shared" si="16"/>
        <v>32.04565778159931</v>
      </c>
      <c r="F27" s="29">
        <f t="shared" si="16"/>
        <v>35.056405846947555</v>
      </c>
      <c r="G27" s="29">
        <f t="shared" si="16"/>
        <v>-179.42003439380909</v>
      </c>
      <c r="H27" s="29">
        <f t="shared" si="16"/>
        <v>89.228890799656071</v>
      </c>
      <c r="I27" s="29">
        <f t="shared" si="16"/>
        <v>-78.332760103181428</v>
      </c>
      <c r="J27" s="29">
        <f t="shared" si="16"/>
        <v>-99.204557179707592</v>
      </c>
      <c r="K27" s="29">
        <f t="shared" si="16"/>
        <v>-28.997764402407569</v>
      </c>
      <c r="L27" s="29">
        <f t="shared" si="16"/>
        <v>-4.0122098022355974</v>
      </c>
      <c r="M27" s="29">
        <f t="shared" si="16"/>
        <v>-8.0718830610490127</v>
      </c>
      <c r="N27" s="29">
        <f t="shared" si="16"/>
        <v>-31.094754944110061</v>
      </c>
      <c r="O27" s="29">
        <f t="shared" si="16"/>
        <v>24.073946689595871</v>
      </c>
      <c r="P27" s="29">
        <f t="shared" si="16"/>
        <v>-70.215649183147022</v>
      </c>
      <c r="Q27" s="29">
        <f t="shared" si="16"/>
        <v>-68.209544282029228</v>
      </c>
      <c r="R27" s="29">
        <f t="shared" si="16"/>
        <v>28.086242476354251</v>
      </c>
      <c r="S27" s="29">
        <f t="shared" si="16"/>
        <v>-53.165864144453991</v>
      </c>
      <c r="T27" s="29">
        <f t="shared" si="16"/>
        <v>20.064488392089419</v>
      </c>
      <c r="U27" s="29">
        <f t="shared" si="16"/>
        <v>-8.0256233877901959</v>
      </c>
      <c r="V27" s="29">
        <f t="shared" si="16"/>
        <v>-33.10558899398108</v>
      </c>
      <c r="W27" s="29">
        <f t="shared" si="16"/>
        <v>-80.252192605331032</v>
      </c>
      <c r="X27" s="29">
        <f t="shared" ref="X27" si="17">SUM(X28:X32)</f>
        <v>40.128030954428198</v>
      </c>
    </row>
    <row r="28" spans="1:24" ht="11.25" customHeight="1" x14ac:dyDescent="0.2">
      <c r="A28" s="41" t="s">
        <v>45</v>
      </c>
      <c r="B28" s="9" t="s">
        <v>46</v>
      </c>
      <c r="C28" s="10">
        <v>68.400085984522789</v>
      </c>
      <c r="D28" s="10">
        <v>59.171883061049009</v>
      </c>
      <c r="E28" s="10">
        <v>34.099054170249353</v>
      </c>
      <c r="F28" s="10">
        <v>37.110490111779882</v>
      </c>
      <c r="G28" s="10">
        <v>-182.53903697334479</v>
      </c>
      <c r="H28" s="10">
        <v>89.261478933791921</v>
      </c>
      <c r="I28" s="10">
        <v>-80.24453998280309</v>
      </c>
      <c r="J28" s="10">
        <v>-101.3063628546861</v>
      </c>
      <c r="K28" s="10">
        <v>-26.07824591573517</v>
      </c>
      <c r="L28" s="10">
        <v>-4.0122098022355974</v>
      </c>
      <c r="M28" s="10">
        <v>-12.036715391229579</v>
      </c>
      <c r="N28" s="10">
        <v>-31.094754944110061</v>
      </c>
      <c r="O28" s="10">
        <v>24.073946689595871</v>
      </c>
      <c r="P28" s="10">
        <v>-70.215649183147022</v>
      </c>
      <c r="Q28" s="10">
        <v>-68.209544282029228</v>
      </c>
      <c r="R28" s="10">
        <v>28.086242476354251</v>
      </c>
      <c r="S28" s="10">
        <v>-53.165864144453991</v>
      </c>
      <c r="T28" s="10">
        <v>20.064488392089419</v>
      </c>
      <c r="U28" s="10">
        <v>-8.0256233877901959</v>
      </c>
      <c r="V28" s="10">
        <v>-33.10558899398108</v>
      </c>
      <c r="W28" s="10">
        <v>-80.252192605331032</v>
      </c>
      <c r="X28" s="10">
        <v>40.128030954428198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-1.9798796216681001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2.101805674978503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1.0475494411006021</v>
      </c>
      <c r="E30" s="10">
        <v>0</v>
      </c>
      <c r="F30" s="10">
        <v>-2.0540842648323299</v>
      </c>
      <c r="G30" s="10">
        <v>2.0951848667239901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2.090111779879622</v>
      </c>
      <c r="E31" s="10">
        <v>-2.053396388650043</v>
      </c>
      <c r="F31" s="10">
        <v>0</v>
      </c>
      <c r="G31" s="10">
        <v>1.0238177128116941</v>
      </c>
      <c r="H31" s="10">
        <v>-1.0238177128116941</v>
      </c>
      <c r="I31" s="10">
        <v>1.9117798796216681</v>
      </c>
      <c r="J31" s="10">
        <v>0</v>
      </c>
      <c r="K31" s="10">
        <v>1.0453138435081679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-0.99122957867583827</v>
      </c>
      <c r="E32" s="10">
        <v>0</v>
      </c>
      <c r="F32" s="10">
        <v>0</v>
      </c>
      <c r="G32" s="10">
        <v>0</v>
      </c>
      <c r="H32" s="10">
        <v>0.99122957867583827</v>
      </c>
      <c r="I32" s="10">
        <v>0</v>
      </c>
      <c r="J32" s="10">
        <v>0</v>
      </c>
      <c r="K32" s="10">
        <v>-3.9648323301805668</v>
      </c>
      <c r="L32" s="10">
        <v>0</v>
      </c>
      <c r="M32" s="10">
        <v>3.9648323301805668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87.314703353396382</v>
      </c>
      <c r="D33" s="29">
        <f t="shared" si="18"/>
        <v>-42.162596732588142</v>
      </c>
      <c r="E33" s="29">
        <f t="shared" si="18"/>
        <v>1.5289767841788371</v>
      </c>
      <c r="F33" s="29">
        <f t="shared" si="18"/>
        <v>-113.39441100601891</v>
      </c>
      <c r="G33" s="29">
        <f t="shared" si="18"/>
        <v>25.74840928632846</v>
      </c>
      <c r="H33" s="29">
        <f t="shared" si="18"/>
        <v>-36.534479793637161</v>
      </c>
      <c r="I33" s="29">
        <f t="shared" si="18"/>
        <v>-94.229234737747191</v>
      </c>
      <c r="J33" s="29">
        <f t="shared" si="18"/>
        <v>41.894582975064495</v>
      </c>
      <c r="K33" s="29">
        <f t="shared" si="18"/>
        <v>-27.26397248495271</v>
      </c>
      <c r="L33" s="29">
        <f t="shared" si="18"/>
        <v>55.896130696474643</v>
      </c>
      <c r="M33" s="29">
        <f t="shared" si="18"/>
        <v>47.537145313843503</v>
      </c>
      <c r="N33" s="29">
        <f t="shared" si="18"/>
        <v>-17.140756663800513</v>
      </c>
      <c r="O33" s="29">
        <f t="shared" si="18"/>
        <v>-20.2189165950129</v>
      </c>
      <c r="P33" s="29">
        <f t="shared" si="18"/>
        <v>26.905073086844364</v>
      </c>
      <c r="Q33" s="29">
        <f t="shared" si="18"/>
        <v>-15.640240756663795</v>
      </c>
      <c r="R33" s="29">
        <f t="shared" si="18"/>
        <v>-58.538607050730874</v>
      </c>
      <c r="S33" s="29">
        <f t="shared" si="18"/>
        <v>-24.508598452278598</v>
      </c>
      <c r="T33" s="29">
        <f t="shared" si="18"/>
        <v>62.523559759243334</v>
      </c>
      <c r="U33" s="29">
        <f t="shared" si="18"/>
        <v>-46.499656061908858</v>
      </c>
      <c r="V33" s="29">
        <f t="shared" si="18"/>
        <v>-18.512295786758383</v>
      </c>
      <c r="W33" s="29">
        <f t="shared" si="18"/>
        <v>4.7868443680137558</v>
      </c>
      <c r="X33" s="29">
        <f t="shared" ref="X33" si="19">SUM(X34:X50)</f>
        <v>17.573430782459155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-1.098968185726569</v>
      </c>
      <c r="D36" s="10">
        <v>-5.4934651762682716</v>
      </c>
      <c r="E36" s="10">
        <v>4.3947549441100593</v>
      </c>
      <c r="F36" s="10">
        <v>-2.1974204643164228</v>
      </c>
      <c r="G36" s="10">
        <v>4.3947549441100593</v>
      </c>
      <c r="H36" s="10">
        <v>0</v>
      </c>
      <c r="I36" s="10">
        <v>0</v>
      </c>
      <c r="J36" s="10">
        <v>-2.1974204643164228</v>
      </c>
      <c r="K36" s="10">
        <v>-2.1974204643164228</v>
      </c>
      <c r="L36" s="10">
        <v>3.2960447119518479</v>
      </c>
      <c r="M36" s="10">
        <v>-1.098710232158211</v>
      </c>
      <c r="N36" s="10">
        <v>1.098710232158211</v>
      </c>
      <c r="O36" s="10">
        <v>-1.098710232158211</v>
      </c>
      <c r="P36" s="10">
        <v>0</v>
      </c>
      <c r="Q36" s="10">
        <v>0</v>
      </c>
      <c r="R36" s="10">
        <v>-2.1974204643164228</v>
      </c>
      <c r="S36" s="10">
        <v>2.1974204643164228</v>
      </c>
      <c r="T36" s="10">
        <v>1.098710232158211</v>
      </c>
      <c r="U36" s="10">
        <v>-1.098710232158211</v>
      </c>
      <c r="V36" s="10">
        <v>-3.2960447119518479</v>
      </c>
      <c r="W36" s="10">
        <v>1.098710232158211</v>
      </c>
      <c r="X36" s="10">
        <v>-1.098710232158211</v>
      </c>
    </row>
    <row r="37" spans="1:24" ht="11.25" customHeight="1" x14ac:dyDescent="0.2">
      <c r="A37" s="41" t="s">
        <v>61</v>
      </c>
      <c r="B37" s="9" t="s">
        <v>62</v>
      </c>
      <c r="C37" s="10">
        <v>-4.1368013757523636</v>
      </c>
      <c r="D37" s="10">
        <v>-24.039380911435941</v>
      </c>
      <c r="E37" s="10">
        <v>-2.0899398108340499</v>
      </c>
      <c r="F37" s="10">
        <v>-40.799656061908863</v>
      </c>
      <c r="G37" s="10">
        <v>20.903783319002581</v>
      </c>
      <c r="H37" s="10">
        <v>-43.897936371453127</v>
      </c>
      <c r="I37" s="10">
        <v>-1.046087704213241</v>
      </c>
      <c r="J37" s="10">
        <v>-30.311177987962161</v>
      </c>
      <c r="K37" s="10">
        <v>11.49501289767842</v>
      </c>
      <c r="L37" s="10">
        <v>9.4084264832330184</v>
      </c>
      <c r="M37" s="10">
        <v>9.3998280309544278</v>
      </c>
      <c r="N37" s="10">
        <v>15.685038693035249</v>
      </c>
      <c r="O37" s="10">
        <v>-29.251934651762681</v>
      </c>
      <c r="P37" s="10">
        <v>16.796388650042989</v>
      </c>
      <c r="Q37" s="10">
        <v>-10.486500429922611</v>
      </c>
      <c r="R37" s="10">
        <v>0</v>
      </c>
      <c r="S37" s="10">
        <v>-24.12063628546862</v>
      </c>
      <c r="T37" s="10">
        <v>38.794840928632837</v>
      </c>
      <c r="U37" s="10">
        <v>-24.13490971625108</v>
      </c>
      <c r="V37" s="10">
        <v>-8.3947549441100602</v>
      </c>
      <c r="W37" s="10">
        <v>5.2465176268271714</v>
      </c>
      <c r="X37" s="10">
        <v>-8.3936371453138428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3.1030094582975059</v>
      </c>
      <c r="E40" s="10">
        <v>-2.0679277730008598</v>
      </c>
      <c r="F40" s="10">
        <v>0</v>
      </c>
      <c r="G40" s="10">
        <v>-11.37781599312124</v>
      </c>
      <c r="H40" s="10">
        <v>-2.068701633705933</v>
      </c>
      <c r="I40" s="10">
        <v>-1.0315563198624249</v>
      </c>
      <c r="J40" s="10">
        <v>0</v>
      </c>
      <c r="K40" s="10">
        <v>-4.1368873602751499</v>
      </c>
      <c r="L40" s="10">
        <v>5.171023215821152</v>
      </c>
      <c r="M40" s="10">
        <v>0</v>
      </c>
      <c r="N40" s="10">
        <v>1.034221840068787</v>
      </c>
      <c r="O40" s="10">
        <v>-3.102579535683577</v>
      </c>
      <c r="P40" s="10">
        <v>3.102579535683577</v>
      </c>
      <c r="Q40" s="10">
        <v>-1.034221840068787</v>
      </c>
      <c r="R40" s="10">
        <v>-4.1368013757523636</v>
      </c>
      <c r="S40" s="10">
        <v>6.2052450558899386</v>
      </c>
      <c r="T40" s="10">
        <v>-4.1368013757523636</v>
      </c>
      <c r="U40" s="10">
        <v>1.034221840068787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-7.2393809114359424</v>
      </c>
      <c r="D41" s="10">
        <v>0</v>
      </c>
      <c r="E41" s="10">
        <v>0</v>
      </c>
      <c r="F41" s="10">
        <v>-1.026999140154772</v>
      </c>
      <c r="G41" s="10">
        <v>0</v>
      </c>
      <c r="H41" s="10">
        <v>1.034221840068787</v>
      </c>
      <c r="I41" s="10">
        <v>0</v>
      </c>
      <c r="J41" s="10">
        <v>0</v>
      </c>
      <c r="K41" s="10">
        <v>0</v>
      </c>
      <c r="L41" s="10">
        <v>0</v>
      </c>
      <c r="M41" s="10">
        <v>-1.0332760103181431</v>
      </c>
      <c r="N41" s="10">
        <v>1.026999140154772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-29.760189165950131</v>
      </c>
      <c r="E42" s="10">
        <v>23.382975064488392</v>
      </c>
      <c r="F42" s="10">
        <v>-9.5657781599312113</v>
      </c>
      <c r="G42" s="10">
        <v>11.691487532244199</v>
      </c>
      <c r="H42" s="10">
        <v>1.062854686156492</v>
      </c>
      <c r="I42" s="10">
        <v>2.1257093723129841</v>
      </c>
      <c r="J42" s="10">
        <v>2.0827171109200342</v>
      </c>
      <c r="K42" s="10">
        <v>-2.0827171109200342</v>
      </c>
      <c r="L42" s="10">
        <v>0</v>
      </c>
      <c r="M42" s="10">
        <v>1.0413585554600171</v>
      </c>
      <c r="N42" s="10">
        <v>-2.0827171109200342</v>
      </c>
      <c r="O42" s="10">
        <v>2.0827171109200342</v>
      </c>
      <c r="P42" s="10">
        <v>1.0413585554600171</v>
      </c>
      <c r="Q42" s="10">
        <v>-6.3055030094582971</v>
      </c>
      <c r="R42" s="10">
        <v>-5.2546001719690452</v>
      </c>
      <c r="S42" s="10">
        <v>13.66199484092863</v>
      </c>
      <c r="T42" s="10">
        <v>-1.050902837489252</v>
      </c>
      <c r="U42" s="10">
        <v>9.4582975064488384</v>
      </c>
      <c r="V42" s="10">
        <v>-23.120292347377472</v>
      </c>
      <c r="W42" s="10">
        <v>5.2546001719690452</v>
      </c>
      <c r="X42" s="10">
        <v>5.2546001719690452</v>
      </c>
    </row>
    <row r="43" spans="1:24" ht="11.25" customHeight="1" x14ac:dyDescent="0.2">
      <c r="A43" s="41" t="s">
        <v>73</v>
      </c>
      <c r="B43" s="9" t="s">
        <v>74</v>
      </c>
      <c r="C43" s="10">
        <v>22.594840928632841</v>
      </c>
      <c r="D43" s="10">
        <v>-4.1081685296646597</v>
      </c>
      <c r="E43" s="10">
        <v>-14.378503869303531</v>
      </c>
      <c r="F43" s="10">
        <v>-79.081857265692165</v>
      </c>
      <c r="G43" s="10">
        <v>6.1622527944969896</v>
      </c>
      <c r="H43" s="10">
        <v>-42.108512467755801</v>
      </c>
      <c r="I43" s="10">
        <v>-18.486672398968189</v>
      </c>
      <c r="J43" s="10">
        <v>-10.27033533963886</v>
      </c>
      <c r="K43" s="10">
        <v>-16.432588134135859</v>
      </c>
      <c r="L43" s="10">
        <v>61.622269991401552</v>
      </c>
      <c r="M43" s="10">
        <v>6.1622527944969896</v>
      </c>
      <c r="N43" s="10">
        <v>-9.2433361994840926</v>
      </c>
      <c r="O43" s="10">
        <v>4.0379191745485814</v>
      </c>
      <c r="P43" s="10">
        <v>1.003869303525365</v>
      </c>
      <c r="Q43" s="10">
        <v>-9.0105760963026658</v>
      </c>
      <c r="R43" s="10">
        <v>-63.385210662080823</v>
      </c>
      <c r="S43" s="10">
        <v>32.193379191745493</v>
      </c>
      <c r="T43" s="10">
        <v>9.0557179707652615</v>
      </c>
      <c r="U43" s="10">
        <v>-11.06414445399828</v>
      </c>
      <c r="V43" s="10">
        <v>3.017454858125538</v>
      </c>
      <c r="W43" s="10">
        <v>2.0104041272570941</v>
      </c>
      <c r="X43" s="10">
        <v>10.27033533963886</v>
      </c>
    </row>
    <row r="44" spans="1:24" ht="11.25" customHeight="1" x14ac:dyDescent="0.2">
      <c r="A44" s="41" t="s">
        <v>75</v>
      </c>
      <c r="B44" s="9" t="s">
        <v>76</v>
      </c>
      <c r="C44" s="10">
        <v>77.19501289767841</v>
      </c>
      <c r="D44" s="10">
        <v>15.4390369733448</v>
      </c>
      <c r="E44" s="10">
        <v>1.9298366294067071</v>
      </c>
      <c r="F44" s="10">
        <v>6.7546001719690452</v>
      </c>
      <c r="G44" s="10">
        <v>0</v>
      </c>
      <c r="H44" s="10">
        <v>42.457265692175397</v>
      </c>
      <c r="I44" s="10">
        <v>-61.755975924333612</v>
      </c>
      <c r="J44" s="10">
        <v>72.339896818572655</v>
      </c>
      <c r="K44" s="10">
        <v>0</v>
      </c>
      <c r="L44" s="10">
        <v>-36.735683576956141</v>
      </c>
      <c r="M44" s="10">
        <v>27.98245915735167</v>
      </c>
      <c r="N44" s="10">
        <v>-15.43972484952708</v>
      </c>
      <c r="O44" s="10">
        <v>0.96500429922613928</v>
      </c>
      <c r="P44" s="10">
        <v>0.96500429922613928</v>
      </c>
      <c r="Q44" s="10">
        <v>3.8597592433362</v>
      </c>
      <c r="R44" s="10">
        <v>31.84290627687016</v>
      </c>
      <c r="S44" s="10">
        <v>-33.772828890799659</v>
      </c>
      <c r="T44" s="10">
        <v>25.088392089423909</v>
      </c>
      <c r="U44" s="10">
        <v>-13.5091143594153</v>
      </c>
      <c r="V44" s="10">
        <v>-12.544196044711949</v>
      </c>
      <c r="W44" s="10">
        <v>-9.6493551160791053</v>
      </c>
      <c r="X44" s="10">
        <v>16.403955288048149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-0.96018916595012893</v>
      </c>
      <c r="F45" s="10">
        <v>0.96018916595012893</v>
      </c>
      <c r="G45" s="10">
        <v>0</v>
      </c>
      <c r="H45" s="10">
        <v>0.96018916595012893</v>
      </c>
      <c r="I45" s="10">
        <v>0</v>
      </c>
      <c r="J45" s="10">
        <v>0</v>
      </c>
      <c r="K45" s="10">
        <v>0</v>
      </c>
      <c r="L45" s="10">
        <v>2.0827171109200342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1.920292347377472</v>
      </c>
      <c r="E46" s="10">
        <v>-2.8804815133276009</v>
      </c>
      <c r="F46" s="10">
        <v>1.920292347377472</v>
      </c>
      <c r="G46" s="10">
        <v>1.920292347377472</v>
      </c>
      <c r="H46" s="10">
        <v>0.96018916595012893</v>
      </c>
      <c r="I46" s="10">
        <v>0.96018916595012893</v>
      </c>
      <c r="J46" s="10">
        <v>-1.0049871023215819</v>
      </c>
      <c r="K46" s="10">
        <v>-1.007480653482373</v>
      </c>
      <c r="L46" s="10">
        <v>2.018916595012898</v>
      </c>
      <c r="M46" s="10">
        <v>0</v>
      </c>
      <c r="N46" s="10">
        <v>-1.005932932072227</v>
      </c>
      <c r="O46" s="10">
        <v>1.003955288048151</v>
      </c>
      <c r="P46" s="10">
        <v>0.99974204643164233</v>
      </c>
      <c r="Q46" s="10">
        <v>0.98435081685296644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0.96018916595012893</v>
      </c>
      <c r="E47" s="10">
        <v>0.96018916595012893</v>
      </c>
      <c r="F47" s="10">
        <v>1.920292347377472</v>
      </c>
      <c r="G47" s="10">
        <v>0</v>
      </c>
      <c r="H47" s="10">
        <v>0.96018916595012893</v>
      </c>
      <c r="I47" s="10">
        <v>-6.7211521926053308</v>
      </c>
      <c r="J47" s="10">
        <v>5.7512467755803964</v>
      </c>
      <c r="K47" s="10">
        <v>-1.9284608770421321</v>
      </c>
      <c r="L47" s="10">
        <v>-1.9296646603611349</v>
      </c>
      <c r="M47" s="10">
        <v>0.96053310404127246</v>
      </c>
      <c r="N47" s="10">
        <v>-3.8291487532244188</v>
      </c>
      <c r="O47" s="10">
        <v>8.6496130696474633</v>
      </c>
      <c r="P47" s="10">
        <v>0.96595012897678412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0.77626827171109203</v>
      </c>
      <c r="E48" s="10">
        <v>-3.8812553740326741</v>
      </c>
      <c r="F48" s="10">
        <v>3.8812553740326741</v>
      </c>
      <c r="G48" s="10">
        <v>-6.9862424763542554</v>
      </c>
      <c r="H48" s="10">
        <v>6.9862424763542554</v>
      </c>
      <c r="I48" s="10">
        <v>-1.5525365434221841</v>
      </c>
      <c r="J48" s="10">
        <v>-1.660705073086844</v>
      </c>
      <c r="K48" s="10">
        <v>-1.6584694754944109</v>
      </c>
      <c r="L48" s="10">
        <v>1.647119518486672</v>
      </c>
      <c r="M48" s="10">
        <v>4.1226999140154774</v>
      </c>
      <c r="N48" s="10">
        <v>-4.0671539122957867</v>
      </c>
      <c r="O48" s="10">
        <v>-1.665778159931212</v>
      </c>
      <c r="P48" s="10">
        <v>0</v>
      </c>
      <c r="Q48" s="10">
        <v>3.339724849527085</v>
      </c>
      <c r="R48" s="10">
        <v>0.83361994840928633</v>
      </c>
      <c r="S48" s="10">
        <v>-0.83542562338779003</v>
      </c>
      <c r="T48" s="10">
        <v>1.67128116938951</v>
      </c>
      <c r="U48" s="10">
        <v>-4.1748065348237313</v>
      </c>
      <c r="V48" s="10">
        <v>-3.3379191745485808</v>
      </c>
      <c r="W48" s="10">
        <v>0.82596732588134125</v>
      </c>
      <c r="X48" s="10">
        <v>-0.82785898538263103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-0.96018916595012893</v>
      </c>
      <c r="F49" s="10">
        <v>0.96018916595012893</v>
      </c>
      <c r="G49" s="10">
        <v>0.96018916595012893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-1.034221840068787</v>
      </c>
      <c r="O49" s="10">
        <v>1.026999140154772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-0.96018916595012893</v>
      </c>
      <c r="E50" s="10">
        <v>-1.920292347377472</v>
      </c>
      <c r="F50" s="10">
        <v>2.8804815133276009</v>
      </c>
      <c r="G50" s="10">
        <v>-1.920292347377472</v>
      </c>
      <c r="H50" s="10">
        <v>-2.8804815133276009</v>
      </c>
      <c r="I50" s="10">
        <v>-6.7211521926053308</v>
      </c>
      <c r="J50" s="10">
        <v>7.1653482373172821</v>
      </c>
      <c r="K50" s="10">
        <v>-9.3149613069647454</v>
      </c>
      <c r="L50" s="10">
        <v>9.3149613069647454</v>
      </c>
      <c r="M50" s="10">
        <v>0</v>
      </c>
      <c r="N50" s="10">
        <v>0.7165090283748925</v>
      </c>
      <c r="O50" s="10">
        <v>-2.8661220980223558</v>
      </c>
      <c r="P50" s="10">
        <v>2.0301805674978501</v>
      </c>
      <c r="Q50" s="10">
        <v>3.012725709372313</v>
      </c>
      <c r="R50" s="10">
        <v>-16.241100601891659</v>
      </c>
      <c r="S50" s="10">
        <v>-20.03774720550301</v>
      </c>
      <c r="T50" s="10">
        <v>-7.9976784178847806</v>
      </c>
      <c r="U50" s="10">
        <v>-3.010490111779879</v>
      </c>
      <c r="V50" s="10">
        <v>29.163456577815989</v>
      </c>
      <c r="W50" s="10">
        <v>0</v>
      </c>
      <c r="X50" s="10">
        <v>-4.0352536543422177</v>
      </c>
    </row>
    <row r="51" spans="1:24" ht="11.25" customHeight="1" x14ac:dyDescent="0.2">
      <c r="A51" s="35" t="s">
        <v>89</v>
      </c>
      <c r="B51" s="36" t="s">
        <v>90</v>
      </c>
      <c r="C51" s="37">
        <v>-63.349097162510738</v>
      </c>
      <c r="D51" s="37">
        <v>351.97764402407557</v>
      </c>
      <c r="E51" s="37">
        <v>-148.9036973344798</v>
      </c>
      <c r="F51" s="37">
        <v>0.81685296646603611</v>
      </c>
      <c r="G51" s="37">
        <v>-321.23817712811689</v>
      </c>
      <c r="H51" s="37">
        <v>21.904557179707648</v>
      </c>
      <c r="I51" s="37">
        <v>9.0068787618228718</v>
      </c>
      <c r="J51" s="37">
        <v>0</v>
      </c>
      <c r="K51" s="37">
        <v>103.2029234737747</v>
      </c>
      <c r="L51" s="37">
        <v>-467.23989681857262</v>
      </c>
      <c r="M51" s="37">
        <v>-84.544282029234736</v>
      </c>
      <c r="N51" s="37">
        <v>-325.34393809114363</v>
      </c>
      <c r="O51" s="37">
        <v>317.51934651762679</v>
      </c>
      <c r="P51" s="37">
        <v>108.1685296646604</v>
      </c>
      <c r="Q51" s="37">
        <v>-265.34823731728289</v>
      </c>
      <c r="R51" s="37">
        <v>114.1444539982803</v>
      </c>
      <c r="S51" s="37">
        <v>202.02063628546861</v>
      </c>
      <c r="T51" s="37">
        <v>-347.91487532244201</v>
      </c>
      <c r="U51" s="37">
        <v>348.22184006878763</v>
      </c>
      <c r="V51" s="37">
        <v>-1599.93241616509</v>
      </c>
      <c r="W51" s="37">
        <v>433.79441100601889</v>
      </c>
      <c r="X51" s="37">
        <v>1360.196990541702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-8.2640584694754935</v>
      </c>
      <c r="D52" s="37">
        <f t="shared" si="20"/>
        <v>-2.4150472914875323</v>
      </c>
      <c r="E52" s="37">
        <f t="shared" si="20"/>
        <v>1.4092003439380909</v>
      </c>
      <c r="F52" s="37">
        <f t="shared" si="20"/>
        <v>-0.31049011177987962</v>
      </c>
      <c r="G52" s="37">
        <f t="shared" si="20"/>
        <v>0.5493551160791057</v>
      </c>
      <c r="H52" s="37">
        <f t="shared" si="20"/>
        <v>-12.941100601891659</v>
      </c>
      <c r="I52" s="37">
        <f t="shared" si="20"/>
        <v>-4.018744625967325</v>
      </c>
      <c r="J52" s="37">
        <f t="shared" si="20"/>
        <v>4.6854686156491816</v>
      </c>
      <c r="K52" s="37">
        <f t="shared" si="20"/>
        <v>-10.195614789337917</v>
      </c>
      <c r="L52" s="37">
        <f t="shared" si="20"/>
        <v>-5.1787618228718824</v>
      </c>
      <c r="M52" s="37">
        <f t="shared" si="20"/>
        <v>1.1344797936371442</v>
      </c>
      <c r="N52" s="37">
        <f t="shared" si="20"/>
        <v>-14.01771281169389</v>
      </c>
      <c r="O52" s="37">
        <f t="shared" si="20"/>
        <v>1.1631986242476362</v>
      </c>
      <c r="P52" s="37">
        <f t="shared" si="20"/>
        <v>-0.77962166809974209</v>
      </c>
      <c r="Q52" s="37">
        <f t="shared" si="20"/>
        <v>5.4158211521926063</v>
      </c>
      <c r="R52" s="37">
        <f t="shared" si="20"/>
        <v>-0.2818572656921754</v>
      </c>
      <c r="S52" s="37">
        <f t="shared" si="20"/>
        <v>1.922355975924334</v>
      </c>
      <c r="T52" s="37">
        <f t="shared" si="20"/>
        <v>-5.4863284608770417</v>
      </c>
      <c r="U52" s="37">
        <f t="shared" si="20"/>
        <v>-6.434479793637145</v>
      </c>
      <c r="V52" s="37">
        <f t="shared" si="20"/>
        <v>1.4569217540842649</v>
      </c>
      <c r="W52" s="37">
        <f t="shared" si="20"/>
        <v>-6.7067927773000857E-2</v>
      </c>
      <c r="X52" s="37">
        <f t="shared" ref="X52" si="21">SUM(X53:X70)</f>
        <v>2.8577815993121232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-8.2640584694754935</v>
      </c>
      <c r="D59" s="10">
        <v>0.40601891659501288</v>
      </c>
      <c r="E59" s="10">
        <v>1.4092003439380909</v>
      </c>
      <c r="F59" s="10">
        <v>-0.31049011177987962</v>
      </c>
      <c r="G59" s="10">
        <v>0.5493551160791057</v>
      </c>
      <c r="H59" s="10">
        <v>-9.1239036973344803</v>
      </c>
      <c r="I59" s="10">
        <v>-3.0333619948409281</v>
      </c>
      <c r="J59" s="10">
        <v>4.3708512467755796</v>
      </c>
      <c r="K59" s="10">
        <v>-5.2068787618228711</v>
      </c>
      <c r="L59" s="10">
        <v>-3.702149613069647</v>
      </c>
      <c r="M59" s="10">
        <v>6.2099742046431636</v>
      </c>
      <c r="N59" s="10">
        <v>-11.99002579535683</v>
      </c>
      <c r="O59" s="10">
        <v>-2.00627687016337</v>
      </c>
      <c r="P59" s="10">
        <v>0.52545141874462586</v>
      </c>
      <c r="Q59" s="10">
        <v>3.7737747205503012</v>
      </c>
      <c r="R59" s="10">
        <v>0.62098022355975924</v>
      </c>
      <c r="S59" s="10">
        <v>1.4808254514187451</v>
      </c>
      <c r="T59" s="10">
        <v>-3.0333619948409281</v>
      </c>
      <c r="U59" s="10">
        <v>-9.7926913155631983</v>
      </c>
      <c r="V59" s="10">
        <v>1.4569217540842649</v>
      </c>
      <c r="W59" s="10">
        <v>0.88374892519346515</v>
      </c>
      <c r="X59" s="10">
        <v>2.412381771281169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-0.16715391229578669</v>
      </c>
      <c r="L62" s="10">
        <v>0.3821152192605331</v>
      </c>
      <c r="M62" s="10">
        <v>-0.16715391229578669</v>
      </c>
      <c r="N62" s="10">
        <v>-0.19105760963026661</v>
      </c>
      <c r="O62" s="10">
        <v>-4.7807394668959592E-2</v>
      </c>
      <c r="P62" s="10">
        <v>0.1194325021496131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-3.5612209802235602</v>
      </c>
      <c r="K63" s="10">
        <v>-0.14987102321582119</v>
      </c>
      <c r="L63" s="10">
        <v>0.41659501289767842</v>
      </c>
      <c r="M63" s="10">
        <v>-2.114703353396389</v>
      </c>
      <c r="N63" s="10">
        <v>-1.494926913155632</v>
      </c>
      <c r="O63" s="10">
        <v>0.50877042132416161</v>
      </c>
      <c r="P63" s="10">
        <v>-1.4245055889939811</v>
      </c>
      <c r="Q63" s="10">
        <v>2.560447119518487</v>
      </c>
      <c r="R63" s="10">
        <v>0</v>
      </c>
      <c r="S63" s="10">
        <v>-0.50154772141014614</v>
      </c>
      <c r="T63" s="10">
        <v>-1.5047291487532239</v>
      </c>
      <c r="U63" s="10">
        <v>0.50154772141014614</v>
      </c>
      <c r="V63" s="10">
        <v>0</v>
      </c>
      <c r="W63" s="10">
        <v>0</v>
      </c>
      <c r="X63" s="10">
        <v>-0.50154772141014614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-2.821066208082545</v>
      </c>
      <c r="E65" s="10">
        <v>0</v>
      </c>
      <c r="F65" s="10">
        <v>0</v>
      </c>
      <c r="G65" s="10">
        <v>0</v>
      </c>
      <c r="H65" s="10">
        <v>-3.817196904557179</v>
      </c>
      <c r="I65" s="10">
        <v>-0.98538263112639723</v>
      </c>
      <c r="J65" s="10">
        <v>3.8758383490971622</v>
      </c>
      <c r="K65" s="10">
        <v>-4.6717110920034388</v>
      </c>
      <c r="L65" s="10">
        <v>-2.275322441960447</v>
      </c>
      <c r="M65" s="10">
        <v>-2.793637145313844</v>
      </c>
      <c r="N65" s="10">
        <v>-0.34170249355116078</v>
      </c>
      <c r="O65" s="10">
        <v>2.7085124677558041</v>
      </c>
      <c r="P65" s="10">
        <v>0</v>
      </c>
      <c r="Q65" s="10">
        <v>-0.91840068787618212</v>
      </c>
      <c r="R65" s="10">
        <v>-0.90283748925193463</v>
      </c>
      <c r="S65" s="10">
        <v>0.94307824591573508</v>
      </c>
      <c r="T65" s="10">
        <v>-0.94823731728288907</v>
      </c>
      <c r="U65" s="10">
        <v>2.8566638005159071</v>
      </c>
      <c r="V65" s="10">
        <v>0</v>
      </c>
      <c r="W65" s="10">
        <v>-0.95081685296646601</v>
      </c>
      <c r="X65" s="10">
        <v>0.94694754944110049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1.1703353396388649</v>
      </c>
      <c r="E71" s="37">
        <f t="shared" si="22"/>
        <v>-1.218142734307825</v>
      </c>
      <c r="F71" s="37">
        <f t="shared" si="22"/>
        <v>-1.241960447119518</v>
      </c>
      <c r="G71" s="37">
        <f t="shared" si="22"/>
        <v>0.28658641444539978</v>
      </c>
      <c r="H71" s="37">
        <f t="shared" si="22"/>
        <v>-0.69269131556319852</v>
      </c>
      <c r="I71" s="37">
        <f t="shared" si="22"/>
        <v>-0.95537403267411869</v>
      </c>
      <c r="J71" s="37">
        <f t="shared" si="22"/>
        <v>7.1625107480653469E-2</v>
      </c>
      <c r="K71" s="37">
        <f t="shared" si="22"/>
        <v>-0.28667239896818558</v>
      </c>
      <c r="L71" s="37">
        <f t="shared" si="22"/>
        <v>0.28667239896818569</v>
      </c>
      <c r="M71" s="37">
        <f t="shared" si="22"/>
        <v>-7.1625107480653469E-2</v>
      </c>
      <c r="N71" s="37">
        <f t="shared" si="22"/>
        <v>0.35829750644883923</v>
      </c>
      <c r="O71" s="37">
        <f t="shared" si="22"/>
        <v>1.1942390369733453</v>
      </c>
      <c r="P71" s="37">
        <f t="shared" si="22"/>
        <v>2.7944969905417025</v>
      </c>
      <c r="Q71" s="37">
        <f t="shared" si="22"/>
        <v>-0.23886500429922611</v>
      </c>
      <c r="R71" s="37">
        <f t="shared" si="22"/>
        <v>9.5528804815133275E-2</v>
      </c>
      <c r="S71" s="37">
        <f t="shared" si="22"/>
        <v>2.3903697334479789E-2</v>
      </c>
      <c r="T71" s="37">
        <f t="shared" si="22"/>
        <v>-0.57325881341358553</v>
      </c>
      <c r="U71" s="37">
        <f t="shared" si="22"/>
        <v>-0.66878761822871879</v>
      </c>
      <c r="V71" s="37">
        <f t="shared" si="22"/>
        <v>0.78822012037833178</v>
      </c>
      <c r="W71" s="37">
        <f t="shared" si="22"/>
        <v>-0.93147033533963886</v>
      </c>
      <c r="X71" s="37">
        <f t="shared" ref="X71" si="23">SUM(X72:X73)</f>
        <v>0.28658641444539978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1.1703353396388649</v>
      </c>
      <c r="E72" s="10">
        <v>-1.218142734307825</v>
      </c>
      <c r="F72" s="10">
        <v>-1.241960447119518</v>
      </c>
      <c r="G72" s="10">
        <v>0.28658641444539978</v>
      </c>
      <c r="H72" s="10">
        <v>-0.69269131556319852</v>
      </c>
      <c r="I72" s="10">
        <v>-0.95537403267411869</v>
      </c>
      <c r="J72" s="10">
        <v>7.1625107480653469E-2</v>
      </c>
      <c r="K72" s="10">
        <v>-0.14333619948409279</v>
      </c>
      <c r="L72" s="10">
        <v>4.7807394668959592E-2</v>
      </c>
      <c r="M72" s="10">
        <v>-7.1625107480653469E-2</v>
      </c>
      <c r="N72" s="10">
        <v>0.47773000859845233</v>
      </c>
      <c r="O72" s="10">
        <v>1.218142734307825</v>
      </c>
      <c r="P72" s="10">
        <v>2.7228718830610492</v>
      </c>
      <c r="Q72" s="10">
        <v>-0.23886500429922611</v>
      </c>
      <c r="R72" s="10">
        <v>9.5528804815133275E-2</v>
      </c>
      <c r="S72" s="10">
        <v>2.3903697334479789E-2</v>
      </c>
      <c r="T72" s="10">
        <v>-0.57325881341358553</v>
      </c>
      <c r="U72" s="10">
        <v>-0.66878761822871879</v>
      </c>
      <c r="V72" s="10">
        <v>0.78822012037833178</v>
      </c>
      <c r="W72" s="10">
        <v>-0.93147033533963886</v>
      </c>
      <c r="X72" s="10">
        <v>0.28658641444539978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-0.14333619948409279</v>
      </c>
      <c r="L73" s="10">
        <v>0.23886500429922611</v>
      </c>
      <c r="M73" s="10">
        <v>0</v>
      </c>
      <c r="N73" s="10">
        <v>-0.1194325021496131</v>
      </c>
      <c r="O73" s="10">
        <v>-2.3903697334479789E-2</v>
      </c>
      <c r="P73" s="10">
        <v>7.1625107480653469E-2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17731.325279449695</v>
      </c>
      <c r="D2" s="31">
        <f t="shared" si="0"/>
        <v>18498.820120378328</v>
      </c>
      <c r="E2" s="31">
        <f t="shared" si="0"/>
        <v>18643.662682717113</v>
      </c>
      <c r="F2" s="31">
        <f t="shared" si="0"/>
        <v>18544.997420464319</v>
      </c>
      <c r="G2" s="31">
        <f t="shared" si="0"/>
        <v>18259.703525365432</v>
      </c>
      <c r="H2" s="31">
        <f t="shared" si="0"/>
        <v>18698.937919174547</v>
      </c>
      <c r="I2" s="31">
        <f t="shared" si="0"/>
        <v>18540.666552020637</v>
      </c>
      <c r="J2" s="31">
        <f t="shared" si="0"/>
        <v>17756.179105760963</v>
      </c>
      <c r="K2" s="31">
        <f t="shared" si="0"/>
        <v>18262.550730868446</v>
      </c>
      <c r="L2" s="31">
        <f t="shared" si="0"/>
        <v>16690.193121238175</v>
      </c>
      <c r="M2" s="31">
        <f t="shared" si="0"/>
        <v>18428.206362854686</v>
      </c>
      <c r="N2" s="31">
        <f t="shared" si="0"/>
        <v>17865.061392949272</v>
      </c>
      <c r="O2" s="31">
        <f t="shared" si="0"/>
        <v>17301.628976784181</v>
      </c>
      <c r="P2" s="31">
        <f t="shared" si="0"/>
        <v>17452.292261392944</v>
      </c>
      <c r="Q2" s="31">
        <f t="shared" si="0"/>
        <v>16130.825623387791</v>
      </c>
      <c r="R2" s="31">
        <f t="shared" si="0"/>
        <v>16850.476784178849</v>
      </c>
      <c r="S2" s="31">
        <f t="shared" si="0"/>
        <v>17003.816337059328</v>
      </c>
      <c r="T2" s="31">
        <f t="shared" si="0"/>
        <v>17883.332932072233</v>
      </c>
      <c r="U2" s="31">
        <f t="shared" si="0"/>
        <v>17534.083319002581</v>
      </c>
      <c r="V2" s="31">
        <f t="shared" si="0"/>
        <v>17018.262424763543</v>
      </c>
      <c r="W2" s="31">
        <f t="shared" si="0"/>
        <v>16446.618142734304</v>
      </c>
      <c r="X2" s="31">
        <f t="shared" ref="X2" si="1">SUM(X3,X17,X22,X25,X26,X51,X52,X71,X74,X75,X76)</f>
        <v>17792.853396388644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4271.1895958727437</v>
      </c>
      <c r="D3" s="34">
        <f t="shared" si="2"/>
        <v>4425.9363714531373</v>
      </c>
      <c r="E3" s="34">
        <f t="shared" si="2"/>
        <v>4268.0500429922622</v>
      </c>
      <c r="F3" s="34">
        <f t="shared" si="2"/>
        <v>4590.8372312983656</v>
      </c>
      <c r="G3" s="34">
        <f t="shared" si="2"/>
        <v>4523.0769561478937</v>
      </c>
      <c r="H3" s="34">
        <f t="shared" si="2"/>
        <v>4238.7713671539123</v>
      </c>
      <c r="I3" s="34">
        <f t="shared" si="2"/>
        <v>4456.3858985382631</v>
      </c>
      <c r="J3" s="34">
        <f t="shared" si="2"/>
        <v>4004.0636285468609</v>
      </c>
      <c r="K3" s="34">
        <f t="shared" si="2"/>
        <v>4008.782545141873</v>
      </c>
      <c r="L3" s="34">
        <f t="shared" si="2"/>
        <v>3872.8447119518487</v>
      </c>
      <c r="M3" s="34">
        <f t="shared" si="2"/>
        <v>3897.2344797936371</v>
      </c>
      <c r="N3" s="34">
        <f t="shared" si="2"/>
        <v>3703.5412725709371</v>
      </c>
      <c r="O3" s="34">
        <f t="shared" si="2"/>
        <v>3476.9521926053312</v>
      </c>
      <c r="P3" s="34">
        <f t="shared" si="2"/>
        <v>3450.6765262252788</v>
      </c>
      <c r="Q3" s="34">
        <f t="shared" si="2"/>
        <v>3424.0269991401542</v>
      </c>
      <c r="R3" s="34">
        <f t="shared" si="2"/>
        <v>3279.0361134995696</v>
      </c>
      <c r="S3" s="34">
        <f t="shared" si="2"/>
        <v>3222.079793637145</v>
      </c>
      <c r="T3" s="34">
        <f t="shared" si="2"/>
        <v>3376.7883920894233</v>
      </c>
      <c r="U3" s="34">
        <f t="shared" si="2"/>
        <v>3339.006620808254</v>
      </c>
      <c r="V3" s="34">
        <f t="shared" si="2"/>
        <v>2729.9458297506449</v>
      </c>
      <c r="W3" s="34">
        <f t="shared" si="2"/>
        <v>2304.9854686156482</v>
      </c>
      <c r="X3" s="34">
        <f t="shared" ref="X3" si="3">SUM(X4,X8,X11)</f>
        <v>2823.2481513327589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3032.3906276870166</v>
      </c>
      <c r="D4" s="29">
        <f t="shared" si="4"/>
        <v>3221.5899398108331</v>
      </c>
      <c r="E4" s="29">
        <f t="shared" si="4"/>
        <v>3122.004471195185</v>
      </c>
      <c r="F4" s="29">
        <f t="shared" si="4"/>
        <v>3346.3051590713667</v>
      </c>
      <c r="G4" s="29">
        <f t="shared" si="4"/>
        <v>3379.5552880481514</v>
      </c>
      <c r="H4" s="29">
        <f t="shared" si="4"/>
        <v>3309.8380051590707</v>
      </c>
      <c r="I4" s="29">
        <f t="shared" si="4"/>
        <v>3415.8058469475495</v>
      </c>
      <c r="J4" s="29">
        <f t="shared" si="4"/>
        <v>3218.4834909716246</v>
      </c>
      <c r="K4" s="29">
        <f t="shared" si="4"/>
        <v>3012.798366294066</v>
      </c>
      <c r="L4" s="29">
        <f t="shared" si="4"/>
        <v>2910.604729148753</v>
      </c>
      <c r="M4" s="29">
        <f t="shared" si="4"/>
        <v>2793.3257953568354</v>
      </c>
      <c r="N4" s="29">
        <f t="shared" si="4"/>
        <v>2709.1352536543418</v>
      </c>
      <c r="O4" s="29">
        <f t="shared" si="4"/>
        <v>2642.9170249355116</v>
      </c>
      <c r="P4" s="29">
        <f t="shared" si="4"/>
        <v>2623.906620808254</v>
      </c>
      <c r="Q4" s="29">
        <f t="shared" si="4"/>
        <v>2633.9643164230438</v>
      </c>
      <c r="R4" s="29">
        <f t="shared" si="4"/>
        <v>2592.5490111779877</v>
      </c>
      <c r="S4" s="29">
        <f t="shared" si="4"/>
        <v>2531.2390369733448</v>
      </c>
      <c r="T4" s="29">
        <f t="shared" si="4"/>
        <v>2634.3002579535678</v>
      </c>
      <c r="U4" s="29">
        <f t="shared" si="4"/>
        <v>2665.8818572656919</v>
      </c>
      <c r="V4" s="29">
        <f t="shared" si="4"/>
        <v>2189.9556319862422</v>
      </c>
      <c r="W4" s="29">
        <f t="shared" si="4"/>
        <v>1772.0647463456571</v>
      </c>
      <c r="X4" s="29">
        <f t="shared" ref="X4" si="5">SUM(X5:X7)</f>
        <v>2423.6733447979354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0</v>
      </c>
      <c r="G5" s="10">
        <f>PPRD!G5+RCV_RCY!G5+IMP!G5-EXP!G5+STK_CHG!G5</f>
        <v>0</v>
      </c>
      <c r="H5" s="10">
        <f>PPRD!H5+RCV_RCY!H5+IMP!H5-EXP!H5+STK_CHG!H5</f>
        <v>154.23473774720551</v>
      </c>
      <c r="I5" s="10">
        <f>PPRD!I5+RCV_RCY!I5+IMP!I5-EXP!I5+STK_CHG!I5</f>
        <v>166.92149613069645</v>
      </c>
      <c r="J5" s="10">
        <f>PPRD!J5+RCV_RCY!J5+IMP!J5-EXP!J5+STK_CHG!J5</f>
        <v>178.85159071367156</v>
      </c>
      <c r="K5" s="10">
        <f>PPRD!K5+RCV_RCY!K5+IMP!K5-EXP!K5+STK_CHG!K5</f>
        <v>190.66199484092854</v>
      </c>
      <c r="L5" s="10">
        <f>PPRD!L5+RCV_RCY!L5+IMP!L5-EXP!L5+STK_CHG!L5</f>
        <v>163.61693895098878</v>
      </c>
      <c r="M5" s="10">
        <f>PPRD!M5+RCV_RCY!M5+IMP!M5-EXP!M5+STK_CHG!M5</f>
        <v>174.05382631126398</v>
      </c>
      <c r="N5" s="10">
        <f>PPRD!N5+RCV_RCY!N5+IMP!N5-EXP!N5+STK_CHG!N5</f>
        <v>179.21126397248489</v>
      </c>
      <c r="O5" s="10">
        <f>PPRD!O5+RCV_RCY!O5+IMP!O5-EXP!O5+STK_CHG!O5</f>
        <v>138.32846087704209</v>
      </c>
      <c r="P5" s="10">
        <f>PPRD!P5+RCV_RCY!P5+IMP!P5-EXP!P5+STK_CHG!P5</f>
        <v>120.79260533104041</v>
      </c>
      <c r="Q5" s="10">
        <f>PPRD!Q5+RCV_RCY!Q5+IMP!Q5-EXP!Q5+STK_CHG!Q5</f>
        <v>148.11315563198622</v>
      </c>
      <c r="R5" s="10">
        <f>PPRD!R5+RCV_RCY!R5+IMP!R5-EXP!R5+STK_CHG!R5</f>
        <v>76.991573516766977</v>
      </c>
      <c r="S5" s="10">
        <f>PPRD!S5+RCV_RCY!S5+IMP!S5-EXP!S5+STK_CHG!S5</f>
        <v>104.75588993981083</v>
      </c>
      <c r="T5" s="10">
        <f>PPRD!T5+RCV_RCY!T5+IMP!T5-EXP!T5+STK_CHG!T5</f>
        <v>115.75683576956143</v>
      </c>
      <c r="U5" s="10">
        <f>PPRD!U5+RCV_RCY!U5+IMP!U5-EXP!U5+STK_CHG!U5</f>
        <v>121.17583834909712</v>
      </c>
      <c r="V5" s="10">
        <f>PPRD!V5+RCV_RCY!V5+IMP!V5-EXP!V5+STK_CHG!V5</f>
        <v>98.41977644024081</v>
      </c>
      <c r="W5" s="10">
        <f>PPRD!W5+RCV_RCY!W5+IMP!W5-EXP!W5+STK_CHG!W5</f>
        <v>99.635081685296655</v>
      </c>
      <c r="X5" s="10">
        <f>PPRD!X5+RCV_RCY!X5+IMP!X5-EXP!X5+STK_CHG!X5</f>
        <v>93.911521926053297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1805.1470335339641</v>
      </c>
      <c r="D6" s="10">
        <f>PPRD!D6+RCV_RCY!D6+IMP!D6-EXP!D6+STK_CHG!D6</f>
        <v>1882.363628546861</v>
      </c>
      <c r="E6" s="10">
        <f>PPRD!E6+RCV_RCY!E6+IMP!E6-EXP!E6+STK_CHG!E6</f>
        <v>1920.3369733447978</v>
      </c>
      <c r="F6" s="10">
        <f>PPRD!F6+RCV_RCY!F6+IMP!F6-EXP!F6+STK_CHG!F6</f>
        <v>1974.831298366294</v>
      </c>
      <c r="G6" s="10">
        <f>PPRD!G6+RCV_RCY!G6+IMP!G6-EXP!G6+STK_CHG!G6</f>
        <v>1987.8442820292353</v>
      </c>
      <c r="H6" s="10">
        <f>PPRD!H6+RCV_RCY!H6+IMP!H6-EXP!H6+STK_CHG!H6</f>
        <v>1921.3999999999999</v>
      </c>
      <c r="I6" s="10">
        <f>PPRD!I6+RCV_RCY!I6+IMP!I6-EXP!I6+STK_CHG!I6</f>
        <v>1990.39845227859</v>
      </c>
      <c r="J6" s="10">
        <f>PPRD!J6+RCV_RCY!J6+IMP!J6-EXP!J6+STK_CHG!J6</f>
        <v>1903.8937231298366</v>
      </c>
      <c r="K6" s="10">
        <f>PPRD!K6+RCV_RCY!K6+IMP!K6-EXP!K6+STK_CHG!K6</f>
        <v>1745.8542562338773</v>
      </c>
      <c r="L6" s="10">
        <f>PPRD!L6+RCV_RCY!L6+IMP!L6-EXP!L6+STK_CHG!L6</f>
        <v>1670.4105760963027</v>
      </c>
      <c r="M6" s="10">
        <f>PPRD!M6+RCV_RCY!M6+IMP!M6-EXP!M6+STK_CHG!M6</f>
        <v>1754.442562338779</v>
      </c>
      <c r="N6" s="10">
        <f>PPRD!N6+RCV_RCY!N6+IMP!N6-EXP!N6+STK_CHG!N6</f>
        <v>1748.6564918314702</v>
      </c>
      <c r="O6" s="10">
        <f>PPRD!O6+RCV_RCY!O6+IMP!O6-EXP!O6+STK_CHG!O6</f>
        <v>1834.3709372312985</v>
      </c>
      <c r="P6" s="10">
        <f>PPRD!P6+RCV_RCY!P6+IMP!P6-EXP!P6+STK_CHG!P6</f>
        <v>1803.1527944969898</v>
      </c>
      <c r="Q6" s="10">
        <f>PPRD!Q6+RCV_RCY!Q6+IMP!Q6-EXP!Q6+STK_CHG!Q6</f>
        <v>1900.6147893379191</v>
      </c>
      <c r="R6" s="10">
        <f>PPRD!R6+RCV_RCY!R6+IMP!R6-EXP!R6+STK_CHG!R6</f>
        <v>1949.5127257093723</v>
      </c>
      <c r="S6" s="10">
        <f>PPRD!S6+RCV_RCY!S6+IMP!S6-EXP!S6+STK_CHG!S6</f>
        <v>1935.2149613069648</v>
      </c>
      <c r="T6" s="10">
        <f>PPRD!T6+RCV_RCY!T6+IMP!T6-EXP!T6+STK_CHG!T6</f>
        <v>1938.5878761822869</v>
      </c>
      <c r="U6" s="10">
        <f>PPRD!U6+RCV_RCY!U6+IMP!U6-EXP!U6+STK_CHG!U6</f>
        <v>1913.2781599312123</v>
      </c>
      <c r="V6" s="10">
        <f>PPRD!V6+RCV_RCY!V6+IMP!V6-EXP!V6+STK_CHG!V6</f>
        <v>1619.1459157351671</v>
      </c>
      <c r="W6" s="10">
        <f>PPRD!W6+RCV_RCY!W6+IMP!W6-EXP!W6+STK_CHG!W6</f>
        <v>1362.1438521066202</v>
      </c>
      <c r="X6" s="10">
        <f>PPRD!X6+RCV_RCY!X6+IMP!X6-EXP!X6+STK_CHG!X6</f>
        <v>1936.576440240756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1227.2435941530525</v>
      </c>
      <c r="D7" s="10">
        <f>PPRD!D7+RCV_RCY!D7+IMP!D7-EXP!D7+STK_CHG!D7</f>
        <v>1339.2263112639723</v>
      </c>
      <c r="E7" s="10">
        <f>PPRD!E7+RCV_RCY!E7+IMP!E7-EXP!E7+STK_CHG!E7</f>
        <v>1201.6674978503872</v>
      </c>
      <c r="F7" s="10">
        <f>PPRD!F7+RCV_RCY!F7+IMP!F7-EXP!F7+STK_CHG!F7</f>
        <v>1371.4738607050726</v>
      </c>
      <c r="G7" s="10">
        <f>PPRD!G7+RCV_RCY!G7+IMP!G7-EXP!G7+STK_CHG!G7</f>
        <v>1391.7110060189161</v>
      </c>
      <c r="H7" s="10">
        <f>PPRD!H7+RCV_RCY!H7+IMP!H7-EXP!H7+STK_CHG!H7</f>
        <v>1234.2032674118655</v>
      </c>
      <c r="I7" s="10">
        <f>PPRD!I7+RCV_RCY!I7+IMP!I7-EXP!I7+STK_CHG!I7</f>
        <v>1258.485898538263</v>
      </c>
      <c r="J7" s="10">
        <f>PPRD!J7+RCV_RCY!J7+IMP!J7-EXP!J7+STK_CHG!J7</f>
        <v>1135.7381771281166</v>
      </c>
      <c r="K7" s="10">
        <f>PPRD!K7+RCV_RCY!K7+IMP!K7-EXP!K7+STK_CHG!K7</f>
        <v>1076.2821152192603</v>
      </c>
      <c r="L7" s="10">
        <f>PPRD!L7+RCV_RCY!L7+IMP!L7-EXP!L7+STK_CHG!L7</f>
        <v>1076.5772141014618</v>
      </c>
      <c r="M7" s="10">
        <f>PPRD!M7+RCV_RCY!M7+IMP!M7-EXP!M7+STK_CHG!M7</f>
        <v>864.82940670679272</v>
      </c>
      <c r="N7" s="10">
        <f>PPRD!N7+RCV_RCY!N7+IMP!N7-EXP!N7+STK_CHG!N7</f>
        <v>781.26749785038692</v>
      </c>
      <c r="O7" s="10">
        <f>PPRD!O7+RCV_RCY!O7+IMP!O7-EXP!O7+STK_CHG!O7</f>
        <v>670.2176268271711</v>
      </c>
      <c r="P7" s="10">
        <f>PPRD!P7+RCV_RCY!P7+IMP!P7-EXP!P7+STK_CHG!P7</f>
        <v>699.96122098022352</v>
      </c>
      <c r="Q7" s="10">
        <f>PPRD!Q7+RCV_RCY!Q7+IMP!Q7-EXP!Q7+STK_CHG!Q7</f>
        <v>585.2363714531383</v>
      </c>
      <c r="R7" s="10">
        <f>PPRD!R7+RCV_RCY!R7+IMP!R7-EXP!R7+STK_CHG!R7</f>
        <v>566.04471195184863</v>
      </c>
      <c r="S7" s="10">
        <f>PPRD!S7+RCV_RCY!S7+IMP!S7-EXP!S7+STK_CHG!S7</f>
        <v>491.26818572656913</v>
      </c>
      <c r="T7" s="10">
        <f>PPRD!T7+RCV_RCY!T7+IMP!T7-EXP!T7+STK_CHG!T7</f>
        <v>579.95554600171965</v>
      </c>
      <c r="U7" s="10">
        <f>PPRD!U7+RCV_RCY!U7+IMP!U7-EXP!U7+STK_CHG!U7</f>
        <v>631.42785898538261</v>
      </c>
      <c r="V7" s="10">
        <f>PPRD!V7+RCV_RCY!V7+IMP!V7-EXP!V7+STK_CHG!V7</f>
        <v>472.38993981083405</v>
      </c>
      <c r="W7" s="10">
        <f>PPRD!W7+RCV_RCY!W7+IMP!W7-EXP!W7+STK_CHG!W7</f>
        <v>310.28581255374036</v>
      </c>
      <c r="X7" s="10">
        <f>PPRD!X7+RCV_RCY!X7+IMP!X7-EXP!X7+STK_CHG!X7</f>
        <v>393.1853826311264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1169.6265692175411</v>
      </c>
      <c r="D8" s="29">
        <f t="shared" si="6"/>
        <v>1246.0310404127254</v>
      </c>
      <c r="E8" s="29">
        <f t="shared" si="6"/>
        <v>1135.0656921754085</v>
      </c>
      <c r="F8" s="29">
        <f t="shared" si="6"/>
        <v>1093.2536543422184</v>
      </c>
      <c r="G8" s="29">
        <f t="shared" si="6"/>
        <v>1014.3758383490971</v>
      </c>
      <c r="H8" s="29">
        <f t="shared" si="6"/>
        <v>884.12089423903694</v>
      </c>
      <c r="I8" s="29">
        <f t="shared" si="6"/>
        <v>854.90421324161639</v>
      </c>
      <c r="J8" s="29">
        <f t="shared" si="6"/>
        <v>810.34127257093724</v>
      </c>
      <c r="K8" s="29">
        <f t="shared" si="6"/>
        <v>953.68194325021477</v>
      </c>
      <c r="L8" s="29">
        <f t="shared" si="6"/>
        <v>887.84651762682711</v>
      </c>
      <c r="M8" s="29">
        <f t="shared" si="6"/>
        <v>847.80773860705062</v>
      </c>
      <c r="N8" s="29">
        <f t="shared" si="6"/>
        <v>858.44178847807393</v>
      </c>
      <c r="O8" s="29">
        <f t="shared" si="6"/>
        <v>789.57747205503017</v>
      </c>
      <c r="P8" s="29">
        <f t="shared" si="6"/>
        <v>718.15606190885649</v>
      </c>
      <c r="Q8" s="29">
        <f t="shared" si="6"/>
        <v>690.86655202063616</v>
      </c>
      <c r="R8" s="29">
        <f t="shared" si="6"/>
        <v>710.80980223559754</v>
      </c>
      <c r="S8" s="29">
        <f t="shared" si="6"/>
        <v>634.89372312983653</v>
      </c>
      <c r="T8" s="29">
        <f t="shared" si="6"/>
        <v>625.75374032674108</v>
      </c>
      <c r="U8" s="29">
        <f t="shared" si="6"/>
        <v>560.75348237317257</v>
      </c>
      <c r="V8" s="29">
        <f t="shared" si="6"/>
        <v>516.17059329320716</v>
      </c>
      <c r="W8" s="29">
        <f t="shared" si="6"/>
        <v>466.52545141874464</v>
      </c>
      <c r="X8" s="29">
        <f t="shared" ref="X8" si="7">SUM(X9:X10)</f>
        <v>353.80868443680134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1169.6265692175411</v>
      </c>
      <c r="D10" s="10">
        <f>PPRD!D10+RCV_RCY!D10+IMP!D10-EXP!D10+STK_CHG!D10</f>
        <v>1246.0310404127254</v>
      </c>
      <c r="E10" s="10">
        <f>PPRD!E10+RCV_RCY!E10+IMP!E10-EXP!E10+STK_CHG!E10</f>
        <v>1135.0656921754085</v>
      </c>
      <c r="F10" s="10">
        <f>PPRD!F10+RCV_RCY!F10+IMP!F10-EXP!F10+STK_CHG!F10</f>
        <v>1093.2536543422184</v>
      </c>
      <c r="G10" s="10">
        <f>PPRD!G10+RCV_RCY!G10+IMP!G10-EXP!G10+STK_CHG!G10</f>
        <v>1014.3758383490971</v>
      </c>
      <c r="H10" s="10">
        <f>PPRD!H10+RCV_RCY!H10+IMP!H10-EXP!H10+STK_CHG!H10</f>
        <v>884.12089423903694</v>
      </c>
      <c r="I10" s="10">
        <f>PPRD!I10+RCV_RCY!I10+IMP!I10-EXP!I10+STK_CHG!I10</f>
        <v>854.90421324161639</v>
      </c>
      <c r="J10" s="10">
        <f>PPRD!J10+RCV_RCY!J10+IMP!J10-EXP!J10+STK_CHG!J10</f>
        <v>810.34127257093724</v>
      </c>
      <c r="K10" s="10">
        <f>PPRD!K10+RCV_RCY!K10+IMP!K10-EXP!K10+STK_CHG!K10</f>
        <v>953.68194325021477</v>
      </c>
      <c r="L10" s="10">
        <f>PPRD!L10+RCV_RCY!L10+IMP!L10-EXP!L10+STK_CHG!L10</f>
        <v>887.84651762682711</v>
      </c>
      <c r="M10" s="10">
        <f>PPRD!M10+RCV_RCY!M10+IMP!M10-EXP!M10+STK_CHG!M10</f>
        <v>847.80773860705062</v>
      </c>
      <c r="N10" s="10">
        <f>PPRD!N10+RCV_RCY!N10+IMP!N10-EXP!N10+STK_CHG!N10</f>
        <v>858.44178847807393</v>
      </c>
      <c r="O10" s="10">
        <f>PPRD!O10+RCV_RCY!O10+IMP!O10-EXP!O10+STK_CHG!O10</f>
        <v>789.57747205503017</v>
      </c>
      <c r="P10" s="10">
        <f>PPRD!P10+RCV_RCY!P10+IMP!P10-EXP!P10+STK_CHG!P10</f>
        <v>718.15606190885649</v>
      </c>
      <c r="Q10" s="10">
        <f>PPRD!Q10+RCV_RCY!Q10+IMP!Q10-EXP!Q10+STK_CHG!Q10</f>
        <v>690.86655202063616</v>
      </c>
      <c r="R10" s="10">
        <f>PPRD!R10+RCV_RCY!R10+IMP!R10-EXP!R10+STK_CHG!R10</f>
        <v>710.80980223559754</v>
      </c>
      <c r="S10" s="10">
        <f>PPRD!S10+RCV_RCY!S10+IMP!S10-EXP!S10+STK_CHG!S10</f>
        <v>634.89372312983653</v>
      </c>
      <c r="T10" s="10">
        <f>PPRD!T10+RCV_RCY!T10+IMP!T10-EXP!T10+STK_CHG!T10</f>
        <v>625.75374032674108</v>
      </c>
      <c r="U10" s="10">
        <f>PPRD!U10+RCV_RCY!U10+IMP!U10-EXP!U10+STK_CHG!U10</f>
        <v>560.75348237317257</v>
      </c>
      <c r="V10" s="10">
        <f>PPRD!V10+RCV_RCY!V10+IMP!V10-EXP!V10+STK_CHG!V10</f>
        <v>516.17059329320716</v>
      </c>
      <c r="W10" s="10">
        <f>PPRD!W10+RCV_RCY!W10+IMP!W10-EXP!W10+STK_CHG!W10</f>
        <v>466.52545141874464</v>
      </c>
      <c r="X10" s="10">
        <f>PPRD!X10+RCV_RCY!X10+IMP!X10-EXP!X10+STK_CHG!X10</f>
        <v>353.80868443680134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69.172398968185718</v>
      </c>
      <c r="D11" s="29">
        <f t="shared" si="8"/>
        <v>-41.684608770421292</v>
      </c>
      <c r="E11" s="29">
        <f t="shared" si="8"/>
        <v>10.979879621668093</v>
      </c>
      <c r="F11" s="29">
        <f t="shared" si="8"/>
        <v>151.27841788478071</v>
      </c>
      <c r="G11" s="29">
        <f t="shared" si="8"/>
        <v>129.14582975064485</v>
      </c>
      <c r="H11" s="29">
        <f t="shared" si="8"/>
        <v>44.812467755803958</v>
      </c>
      <c r="I11" s="29">
        <f t="shared" si="8"/>
        <v>185.67583834909718</v>
      </c>
      <c r="J11" s="29">
        <f t="shared" si="8"/>
        <v>-24.761134995700871</v>
      </c>
      <c r="K11" s="29">
        <f t="shared" si="8"/>
        <v>42.30223559759245</v>
      </c>
      <c r="L11" s="29">
        <f t="shared" si="8"/>
        <v>74.393465176268251</v>
      </c>
      <c r="M11" s="29">
        <f t="shared" si="8"/>
        <v>256.10094582975074</v>
      </c>
      <c r="N11" s="29">
        <f t="shared" si="8"/>
        <v>135.96423043852116</v>
      </c>
      <c r="O11" s="29">
        <f t="shared" si="8"/>
        <v>44.45769561478938</v>
      </c>
      <c r="P11" s="29">
        <f t="shared" si="8"/>
        <v>108.61384350816856</v>
      </c>
      <c r="Q11" s="29">
        <f t="shared" si="8"/>
        <v>99.196130696474683</v>
      </c>
      <c r="R11" s="29">
        <f t="shared" si="8"/>
        <v>-24.322699914015487</v>
      </c>
      <c r="S11" s="29">
        <f t="shared" si="8"/>
        <v>55.947033533963875</v>
      </c>
      <c r="T11" s="29">
        <f t="shared" si="8"/>
        <v>116.73439380911441</v>
      </c>
      <c r="U11" s="29">
        <f t="shared" si="8"/>
        <v>112.37128116938953</v>
      </c>
      <c r="V11" s="29">
        <f t="shared" si="8"/>
        <v>23.819604471195156</v>
      </c>
      <c r="W11" s="29">
        <f t="shared" si="8"/>
        <v>66.39527085124675</v>
      </c>
      <c r="X11" s="29">
        <f t="shared" ref="X11" si="9">SUM(X12:X16)</f>
        <v>45.766122098022301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</v>
      </c>
      <c r="G12" s="10">
        <f>PPRD!G12+RCV_RCY!G12+IMP!G12-EXP!G12+STK_CHG!G12</f>
        <v>0</v>
      </c>
      <c r="H12" s="10">
        <f>PPRD!H12+RCV_RCY!H12+IMP!H12-EXP!H12+STK_CHG!H12</f>
        <v>8.0251934651762671</v>
      </c>
      <c r="I12" s="10">
        <f>PPRD!I12+RCV_RCY!I12+IMP!I12-EXP!I12+STK_CHG!I12</f>
        <v>6.6877042132416156</v>
      </c>
      <c r="J12" s="10">
        <f>PPRD!J12+RCV_RCY!J12+IMP!J12-EXP!J12+STK_CHG!J12</f>
        <v>3.3438521066208078</v>
      </c>
      <c r="K12" s="10">
        <f>PPRD!K12+RCV_RCY!K12+IMP!K12-EXP!K12+STK_CHG!K12</f>
        <v>6.6877042132416156</v>
      </c>
      <c r="L12" s="10">
        <f>PPRD!L12+RCV_RCY!L12+IMP!L12-EXP!L12+STK_CHG!L12</f>
        <v>6.0189165950128984</v>
      </c>
      <c r="M12" s="10">
        <f>PPRD!M12+RCV_RCY!M12+IMP!M12-EXP!M12+STK_CHG!M12</f>
        <v>6.0189165950128984</v>
      </c>
      <c r="N12" s="10">
        <f>PPRD!N12+RCV_RCY!N12+IMP!N12-EXP!N12+STK_CHG!N12</f>
        <v>8.0251934651762671</v>
      </c>
      <c r="O12" s="10">
        <f>PPRD!O12+RCV_RCY!O12+IMP!O12-EXP!O12+STK_CHG!O12</f>
        <v>7.3564918314703336</v>
      </c>
      <c r="P12" s="10">
        <f>PPRD!P12+RCV_RCY!P12+IMP!P12-EXP!P12+STK_CHG!P12</f>
        <v>8.0251934651762671</v>
      </c>
      <c r="Q12" s="10">
        <f>PPRD!Q12+RCV_RCY!Q12+IMP!Q12-EXP!Q12+STK_CHG!Q12</f>
        <v>6.0189165950128984</v>
      </c>
      <c r="R12" s="10">
        <f>PPRD!R12+RCV_RCY!R12+IMP!R12-EXP!R12+STK_CHG!R12</f>
        <v>5.3501289767841786</v>
      </c>
      <c r="S12" s="10">
        <f>PPRD!S12+RCV_RCY!S12+IMP!S12-EXP!S12+STK_CHG!S12</f>
        <v>6.0189165950128984</v>
      </c>
      <c r="T12" s="10">
        <f>PPRD!T12+RCV_RCY!T12+IMP!T12-EXP!T12+STK_CHG!T12</f>
        <v>7.3564918314703336</v>
      </c>
      <c r="U12" s="10">
        <f>PPRD!U12+RCV_RCY!U12+IMP!U12-EXP!U12+STK_CHG!U12</f>
        <v>7.3564918314703336</v>
      </c>
      <c r="V12" s="10">
        <f>PPRD!V12+RCV_RCY!V12+IMP!V12-EXP!V12+STK_CHG!V12</f>
        <v>6.0189165950128984</v>
      </c>
      <c r="W12" s="10">
        <f>PPRD!W12+RCV_RCY!W12+IMP!W12-EXP!W12+STK_CHG!W12</f>
        <v>4.6813413585554597</v>
      </c>
      <c r="X12" s="10">
        <f>PPRD!X12+RCV_RCY!X12+IMP!X12-EXP!X12+STK_CHG!X12</f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66.974978503869295</v>
      </c>
      <c r="D13" s="10">
        <f>PPRD!D13+RCV_RCY!D13+IMP!D13-EXP!D13+STK_CHG!D13</f>
        <v>-43.382631126397214</v>
      </c>
      <c r="E13" s="10">
        <f>PPRD!E13+RCV_RCY!E13+IMP!E13-EXP!E13+STK_CHG!E13</f>
        <v>10.402149613069641</v>
      </c>
      <c r="F13" s="10">
        <f>PPRD!F13+RCV_RCY!F13+IMP!F13-EXP!F13+STK_CHG!F13</f>
        <v>150.7290627687016</v>
      </c>
      <c r="G13" s="10">
        <f>PPRD!G13+RCV_RCY!G13+IMP!G13-EXP!G13+STK_CHG!G13</f>
        <v>123.65236457437658</v>
      </c>
      <c r="H13" s="10">
        <f>PPRD!H13+RCV_RCY!H13+IMP!H13-EXP!H13+STK_CHG!H13</f>
        <v>93.032158211521917</v>
      </c>
      <c r="I13" s="10">
        <f>PPRD!I13+RCV_RCY!I13+IMP!I13-EXP!I13+STK_CHG!I13</f>
        <v>233.63319002579539</v>
      </c>
      <c r="J13" s="10">
        <f>PPRD!J13+RCV_RCY!J13+IMP!J13-EXP!J13+STK_CHG!J13</f>
        <v>26.538435081685208</v>
      </c>
      <c r="K13" s="10">
        <f>PPRD!K13+RCV_RCY!K13+IMP!K13-EXP!K13+STK_CHG!K13</f>
        <v>84.324247635425635</v>
      </c>
      <c r="L13" s="10">
        <f>PPRD!L13+RCV_RCY!L13+IMP!L13-EXP!L13+STK_CHG!L13</f>
        <v>114.19931212381769</v>
      </c>
      <c r="M13" s="10">
        <f>PPRD!M13+RCV_RCY!M13+IMP!M13-EXP!M13+STK_CHG!M13</f>
        <v>282.68271711092012</v>
      </c>
      <c r="N13" s="10">
        <f>PPRD!N13+RCV_RCY!N13+IMP!N13-EXP!N13+STK_CHG!N13</f>
        <v>172.27841788478082</v>
      </c>
      <c r="O13" s="10">
        <f>PPRD!O13+RCV_RCY!O13+IMP!O13-EXP!O13+STK_CHG!O13</f>
        <v>75.350042992261436</v>
      </c>
      <c r="P13" s="10">
        <f>PPRD!P13+RCV_RCY!P13+IMP!P13-EXP!P13+STK_CHG!P13</f>
        <v>119.00249355116081</v>
      </c>
      <c r="Q13" s="10">
        <f>PPRD!Q13+RCV_RCY!Q13+IMP!Q13-EXP!Q13+STK_CHG!Q13</f>
        <v>125.27970765262256</v>
      </c>
      <c r="R13" s="10">
        <f>PPRD!R13+RCV_RCY!R13+IMP!R13-EXP!R13+STK_CHG!R13</f>
        <v>12.649871023215809</v>
      </c>
      <c r="S13" s="10">
        <f>PPRD!S13+RCV_RCY!S13+IMP!S13-EXP!S13+STK_CHG!S13</f>
        <v>84.765176268271702</v>
      </c>
      <c r="T13" s="10">
        <f>PPRD!T13+RCV_RCY!T13+IMP!T13-EXP!T13+STK_CHG!T13</f>
        <v>141.15915735167675</v>
      </c>
      <c r="U13" s="10">
        <f>PPRD!U13+RCV_RCY!U13+IMP!U13-EXP!U13+STK_CHG!U13</f>
        <v>140.05606190885644</v>
      </c>
      <c r="V13" s="10">
        <f>PPRD!V13+RCV_RCY!V13+IMP!V13-EXP!V13+STK_CHG!V13</f>
        <v>44.27222699914013</v>
      </c>
      <c r="W13" s="10">
        <f>PPRD!W13+RCV_RCY!W13+IMP!W13-EXP!W13+STK_CHG!W13</f>
        <v>74.589595872742876</v>
      </c>
      <c r="X13" s="10">
        <f>PPRD!X13+RCV_RCY!X13+IMP!X13-EXP!X13+STK_CHG!X13</f>
        <v>60.357007738606995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-56.794239036973337</v>
      </c>
      <c r="I15" s="10">
        <f>PPRD!I15+RCV_RCY!I15+IMP!I15-EXP!I15+STK_CHG!I15</f>
        <v>-55.19441100601891</v>
      </c>
      <c r="J15" s="10">
        <f>PPRD!J15+RCV_RCY!J15+IMP!J15-EXP!J15+STK_CHG!J15</f>
        <v>-55.192777300085993</v>
      </c>
      <c r="K15" s="10">
        <f>PPRD!K15+RCV_RCY!K15+IMP!K15-EXP!K15+STK_CHG!K15</f>
        <v>-49.593465176268268</v>
      </c>
      <c r="L15" s="10">
        <f>PPRD!L15+RCV_RCY!L15+IMP!L15-EXP!L15+STK_CHG!L15</f>
        <v>-46.393895098882197</v>
      </c>
      <c r="M15" s="10">
        <f>PPRD!M15+RCV_RCY!M15+IMP!M15-EXP!M15+STK_CHG!M15</f>
        <v>-45.593981083404991</v>
      </c>
      <c r="N15" s="10">
        <f>PPRD!N15+RCV_RCY!N15+IMP!N15-EXP!N15+STK_CHG!N15</f>
        <v>-47.993723129836631</v>
      </c>
      <c r="O15" s="10">
        <f>PPRD!O15+RCV_RCY!O15+IMP!O15-EXP!O15+STK_CHG!O15</f>
        <v>-47.993723129836631</v>
      </c>
      <c r="P15" s="10">
        <f>PPRD!P15+RCV_RCY!P15+IMP!P15-EXP!P15+STK_CHG!P15</f>
        <v>-43.99423903697334</v>
      </c>
      <c r="Q15" s="10">
        <f>PPRD!Q15+RCV_RCY!Q15+IMP!Q15-EXP!Q15+STK_CHG!Q15</f>
        <v>-44.794153052450561</v>
      </c>
      <c r="R15" s="10">
        <f>PPRD!R15+RCV_RCY!R15+IMP!R15-EXP!R15+STK_CHG!R15</f>
        <v>-49.593465176268268</v>
      </c>
      <c r="S15" s="10">
        <f>PPRD!S15+RCV_RCY!S15+IMP!S15-EXP!S15+STK_CHG!S15</f>
        <v>-47.193809114359418</v>
      </c>
      <c r="T15" s="10">
        <f>PPRD!T15+RCV_RCY!T15+IMP!T15-EXP!T15+STK_CHG!T15</f>
        <v>-44.794153052450561</v>
      </c>
      <c r="U15" s="10">
        <f>PPRD!U15+RCV_RCY!U15+IMP!U15-EXP!U15+STK_CHG!U15</f>
        <v>-43.194325021496127</v>
      </c>
      <c r="V15" s="10">
        <f>PPRD!V15+RCV_RCY!V15+IMP!V15-EXP!V15+STK_CHG!V15</f>
        <v>-44.794153052450561</v>
      </c>
      <c r="W15" s="10">
        <f>PPRD!W15+RCV_RCY!W15+IMP!W15-EXP!W15+STK_CHG!W15</f>
        <v>-31.995786758383488</v>
      </c>
      <c r="X15" s="10">
        <f>PPRD!X15+RCV_RCY!X15+IMP!X15-EXP!X15+STK_CHG!X15</f>
        <v>-43.99423903697334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2.1974204643164228</v>
      </c>
      <c r="D16" s="10">
        <f>PPRD!D16+RCV_RCY!D16+IMP!D16-EXP!D16+STK_CHG!D16</f>
        <v>1.698022355975924</v>
      </c>
      <c r="E16" s="10">
        <f>PPRD!E16+RCV_RCY!E16+IMP!E16-EXP!E16+STK_CHG!E16</f>
        <v>0.57773000859845225</v>
      </c>
      <c r="F16" s="10">
        <f>PPRD!F16+RCV_RCY!F16+IMP!F16-EXP!F16+STK_CHG!F16</f>
        <v>0.5493551160791057</v>
      </c>
      <c r="G16" s="10">
        <f>PPRD!G16+RCV_RCY!G16+IMP!G16-EXP!G16+STK_CHG!G16</f>
        <v>5.4934651762682716</v>
      </c>
      <c r="H16" s="10">
        <f>PPRD!H16+RCV_RCY!H16+IMP!H16-EXP!H16+STK_CHG!H16</f>
        <v>0.5493551160791057</v>
      </c>
      <c r="I16" s="10">
        <f>PPRD!I16+RCV_RCY!I16+IMP!I16-EXP!I16+STK_CHG!I16</f>
        <v>0.5493551160791057</v>
      </c>
      <c r="J16" s="10">
        <f>PPRD!J16+RCV_RCY!J16+IMP!J16-EXP!J16+STK_CHG!J16</f>
        <v>0.5493551160791057</v>
      </c>
      <c r="K16" s="10">
        <f>PPRD!K16+RCV_RCY!K16+IMP!K16-EXP!K16+STK_CHG!K16</f>
        <v>0.88374892519346515</v>
      </c>
      <c r="L16" s="10">
        <f>PPRD!L16+RCV_RCY!L16+IMP!L16-EXP!L16+STK_CHG!L16</f>
        <v>0.56913155631986234</v>
      </c>
      <c r="M16" s="10">
        <f>PPRD!M16+RCV_RCY!M16+IMP!M16-EXP!M16+STK_CHG!M16</f>
        <v>12.993293207222704</v>
      </c>
      <c r="N16" s="10">
        <f>PPRD!N16+RCV_RCY!N16+IMP!N16-EXP!N16+STK_CHG!N16</f>
        <v>3.654342218400688</v>
      </c>
      <c r="O16" s="10">
        <f>PPRD!O16+RCV_RCY!O16+IMP!O16-EXP!O16+STK_CHG!O16</f>
        <v>9.7448839208942388</v>
      </c>
      <c r="P16" s="10">
        <f>PPRD!P16+RCV_RCY!P16+IMP!P16-EXP!P16+STK_CHG!P16</f>
        <v>25.580395528804811</v>
      </c>
      <c r="Q16" s="10">
        <f>PPRD!Q16+RCV_RCY!Q16+IMP!Q16-EXP!Q16+STK_CHG!Q16</f>
        <v>12.691659501289767</v>
      </c>
      <c r="R16" s="10">
        <f>PPRD!R16+RCV_RCY!R16+IMP!R16-EXP!R16+STK_CHG!R16</f>
        <v>7.2707652622527945</v>
      </c>
      <c r="S16" s="10">
        <f>PPRD!S16+RCV_RCY!S16+IMP!S16-EXP!S16+STK_CHG!S16</f>
        <v>12.356749785038696</v>
      </c>
      <c r="T16" s="10">
        <f>PPRD!T16+RCV_RCY!T16+IMP!T16-EXP!T16+STK_CHG!T16</f>
        <v>13.012897678417884</v>
      </c>
      <c r="U16" s="10">
        <f>PPRD!U16+RCV_RCY!U16+IMP!U16-EXP!U16+STK_CHG!U16</f>
        <v>8.1530524505588993</v>
      </c>
      <c r="V16" s="10">
        <f>PPRD!V16+RCV_RCY!V16+IMP!V16-EXP!V16+STK_CHG!V16</f>
        <v>18.32261392949269</v>
      </c>
      <c r="W16" s="10">
        <f>PPRD!W16+RCV_RCY!W16+IMP!W16-EXP!W16+STK_CHG!W16</f>
        <v>19.120120378331901</v>
      </c>
      <c r="X16" s="10">
        <f>PPRD!X16+RCV_RCY!X16+IMP!X16-EXP!X16+STK_CHG!X16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2850.9185726569208</v>
      </c>
      <c r="D26" s="37">
        <f t="shared" si="14"/>
        <v>2843.8341358555454</v>
      </c>
      <c r="E26" s="37">
        <f t="shared" si="14"/>
        <v>3302.3155631986251</v>
      </c>
      <c r="F26" s="37">
        <f t="shared" si="14"/>
        <v>3051.4336199484087</v>
      </c>
      <c r="G26" s="37">
        <f t="shared" si="14"/>
        <v>3075.809802235598</v>
      </c>
      <c r="H26" s="37">
        <f t="shared" si="14"/>
        <v>3265.4736027515046</v>
      </c>
      <c r="I26" s="37">
        <f t="shared" si="14"/>
        <v>3217.4295786758403</v>
      </c>
      <c r="J26" s="37">
        <f t="shared" si="14"/>
        <v>3418.212983662941</v>
      </c>
      <c r="K26" s="37">
        <f t="shared" si="14"/>
        <v>3601.8784178847804</v>
      </c>
      <c r="L26" s="37">
        <f t="shared" si="14"/>
        <v>3317.3398108340498</v>
      </c>
      <c r="M26" s="37">
        <f t="shared" si="14"/>
        <v>3505.1902837489242</v>
      </c>
      <c r="N26" s="37">
        <f t="shared" si="14"/>
        <v>3433.4104041272576</v>
      </c>
      <c r="O26" s="37">
        <f t="shared" si="14"/>
        <v>3222.0732588134119</v>
      </c>
      <c r="P26" s="37">
        <f t="shared" si="14"/>
        <v>3094.7028374892516</v>
      </c>
      <c r="Q26" s="37">
        <f t="shared" si="14"/>
        <v>2840.3332760103176</v>
      </c>
      <c r="R26" s="37">
        <f t="shared" si="14"/>
        <v>3104.6903697334483</v>
      </c>
      <c r="S26" s="37">
        <f t="shared" si="14"/>
        <v>3326.212725709373</v>
      </c>
      <c r="T26" s="37">
        <f t="shared" si="14"/>
        <v>3690.2028374892529</v>
      </c>
      <c r="U26" s="37">
        <f t="shared" si="14"/>
        <v>3785.9594153052458</v>
      </c>
      <c r="V26" s="37">
        <f t="shared" si="14"/>
        <v>3597.9409286328473</v>
      </c>
      <c r="W26" s="37">
        <f t="shared" si="14"/>
        <v>3598.4461736887361</v>
      </c>
      <c r="X26" s="37">
        <f t="shared" ref="X26" si="15">SUM(X27,X33)</f>
        <v>3737.1475494411015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5394.5327601031804</v>
      </c>
      <c r="D27" s="29">
        <f t="shared" si="16"/>
        <v>5607.356663800515</v>
      </c>
      <c r="E27" s="29">
        <f t="shared" si="16"/>
        <v>5721.1648323301806</v>
      </c>
      <c r="F27" s="29">
        <f t="shared" si="16"/>
        <v>5695.9832330180561</v>
      </c>
      <c r="G27" s="29">
        <f t="shared" si="16"/>
        <v>5779.1270851246782</v>
      </c>
      <c r="H27" s="29">
        <f t="shared" si="16"/>
        <v>5457.4749785038703</v>
      </c>
      <c r="I27" s="29">
        <f t="shared" si="16"/>
        <v>5593.3100601891665</v>
      </c>
      <c r="J27" s="29">
        <f t="shared" si="16"/>
        <v>5930.8478933791921</v>
      </c>
      <c r="K27" s="29">
        <f t="shared" si="16"/>
        <v>5841.0027515047286</v>
      </c>
      <c r="L27" s="29">
        <f t="shared" si="16"/>
        <v>5723.5060189165952</v>
      </c>
      <c r="M27" s="29">
        <f t="shared" si="16"/>
        <v>5478.6881341358549</v>
      </c>
      <c r="N27" s="29">
        <f t="shared" si="16"/>
        <v>6014.6336199484094</v>
      </c>
      <c r="O27" s="29">
        <f t="shared" si="16"/>
        <v>5421.4704213241612</v>
      </c>
      <c r="P27" s="29">
        <f t="shared" si="16"/>
        <v>5814.0031814273425</v>
      </c>
      <c r="Q27" s="29">
        <f t="shared" si="16"/>
        <v>5242.1316423043854</v>
      </c>
      <c r="R27" s="29">
        <f t="shared" si="16"/>
        <v>5954.4981943250223</v>
      </c>
      <c r="S27" s="29">
        <f t="shared" si="16"/>
        <v>5762.5516766981946</v>
      </c>
      <c r="T27" s="29">
        <f t="shared" si="16"/>
        <v>5580.546001719691</v>
      </c>
      <c r="U27" s="29">
        <f t="shared" si="16"/>
        <v>5451.1307824591577</v>
      </c>
      <c r="V27" s="29">
        <f t="shared" si="16"/>
        <v>5133.1301805674993</v>
      </c>
      <c r="W27" s="29">
        <f t="shared" si="16"/>
        <v>5611.0060189165943</v>
      </c>
      <c r="X27" s="29">
        <f t="shared" ref="X27" si="17">SUM(X28:X32)</f>
        <v>5548.4346517626827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5394.5327601031804</v>
      </c>
      <c r="D28" s="10">
        <f>PPRD!D28+RCV_RCY!D28+IMP!D28-EXP!D28+STK_CHG!D28</f>
        <v>5508.839380911435</v>
      </c>
      <c r="E28" s="10">
        <f>PPRD!E28+RCV_RCY!E28+IMP!E28-EXP!E28+STK_CHG!E28</f>
        <v>5634.004471195185</v>
      </c>
      <c r="F28" s="10">
        <f>PPRD!F28+RCV_RCY!F28+IMP!F28-EXP!F28+STK_CHG!F28</f>
        <v>5672.9488392089415</v>
      </c>
      <c r="G28" s="10">
        <f>PPRD!G28+RCV_RCY!G28+IMP!G28-EXP!G28+STK_CHG!G28</f>
        <v>5730.728288907997</v>
      </c>
      <c r="H28" s="10">
        <f>PPRD!H28+RCV_RCY!H28+IMP!H28-EXP!H28+STK_CHG!H28</f>
        <v>5456.7611349957015</v>
      </c>
      <c r="I28" s="10">
        <f>PPRD!I28+RCV_RCY!I28+IMP!I28-EXP!I28+STK_CHG!I28</f>
        <v>5658.4895098882207</v>
      </c>
      <c r="J28" s="10">
        <f>PPRD!J28+RCV_RCY!J28+IMP!J28-EXP!J28+STK_CHG!J28</f>
        <v>5973.7867583834914</v>
      </c>
      <c r="K28" s="10">
        <f>PPRD!K28+RCV_RCY!K28+IMP!K28-EXP!K28+STK_CHG!K28</f>
        <v>5865.2965606190883</v>
      </c>
      <c r="L28" s="10">
        <f>PPRD!L28+RCV_RCY!L28+IMP!L28-EXP!L28+STK_CHG!L28</f>
        <v>5717.7193465176269</v>
      </c>
      <c r="M28" s="10">
        <f>PPRD!M28+RCV_RCY!M28+IMP!M28-EXP!M28+STK_CHG!M28</f>
        <v>5469.979191745485</v>
      </c>
      <c r="N28" s="10">
        <f>PPRD!N28+RCV_RCY!N28+IMP!N28-EXP!N28+STK_CHG!N28</f>
        <v>6009.8912295786758</v>
      </c>
      <c r="O28" s="10">
        <f>PPRD!O28+RCV_RCY!O28+IMP!O28-EXP!O28+STK_CHG!O28</f>
        <v>5415.8468615649181</v>
      </c>
      <c r="P28" s="10">
        <f>PPRD!P28+RCV_RCY!P28+IMP!P28-EXP!P28+STK_CHG!P28</f>
        <v>5809.2626827171098</v>
      </c>
      <c r="Q28" s="10">
        <f>PPRD!Q28+RCV_RCY!Q28+IMP!Q28-EXP!Q28+STK_CHG!Q28</f>
        <v>5236.4622527944966</v>
      </c>
      <c r="R28" s="10">
        <f>PPRD!R28+RCV_RCY!R28+IMP!R28-EXP!R28+STK_CHG!R28</f>
        <v>5947.7071367153912</v>
      </c>
      <c r="S28" s="10">
        <f>PPRD!S28+RCV_RCY!S28+IMP!S28-EXP!S28+STK_CHG!S28</f>
        <v>5755.5095442820293</v>
      </c>
      <c r="T28" s="10">
        <f>PPRD!T28+RCV_RCY!T28+IMP!T28-EXP!T28+STK_CHG!T28</f>
        <v>5574.5280309544287</v>
      </c>
      <c r="U28" s="10">
        <f>PPRD!U28+RCV_RCY!U28+IMP!U28-EXP!U28+STK_CHG!U28</f>
        <v>5445.1128116938953</v>
      </c>
      <c r="V28" s="10">
        <f>PPRD!V28+RCV_RCY!V28+IMP!V28-EXP!V28+STK_CHG!V28</f>
        <v>5126.1091143594167</v>
      </c>
      <c r="W28" s="10">
        <f>PPRD!W28+RCV_RCY!W28+IMP!W28-EXP!W28+STK_CHG!W28</f>
        <v>5592.5766981943243</v>
      </c>
      <c r="X28" s="10">
        <f>PPRD!X28+RCV_RCY!X28+IMP!X28-EXP!X28+STK_CHG!X28</f>
        <v>5524.3642304385212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6.9732588134135849</v>
      </c>
      <c r="E29" s="10">
        <f>PPRD!E29+RCV_RCY!E29+IMP!E29-EXP!E29+STK_CHG!E29</f>
        <v>7.9583834909716247</v>
      </c>
      <c r="F29" s="10">
        <f>PPRD!F29+RCV_RCY!F29+IMP!F29-EXP!F29+STK_CHG!F29</f>
        <v>5.9687876182287187</v>
      </c>
      <c r="G29" s="10">
        <f>PPRD!G29+RCV_RCY!G29+IMP!G29-EXP!G29+STK_CHG!G29</f>
        <v>3.9361994840928629</v>
      </c>
      <c r="H29" s="10">
        <f>PPRD!H29+RCV_RCY!H29+IMP!H29-EXP!H29+STK_CHG!H29</f>
        <v>2.9950988822012028</v>
      </c>
      <c r="I29" s="10">
        <f>PPRD!I29+RCV_RCY!I29+IMP!I29-EXP!I29+STK_CHG!I29</f>
        <v>3.1527944969905422</v>
      </c>
      <c r="J29" s="10">
        <f>PPRD!J29+RCV_RCY!J29+IMP!J29-EXP!J29+STK_CHG!J29</f>
        <v>4.203611349957006</v>
      </c>
      <c r="K29" s="10">
        <f>PPRD!K29+RCV_RCY!K29+IMP!K29-EXP!K29+STK_CHG!K29</f>
        <v>2.9521066208082538</v>
      </c>
      <c r="L29" s="10">
        <f>PPRD!L29+RCV_RCY!L29+IMP!L29-EXP!L29+STK_CHG!L29</f>
        <v>2.6511607910576092</v>
      </c>
      <c r="M29" s="10">
        <f>PPRD!M29+RCV_RCY!M29+IMP!M29-EXP!M29+STK_CHG!M29</f>
        <v>2.6511607910576092</v>
      </c>
      <c r="N29" s="10">
        <f>PPRD!N29+RCV_RCY!N29+IMP!N29-EXP!N29+STK_CHG!N29</f>
        <v>2.6511607910576092</v>
      </c>
      <c r="O29" s="10">
        <f>PPRD!O29+RCV_RCY!O29+IMP!O29-EXP!O29+STK_CHG!O29</f>
        <v>3.5349097162510739</v>
      </c>
      <c r="P29" s="10">
        <f>PPRD!P29+RCV_RCY!P29+IMP!P29-EXP!P29+STK_CHG!P29</f>
        <v>2.6511607910576092</v>
      </c>
      <c r="Q29" s="10">
        <f>PPRD!Q29+RCV_RCY!Q29+IMP!Q29-EXP!Q29+STK_CHG!Q29</f>
        <v>2.6511607910576092</v>
      </c>
      <c r="R29" s="10">
        <f>PPRD!R29+RCV_RCY!R29+IMP!R29-EXP!R29+STK_CHG!R29</f>
        <v>1.7674978503869301</v>
      </c>
      <c r="S29" s="10">
        <f>PPRD!S29+RCV_RCY!S29+IMP!S29-EXP!S29+STK_CHG!S29</f>
        <v>2.0263972484952708</v>
      </c>
      <c r="T29" s="10">
        <f>PPRD!T29+RCV_RCY!T29+IMP!T29-EXP!T29+STK_CHG!T29</f>
        <v>2.005331040412726</v>
      </c>
      <c r="U29" s="10">
        <f>PPRD!U29+RCV_RCY!U29+IMP!U29-EXP!U29+STK_CHG!U29</f>
        <v>2.005331040412726</v>
      </c>
      <c r="V29" s="10">
        <f>PPRD!V29+RCV_RCY!V29+IMP!V29-EXP!V29+STK_CHG!V29</f>
        <v>2.005331040412726</v>
      </c>
      <c r="W29" s="10">
        <f>PPRD!W29+RCV_RCY!W29+IMP!W29-EXP!W29+STK_CHG!W29</f>
        <v>1.996732588134136</v>
      </c>
      <c r="X29" s="10">
        <f>PPRD!X29+RCV_RCY!X29+IMP!X29-EXP!X29+STK_CHG!X29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39.807910576096297</v>
      </c>
      <c r="E30" s="10">
        <f>PPRD!E30+RCV_RCY!E30+IMP!E30-EXP!E30+STK_CHG!E30</f>
        <v>46.216680997420461</v>
      </c>
      <c r="F30" s="10">
        <f>PPRD!F30+RCV_RCY!F30+IMP!F30-EXP!F30+STK_CHG!F30</f>
        <v>-14.378503869303533</v>
      </c>
      <c r="G30" s="10">
        <f>PPRD!G30+RCV_RCY!G30+IMP!G30-EXP!G30+STK_CHG!G30</f>
        <v>-1.0475494411005926</v>
      </c>
      <c r="H30" s="10">
        <f>PPRD!H30+RCV_RCY!H30+IMP!H30-EXP!H30+STK_CHG!H30</f>
        <v>-24.094325021496132</v>
      </c>
      <c r="I30" s="10">
        <f>PPRD!I30+RCV_RCY!I30+IMP!I30-EXP!I30+STK_CHG!I30</f>
        <v>-89.044110060189098</v>
      </c>
      <c r="J30" s="10">
        <f>PPRD!J30+RCV_RCY!J30+IMP!J30-EXP!J30+STK_CHG!J30</f>
        <v>-51.331384350816847</v>
      </c>
      <c r="K30" s="10">
        <f>PPRD!K30+RCV_RCY!K30+IMP!K30-EXP!K30+STK_CHG!K30</f>
        <v>-31.427343078245926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0</v>
      </c>
      <c r="D31" s="10">
        <f>PPRD!D31+RCV_RCY!D31+IMP!D31-EXP!D31+STK_CHG!D31</f>
        <v>22.991057609630261</v>
      </c>
      <c r="E31" s="10">
        <f>PPRD!E31+RCV_RCY!E31+IMP!E31-EXP!E31+STK_CHG!E31</f>
        <v>14.379191745485816</v>
      </c>
      <c r="F31" s="10">
        <f>PPRD!F31+RCV_RCY!F31+IMP!F31-EXP!F31+STK_CHG!F31</f>
        <v>20.540756663800519</v>
      </c>
      <c r="G31" s="10">
        <f>PPRD!G31+RCV_RCY!G31+IMP!G31-EXP!G31+STK_CHG!G31</f>
        <v>40.554084264832319</v>
      </c>
      <c r="H31" s="10">
        <f>PPRD!H31+RCV_RCY!H31+IMP!H31-EXP!H31+STK_CHG!H31</f>
        <v>20.821840068787616</v>
      </c>
      <c r="I31" s="10">
        <f>PPRD!I31+RCV_RCY!I31+IMP!I31-EXP!I31+STK_CHG!I31</f>
        <v>19.720636285468618</v>
      </c>
      <c r="J31" s="10">
        <f>PPRD!J31+RCV_RCY!J31+IMP!J31-EXP!J31+STK_CHG!J31</f>
        <v>4.1889079965606184</v>
      </c>
      <c r="K31" s="10">
        <f>PPRD!K31+RCV_RCY!K31+IMP!K31-EXP!K31+STK_CHG!K31</f>
        <v>4.1814273430782443</v>
      </c>
      <c r="L31" s="10">
        <f>PPRD!L31+RCV_RCY!L31+IMP!L31-EXP!L31+STK_CHG!L31</f>
        <v>3.1355116079105758</v>
      </c>
      <c r="M31" s="10">
        <f>PPRD!M31+RCV_RCY!M31+IMP!M31-EXP!M31+STK_CHG!M31</f>
        <v>2.0929492691315561</v>
      </c>
      <c r="N31" s="10">
        <f>PPRD!N31+RCV_RCY!N31+IMP!N31-EXP!N31+STK_CHG!N31</f>
        <v>2.0912295786758381</v>
      </c>
      <c r="O31" s="10">
        <f>PPRD!O31+RCV_RCY!O31+IMP!O31-EXP!O31+STK_CHG!O31</f>
        <v>2.0886500429922612</v>
      </c>
      <c r="P31" s="10">
        <f>PPRD!P31+RCV_RCY!P31+IMP!P31-EXP!P31+STK_CHG!P31</f>
        <v>2.089337919174548</v>
      </c>
      <c r="Q31" s="10">
        <f>PPRD!Q31+RCV_RCY!Q31+IMP!Q31-EXP!Q31+STK_CHG!Q31</f>
        <v>3.0182287188306098</v>
      </c>
      <c r="R31" s="10">
        <f>PPRD!R31+RCV_RCY!R31+IMP!R31-EXP!R31+STK_CHG!R31</f>
        <v>5.0235597592433354</v>
      </c>
      <c r="S31" s="10">
        <f>PPRD!S31+RCV_RCY!S31+IMP!S31-EXP!S31+STK_CHG!S31</f>
        <v>5.0157351676698188</v>
      </c>
      <c r="T31" s="10">
        <f>PPRD!T31+RCV_RCY!T31+IMP!T31-EXP!T31+STK_CHG!T31</f>
        <v>4.0126397248495271</v>
      </c>
      <c r="U31" s="10">
        <f>PPRD!U31+RCV_RCY!U31+IMP!U31-EXP!U31+STK_CHG!U31</f>
        <v>4.0126397248495271</v>
      </c>
      <c r="V31" s="10">
        <f>PPRD!V31+RCV_RCY!V31+IMP!V31-EXP!V31+STK_CHG!V31</f>
        <v>5.0157351676698188</v>
      </c>
      <c r="W31" s="10">
        <f>PPRD!W31+RCV_RCY!W31+IMP!W31-EXP!W31+STK_CHG!W31</f>
        <v>16.432588134135859</v>
      </c>
      <c r="X31" s="10">
        <f>PPRD!X31+RCV_RCY!X31+IMP!X31-EXP!X31+STK_CHG!X31</f>
        <v>22.069389509888222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28.745055889939813</v>
      </c>
      <c r="E32" s="10">
        <f>PPRD!E32+RCV_RCY!E32+IMP!E32-EXP!E32+STK_CHG!E32</f>
        <v>18.606104901117799</v>
      </c>
      <c r="F32" s="10">
        <f>PPRD!F32+RCV_RCY!F32+IMP!F32-EXP!F32+STK_CHG!F32</f>
        <v>10.903353396388651</v>
      </c>
      <c r="G32" s="10">
        <f>PPRD!G32+RCV_RCY!G32+IMP!G32-EXP!G32+STK_CHG!G32</f>
        <v>4.9560619088564062</v>
      </c>
      <c r="H32" s="10">
        <f>PPRD!H32+RCV_RCY!H32+IMP!H32-EXP!H32+STK_CHG!H32</f>
        <v>0.99122957867583827</v>
      </c>
      <c r="I32" s="10">
        <f>PPRD!I32+RCV_RCY!I32+IMP!I32-EXP!I32+STK_CHG!I32</f>
        <v>0.99122957867583827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3.9648323301805668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-2543.6141874462596</v>
      </c>
      <c r="D33" s="29">
        <f t="shared" si="18"/>
        <v>-2763.5225279449696</v>
      </c>
      <c r="E33" s="29">
        <f t="shared" si="18"/>
        <v>-2418.8492691315555</v>
      </c>
      <c r="F33" s="29">
        <f t="shared" si="18"/>
        <v>-2644.5496130696474</v>
      </c>
      <c r="G33" s="29">
        <f t="shared" si="18"/>
        <v>-2703.3172828890802</v>
      </c>
      <c r="H33" s="29">
        <f t="shared" si="18"/>
        <v>-2192.0013757523657</v>
      </c>
      <c r="I33" s="29">
        <f t="shared" si="18"/>
        <v>-2375.8804815133262</v>
      </c>
      <c r="J33" s="29">
        <f t="shared" si="18"/>
        <v>-2512.6349097162511</v>
      </c>
      <c r="K33" s="29">
        <f t="shared" si="18"/>
        <v>-2239.1243336199482</v>
      </c>
      <c r="L33" s="29">
        <f t="shared" si="18"/>
        <v>-2406.1662080825454</v>
      </c>
      <c r="M33" s="29">
        <f t="shared" si="18"/>
        <v>-1973.4978503869306</v>
      </c>
      <c r="N33" s="29">
        <f t="shared" si="18"/>
        <v>-2581.2232158211518</v>
      </c>
      <c r="O33" s="29">
        <f t="shared" si="18"/>
        <v>-2199.3971625107492</v>
      </c>
      <c r="P33" s="29">
        <f t="shared" si="18"/>
        <v>-2719.3003439380909</v>
      </c>
      <c r="Q33" s="29">
        <f t="shared" si="18"/>
        <v>-2401.7983662940678</v>
      </c>
      <c r="R33" s="29">
        <f t="shared" si="18"/>
        <v>-2849.807824591574</v>
      </c>
      <c r="S33" s="29">
        <f t="shared" si="18"/>
        <v>-2436.3389509888216</v>
      </c>
      <c r="T33" s="29">
        <f t="shared" si="18"/>
        <v>-1890.3431642304381</v>
      </c>
      <c r="U33" s="29">
        <f t="shared" si="18"/>
        <v>-1665.1713671539121</v>
      </c>
      <c r="V33" s="29">
        <f t="shared" si="18"/>
        <v>-1535.1892519346518</v>
      </c>
      <c r="W33" s="29">
        <f t="shared" si="18"/>
        <v>-2012.5598452278584</v>
      </c>
      <c r="X33" s="29">
        <f t="shared" ref="X33" si="19">SUM(X34:X50)</f>
        <v>-1811.2871023215814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28.572141014617362</v>
      </c>
      <c r="D36" s="10">
        <f>PPRD!D36+RCV_RCY!D36+IMP!D36-EXP!D36+STK_CHG!D36</f>
        <v>29.664660361134999</v>
      </c>
      <c r="E36" s="10">
        <f>PPRD!E36+RCV_RCY!E36+IMP!E36-EXP!E36+STK_CHG!E36</f>
        <v>67.020120378331882</v>
      </c>
      <c r="F36" s="10">
        <f>PPRD!F36+RCV_RCY!F36+IMP!F36-EXP!F36+STK_CHG!F36</f>
        <v>60.428030954428195</v>
      </c>
      <c r="G36" s="10">
        <f>PPRD!G36+RCV_RCY!G36+IMP!G36-EXP!G36+STK_CHG!G36</f>
        <v>67.020120378331882</v>
      </c>
      <c r="H36" s="10">
        <f>PPRD!H36+RCV_RCY!H36+IMP!H36-EXP!H36+STK_CHG!H36</f>
        <v>74.711006018916592</v>
      </c>
      <c r="I36" s="10">
        <f>PPRD!I36+RCV_RCY!I36+IMP!I36-EXP!I36+STK_CHG!I36</f>
        <v>72.513671539122953</v>
      </c>
      <c r="J36" s="10">
        <f>PPRD!J36+RCV_RCY!J36+IMP!J36-EXP!J36+STK_CHG!J36</f>
        <v>63.724075666380045</v>
      </c>
      <c r="K36" s="10">
        <f>PPRD!K36+RCV_RCY!K36+IMP!K36-EXP!K36+STK_CHG!K36</f>
        <v>50.539724849527083</v>
      </c>
      <c r="L36" s="10">
        <f>PPRD!L36+RCV_RCY!L36+IMP!L36-EXP!L36+STK_CHG!L36</f>
        <v>92.290025795356826</v>
      </c>
      <c r="M36" s="10">
        <f>PPRD!M36+RCV_RCY!M36+IMP!M36-EXP!M36+STK_CHG!M36</f>
        <v>42.848925193465178</v>
      </c>
      <c r="N36" s="10">
        <f>PPRD!N36+RCV_RCY!N36+IMP!N36-EXP!N36+STK_CHG!N36</f>
        <v>37.355546001719688</v>
      </c>
      <c r="O36" s="10">
        <f>PPRD!O36+RCV_RCY!O36+IMP!O36-EXP!O36+STK_CHG!O36</f>
        <v>34.059415305245054</v>
      </c>
      <c r="P36" s="10">
        <f>PPRD!P36+RCV_RCY!P36+IMP!P36-EXP!P36+STK_CHG!P36</f>
        <v>-17.579019776440241</v>
      </c>
      <c r="Q36" s="10">
        <f>PPRD!Q36+RCV_RCY!Q36+IMP!Q36-EXP!Q36+STK_CHG!Q36</f>
        <v>-24.171195184866725</v>
      </c>
      <c r="R36" s="10">
        <f>PPRD!R36+RCV_RCY!R36+IMP!R36-EXP!R36+STK_CHG!R36</f>
        <v>-24.171281169389509</v>
      </c>
      <c r="S36" s="10">
        <f>PPRD!S36+RCV_RCY!S36+IMP!S36-EXP!S36+STK_CHG!S36</f>
        <v>-19.776440240756664</v>
      </c>
      <c r="T36" s="10">
        <f>PPRD!T36+RCV_RCY!T36+IMP!T36-EXP!T36+STK_CHG!T36</f>
        <v>-10.98693035253654</v>
      </c>
      <c r="U36" s="10">
        <f>PPRD!U36+RCV_RCY!U36+IMP!U36-EXP!U36+STK_CHG!U36</f>
        <v>-17.579105760963031</v>
      </c>
      <c r="V36" s="10">
        <f>PPRD!V36+RCV_RCY!V36+IMP!V36-EXP!V36+STK_CHG!V36</f>
        <v>-19.776440240756667</v>
      </c>
      <c r="W36" s="10">
        <f>PPRD!W36+RCV_RCY!W36+IMP!W36-EXP!W36+STK_CHG!W36</f>
        <v>34.059415305245082</v>
      </c>
      <c r="X36" s="10">
        <f>PPRD!X36+RCV_RCY!X36+IMP!X36-EXP!X36+STK_CHG!X36</f>
        <v>40.651590713671553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-801.50713671539108</v>
      </c>
      <c r="D37" s="10">
        <f>PPRD!D37+RCV_RCY!D37+IMP!D37-EXP!D37+STK_CHG!D37</f>
        <v>-863.32665520206342</v>
      </c>
      <c r="E37" s="10">
        <f>PPRD!E37+RCV_RCY!E37+IMP!E37-EXP!E37+STK_CHG!E37</f>
        <v>-866.26423043852049</v>
      </c>
      <c r="F37" s="10">
        <f>PPRD!F37+RCV_RCY!F37+IMP!F37-EXP!F37+STK_CHG!F37</f>
        <v>-965.59183147033548</v>
      </c>
      <c r="G37" s="10">
        <f>PPRD!G37+RCV_RCY!G37+IMP!G37-EXP!G37+STK_CHG!G37</f>
        <v>-1086.9972484952707</v>
      </c>
      <c r="H37" s="10">
        <f>PPRD!H37+RCV_RCY!H37+IMP!H37-EXP!H37+STK_CHG!H37</f>
        <v>-976.20705073086833</v>
      </c>
      <c r="I37" s="10">
        <f>PPRD!I37+RCV_RCY!I37+IMP!I37-EXP!I37+STK_CHG!I37</f>
        <v>-874.55726569217484</v>
      </c>
      <c r="J37" s="10">
        <f>PPRD!J37+RCV_RCY!J37+IMP!J37-EXP!J37+STK_CHG!J37</f>
        <v>-1025.3544282029238</v>
      </c>
      <c r="K37" s="10">
        <f>PPRD!K37+RCV_RCY!K37+IMP!K37-EXP!K37+STK_CHG!K37</f>
        <v>-880.93379191745453</v>
      </c>
      <c r="L37" s="10">
        <f>PPRD!L37+RCV_RCY!L37+IMP!L37-EXP!L37+STK_CHG!L37</f>
        <v>-904.25434221840067</v>
      </c>
      <c r="M37" s="10">
        <f>PPRD!M37+RCV_RCY!M37+IMP!M37-EXP!M37+STK_CHG!M37</f>
        <v>-663.21014617368883</v>
      </c>
      <c r="N37" s="10">
        <f>PPRD!N37+RCV_RCY!N37+IMP!N37-EXP!N37+STK_CHG!N37</f>
        <v>-862.6755803955283</v>
      </c>
      <c r="O37" s="10">
        <f>PPRD!O37+RCV_RCY!O37+IMP!O37-EXP!O37+STK_CHG!O37</f>
        <v>-827.41186586414483</v>
      </c>
      <c r="P37" s="10">
        <f>PPRD!P37+RCV_RCY!P37+IMP!P37-EXP!P37+STK_CHG!P37</f>
        <v>-858.71633705932936</v>
      </c>
      <c r="Q37" s="10">
        <f>PPRD!Q37+RCV_RCY!Q37+IMP!Q37-EXP!Q37+STK_CHG!Q37</f>
        <v>-799.07351676698192</v>
      </c>
      <c r="R37" s="10">
        <f>PPRD!R37+RCV_RCY!R37+IMP!R37-EXP!R37+STK_CHG!R37</f>
        <v>-979.53104041272593</v>
      </c>
      <c r="S37" s="10">
        <f>PPRD!S37+RCV_RCY!S37+IMP!S37-EXP!S37+STK_CHG!S37</f>
        <v>-946.99828030954427</v>
      </c>
      <c r="T37" s="10">
        <f>PPRD!T37+RCV_RCY!T37+IMP!T37-EXP!T37+STK_CHG!T37</f>
        <v>-853.48684436801352</v>
      </c>
      <c r="U37" s="10">
        <f>PPRD!U37+RCV_RCY!U37+IMP!U37-EXP!U37+STK_CHG!U37</f>
        <v>-858.36466036113518</v>
      </c>
      <c r="V37" s="10">
        <f>PPRD!V37+RCV_RCY!V37+IMP!V37-EXP!V37+STK_CHG!V37</f>
        <v>-642.19948409286326</v>
      </c>
      <c r="W37" s="10">
        <f>PPRD!W37+RCV_RCY!W37+IMP!W37-EXP!W37+STK_CHG!W37</f>
        <v>-597.05038693035249</v>
      </c>
      <c r="X37" s="10">
        <f>PPRD!X37+RCV_RCY!X37+IMP!X37-EXP!X37+STK_CHG!X37</f>
        <v>-643.16096302665517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0</v>
      </c>
      <c r="D38" s="10">
        <f>PPRD!D38+RCV_RCY!D38+IMP!D38-EXP!D38+STK_CHG!D38</f>
        <v>-1.058125537403267</v>
      </c>
      <c r="E38" s="10">
        <f>PPRD!E38+RCV_RCY!E38+IMP!E38-EXP!E38+STK_CHG!E38</f>
        <v>0</v>
      </c>
      <c r="F38" s="10">
        <f>PPRD!F38+RCV_RCY!F38+IMP!F38-EXP!F38+STK_CHG!F38</f>
        <v>0</v>
      </c>
      <c r="G38" s="10">
        <f>PPRD!G38+RCV_RCY!G38+IMP!G38-EXP!G38+STK_CHG!G38</f>
        <v>1.040842648323302</v>
      </c>
      <c r="H38" s="10">
        <f>PPRD!H38+RCV_RCY!H38+IMP!H38-EXP!H38+STK_CHG!H38</f>
        <v>12.490111779879619</v>
      </c>
      <c r="I38" s="10">
        <f>PPRD!I38+RCV_RCY!I38+IMP!I38-EXP!I38+STK_CHG!I38</f>
        <v>3.1225279449699048</v>
      </c>
      <c r="J38" s="10">
        <f>PPRD!J38+RCV_RCY!J38+IMP!J38-EXP!J38+STK_CHG!J38</f>
        <v>0</v>
      </c>
      <c r="K38" s="10">
        <f>PPRD!K38+RCV_RCY!K38+IMP!K38-EXP!K38+STK_CHG!K38</f>
        <v>0</v>
      </c>
      <c r="L38" s="10">
        <f>PPRD!L38+RCV_RCY!L38+IMP!L38-EXP!L38+STK_CHG!L38</f>
        <v>0</v>
      </c>
      <c r="M38" s="10">
        <f>PPRD!M38+RCV_RCY!M38+IMP!M38-EXP!M38+STK_CHG!M38</f>
        <v>0</v>
      </c>
      <c r="N38" s="10">
        <f>PPRD!N38+RCV_RCY!N38+IMP!N38-EXP!N38+STK_CHG!N38</f>
        <v>0</v>
      </c>
      <c r="O38" s="10">
        <f>PPRD!O38+RCV_RCY!O38+IMP!O38-EXP!O38+STK_CHG!O38</f>
        <v>0</v>
      </c>
      <c r="P38" s="10">
        <f>PPRD!P38+RCV_RCY!P38+IMP!P38-EXP!P38+STK_CHG!P38</f>
        <v>0</v>
      </c>
      <c r="Q38" s="10">
        <f>PPRD!Q38+RCV_RCY!Q38+IMP!Q38-EXP!Q38+STK_CHG!Q38</f>
        <v>0</v>
      </c>
      <c r="R38" s="10">
        <f>PPRD!R38+RCV_RCY!R38+IMP!R38-EXP!R38+STK_CHG!R38</f>
        <v>0</v>
      </c>
      <c r="S38" s="10">
        <f>PPRD!S38+RCV_RCY!S38+IMP!S38-EXP!S38+STK_CHG!S38</f>
        <v>0</v>
      </c>
      <c r="T38" s="10">
        <f>PPRD!T38+RCV_RCY!T38+IMP!T38-EXP!T38+STK_CHG!T38</f>
        <v>0</v>
      </c>
      <c r="U38" s="10">
        <f>PPRD!U38+RCV_RCY!U38+IMP!U38-EXP!U38+STK_CHG!U38</f>
        <v>0</v>
      </c>
      <c r="V38" s="10">
        <f>PPRD!V38+RCV_RCY!V38+IMP!V38-EXP!V38+STK_CHG!V38</f>
        <v>0</v>
      </c>
      <c r="W38" s="10">
        <f>PPRD!W38+RCV_RCY!W38+IMP!W38-EXP!W38+STK_CHG!W38</f>
        <v>0</v>
      </c>
      <c r="X38" s="10">
        <f>PPRD!X38+RCV_RCY!X38+IMP!X38-EXP!X38+STK_CHG!X38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-5.2665520206362846</v>
      </c>
      <c r="D40" s="10">
        <f>PPRD!D40+RCV_RCY!D40+IMP!D40-EXP!D40+STK_CHG!D40</f>
        <v>1.0343078245915729</v>
      </c>
      <c r="E40" s="10">
        <f>PPRD!E40+RCV_RCY!E40+IMP!E40-EXP!E40+STK_CHG!E40</f>
        <v>3.1018916595012902</v>
      </c>
      <c r="F40" s="10">
        <f>PPRD!F40+RCV_RCY!F40+IMP!F40-EXP!F40+STK_CHG!F40</f>
        <v>-23.624591573516764</v>
      </c>
      <c r="G40" s="10">
        <f>PPRD!G40+RCV_RCY!G40+IMP!G40-EXP!G40+STK_CHG!G40</f>
        <v>-27.927343078245912</v>
      </c>
      <c r="H40" s="10">
        <f>PPRD!H40+RCV_RCY!H40+IMP!H40-EXP!H40+STK_CHG!H40</f>
        <v>13.446517626827168</v>
      </c>
      <c r="I40" s="10">
        <f>PPRD!I40+RCV_RCY!I40+IMP!I40-EXP!I40+STK_CHG!I40</f>
        <v>-7.2210662080825454</v>
      </c>
      <c r="J40" s="10">
        <f>PPRD!J40+RCV_RCY!J40+IMP!J40-EXP!J40+STK_CHG!J40</f>
        <v>-11.376526225279456</v>
      </c>
      <c r="K40" s="10">
        <f>PPRD!K40+RCV_RCY!K40+IMP!K40-EXP!K40+STK_CHG!K40</f>
        <v>-27.924075666380048</v>
      </c>
      <c r="L40" s="10">
        <f>PPRD!L40+RCV_RCY!L40+IMP!L40-EXP!L40+STK_CHG!L40</f>
        <v>-24.820894239036971</v>
      </c>
      <c r="M40" s="10">
        <f>PPRD!M40+RCV_RCY!M40+IMP!M40-EXP!M40+STK_CHG!M40</f>
        <v>-5.1711092003439374</v>
      </c>
      <c r="N40" s="10">
        <f>PPRD!N40+RCV_RCY!N40+IMP!N40-EXP!N40+STK_CHG!N40</f>
        <v>-8.273602751504729</v>
      </c>
      <c r="O40" s="10">
        <f>PPRD!O40+RCV_RCY!O40+IMP!O40-EXP!O40+STK_CHG!O40</f>
        <v>-9.3078245915735156</v>
      </c>
      <c r="P40" s="10">
        <f>PPRD!P40+RCV_RCY!P40+IMP!P40-EXP!P40+STK_CHG!P40</f>
        <v>-71.36001719690455</v>
      </c>
      <c r="Q40" s="10">
        <f>PPRD!Q40+RCV_RCY!Q40+IMP!Q40-EXP!Q40+STK_CHG!Q40</f>
        <v>-45.504901117798788</v>
      </c>
      <c r="R40" s="10">
        <f>PPRD!R40+RCV_RCY!R40+IMP!R40-EXP!R40+STK_CHG!R40</f>
        <v>-51.710146173688734</v>
      </c>
      <c r="S40" s="10">
        <f>PPRD!S40+RCV_RCY!S40+IMP!S40-EXP!S40+STK_CHG!S40</f>
        <v>-52.744368013757523</v>
      </c>
      <c r="T40" s="10">
        <f>PPRD!T40+RCV_RCY!T40+IMP!T40-EXP!T40+STK_CHG!T40</f>
        <v>-38.265520206362851</v>
      </c>
      <c r="U40" s="10">
        <f>PPRD!U40+RCV_RCY!U40+IMP!U40-EXP!U40+STK_CHG!U40</f>
        <v>-50.675838349097155</v>
      </c>
      <c r="V40" s="10">
        <f>PPRD!V40+RCV_RCY!V40+IMP!V40-EXP!V40+STK_CHG!V40</f>
        <v>-28.957695614789337</v>
      </c>
      <c r="W40" s="10">
        <f>PPRD!W40+RCV_RCY!W40+IMP!W40-EXP!W40+STK_CHG!W40</f>
        <v>-5.171023215821152</v>
      </c>
      <c r="X40" s="10">
        <f>PPRD!X40+RCV_RCY!X40+IMP!X40-EXP!X40+STK_CHG!X40</f>
        <v>-15.512983662940675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-15.51298366294067</v>
      </c>
      <c r="D41" s="10">
        <f>PPRD!D41+RCV_RCY!D41+IMP!D41-EXP!D41+STK_CHG!D41</f>
        <v>-1.0270851246775579</v>
      </c>
      <c r="E41" s="10">
        <f>PPRD!E41+RCV_RCY!E41+IMP!E41-EXP!E41+STK_CHG!E41</f>
        <v>0</v>
      </c>
      <c r="F41" s="10">
        <f>PPRD!F41+RCV_RCY!F41+IMP!F41-EXP!F41+STK_CHG!F41</f>
        <v>12.324505588993979</v>
      </c>
      <c r="G41" s="10">
        <f>PPRD!G41+RCV_RCY!G41+IMP!G41-EXP!G41+STK_CHG!G41</f>
        <v>92.044024075666385</v>
      </c>
      <c r="H41" s="10">
        <f>PPRD!H41+RCV_RCY!H41+IMP!H41-EXP!H41+STK_CHG!H41</f>
        <v>33.094496990541707</v>
      </c>
      <c r="I41" s="10">
        <f>PPRD!I41+RCV_RCY!I41+IMP!I41-EXP!I41+STK_CHG!I41</f>
        <v>10.342046431642304</v>
      </c>
      <c r="J41" s="10">
        <f>PPRD!J41+RCV_RCY!J41+IMP!J41-EXP!J41+STK_CHG!J41</f>
        <v>-1.034221840068787</v>
      </c>
      <c r="K41" s="10">
        <f>PPRD!K41+RCV_RCY!K41+IMP!K41-EXP!K41+STK_CHG!K41</f>
        <v>-1.034221840068787</v>
      </c>
      <c r="L41" s="10">
        <f>PPRD!L41+RCV_RCY!L41+IMP!L41-EXP!L41+STK_CHG!L41</f>
        <v>6.2051590713671558</v>
      </c>
      <c r="M41" s="10">
        <f>PPRD!M41+RCV_RCY!M41+IMP!M41-EXP!M41+STK_CHG!M41</f>
        <v>1.0331900257953559</v>
      </c>
      <c r="N41" s="10">
        <f>PPRD!N41+RCV_RCY!N41+IMP!N41-EXP!N41+STK_CHG!N41</f>
        <v>1.026999140154772</v>
      </c>
      <c r="O41" s="10">
        <f>PPRD!O41+RCV_RCY!O41+IMP!O41-EXP!O41+STK_CHG!O41</f>
        <v>0</v>
      </c>
      <c r="P41" s="10">
        <f>PPRD!P41+RCV_RCY!P41+IMP!P41-EXP!P41+STK_CHG!P41</f>
        <v>0</v>
      </c>
      <c r="Q41" s="10">
        <f>PPRD!Q41+RCV_RCY!Q41+IMP!Q41-EXP!Q41+STK_CHG!Q41</f>
        <v>0</v>
      </c>
      <c r="R41" s="10">
        <f>PPRD!R41+RCV_RCY!R41+IMP!R41-EXP!R41+STK_CHG!R41</f>
        <v>0</v>
      </c>
      <c r="S41" s="10">
        <f>PPRD!S41+RCV_RCY!S41+IMP!S41-EXP!S41+STK_CHG!S41</f>
        <v>0</v>
      </c>
      <c r="T41" s="10">
        <f>PPRD!T41+RCV_RCY!T41+IMP!T41-EXP!T41+STK_CHG!T41</f>
        <v>0</v>
      </c>
      <c r="U41" s="10">
        <f>PPRD!U41+RCV_RCY!U41+IMP!U41-EXP!U41+STK_CHG!U41</f>
        <v>0</v>
      </c>
      <c r="V41" s="10">
        <f>PPRD!V41+RCV_RCY!V41+IMP!V41-EXP!V41+STK_CHG!V41</f>
        <v>0</v>
      </c>
      <c r="W41" s="10">
        <f>PPRD!W41+RCV_RCY!W41+IMP!W41-EXP!W41+STK_CHG!W41</f>
        <v>0</v>
      </c>
      <c r="X41" s="10">
        <f>PPRD!X41+RCV_RCY!X41+IMP!X41-EXP!X41+STK_CHG!X41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0</v>
      </c>
      <c r="D42" s="10">
        <f>PPRD!D42+RCV_RCY!D42+IMP!D42-EXP!D42+STK_CHG!D42</f>
        <v>-5.3143594153052511</v>
      </c>
      <c r="E42" s="10">
        <f>PPRD!E42+RCV_RCY!E42+IMP!E42-EXP!E42+STK_CHG!E42</f>
        <v>27.634479793637144</v>
      </c>
      <c r="F42" s="10">
        <f>PPRD!F42+RCV_RCY!F42+IMP!F42-EXP!F42+STK_CHG!F42</f>
        <v>7.440068787618225</v>
      </c>
      <c r="G42" s="10">
        <f>PPRD!G42+RCV_RCY!G42+IMP!G42-EXP!G42+STK_CHG!G42</f>
        <v>23.382975064488395</v>
      </c>
      <c r="H42" s="10">
        <f>PPRD!H42+RCV_RCY!H42+IMP!H42-EXP!H42+STK_CHG!H42</f>
        <v>31.885898538263113</v>
      </c>
      <c r="I42" s="10">
        <f>PPRD!I42+RCV_RCY!I42+IMP!I42-EXP!I42+STK_CHG!I42</f>
        <v>-26.57162510748066</v>
      </c>
      <c r="J42" s="10">
        <f>PPRD!J42+RCV_RCY!J42+IMP!J42-EXP!J42+STK_CHG!J42</f>
        <v>27.075580395528803</v>
      </c>
      <c r="K42" s="10">
        <f>PPRD!K42+RCV_RCY!K42+IMP!K42-EXP!K42+STK_CHG!K42</f>
        <v>30.199742046431641</v>
      </c>
      <c r="L42" s="10">
        <f>PPRD!L42+RCV_RCY!L42+IMP!L42-EXP!L42+STK_CHG!L42</f>
        <v>103.09544282029231</v>
      </c>
      <c r="M42" s="10">
        <f>PPRD!M42+RCV_RCY!M42+IMP!M42-EXP!M42+STK_CHG!M42</f>
        <v>11.455030094582977</v>
      </c>
      <c r="N42" s="10">
        <f>PPRD!N42+RCV_RCY!N42+IMP!N42-EXP!N42+STK_CHG!N42</f>
        <v>-2.0827171109200342</v>
      </c>
      <c r="O42" s="10">
        <f>PPRD!O42+RCV_RCY!O42+IMP!O42-EXP!O42+STK_CHG!O42</f>
        <v>-30.199656061908858</v>
      </c>
      <c r="P42" s="10">
        <f>PPRD!P42+RCV_RCY!P42+IMP!P42-EXP!P42+STK_CHG!P42</f>
        <v>-116.63327601031808</v>
      </c>
      <c r="Q42" s="10">
        <f>PPRD!Q42+RCV_RCY!Q42+IMP!Q42-EXP!Q42+STK_CHG!Q42</f>
        <v>-112.44858125537398</v>
      </c>
      <c r="R42" s="10">
        <f>PPRD!R42+RCV_RCY!R42+IMP!R42-EXP!R42+STK_CHG!R42</f>
        <v>-79.869991401547736</v>
      </c>
      <c r="S42" s="10">
        <f>PPRD!S42+RCV_RCY!S42+IMP!S42-EXP!S42+STK_CHG!S42</f>
        <v>-16.81478933791918</v>
      </c>
      <c r="T42" s="10">
        <f>PPRD!T42+RCV_RCY!T42+IMP!T42-EXP!T42+STK_CHG!T42</f>
        <v>-25.222098022355972</v>
      </c>
      <c r="U42" s="10">
        <f>PPRD!U42+RCV_RCY!U42+IMP!U42-EXP!U42+STK_CHG!U42</f>
        <v>132.41616509028373</v>
      </c>
      <c r="V42" s="10">
        <f>PPRD!V42+RCV_RCY!V42+IMP!V42-EXP!V42+STK_CHG!V42</f>
        <v>25.222184006878756</v>
      </c>
      <c r="W42" s="10">
        <f>PPRD!W42+RCV_RCY!W42+IMP!W42-EXP!W42+STK_CHG!W42</f>
        <v>3.1527085124677559</v>
      </c>
      <c r="X42" s="10">
        <f>PPRD!X42+RCV_RCY!X42+IMP!X42-EXP!X42+STK_CHG!X42</f>
        <v>-8.4073946689595935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-1355.6892519346511</v>
      </c>
      <c r="D43" s="10">
        <f>PPRD!D43+RCV_RCY!D43+IMP!D43-EXP!D43+STK_CHG!D43</f>
        <v>-1494.3393809114357</v>
      </c>
      <c r="E43" s="10">
        <f>PPRD!E43+RCV_RCY!E43+IMP!E43-EXP!E43+STK_CHG!E43</f>
        <v>-1331.0403267411866</v>
      </c>
      <c r="F43" s="10">
        <f>PPRD!F43+RCV_RCY!F43+IMP!F43-EXP!F43+STK_CHG!F43</f>
        <v>-1469.6903697334476</v>
      </c>
      <c r="G43" s="10">
        <f>PPRD!G43+RCV_RCY!G43+IMP!G43-EXP!G43+STK_CHG!G43</f>
        <v>-1604.2323301805682</v>
      </c>
      <c r="H43" s="10">
        <f>PPRD!H43+RCV_RCY!H43+IMP!H43-EXP!H43+STK_CHG!H43</f>
        <v>-1387.5274290627692</v>
      </c>
      <c r="I43" s="10">
        <f>PPRD!I43+RCV_RCY!I43+IMP!I43-EXP!I43+STK_CHG!I43</f>
        <v>-1456.3389509888214</v>
      </c>
      <c r="J43" s="10">
        <f>PPRD!J43+RCV_RCY!J43+IMP!J43-EXP!J43+STK_CHG!J43</f>
        <v>-1531.3126397248495</v>
      </c>
      <c r="K43" s="10">
        <f>PPRD!K43+RCV_RCY!K43+IMP!K43-EXP!K43+STK_CHG!K43</f>
        <v>-1397.7978503869306</v>
      </c>
      <c r="L43" s="10">
        <f>PPRD!L43+RCV_RCY!L43+IMP!L43-EXP!L43+STK_CHG!L43</f>
        <v>-1521.0422184006882</v>
      </c>
      <c r="M43" s="10">
        <f>PPRD!M43+RCV_RCY!M43+IMP!M43-EXP!M43+STK_CHG!M43</f>
        <v>-1201.6337059329323</v>
      </c>
      <c r="N43" s="10">
        <f>PPRD!N43+RCV_RCY!N43+IMP!N43-EXP!N43+STK_CHG!N43</f>
        <v>-1578.5564058469477</v>
      </c>
      <c r="O43" s="10">
        <f>PPRD!O43+RCV_RCY!O43+IMP!O43-EXP!O43+STK_CHG!O43</f>
        <v>-1270.9380911435944</v>
      </c>
      <c r="P43" s="10">
        <f>PPRD!P43+RCV_RCY!P43+IMP!P43-EXP!P43+STK_CHG!P43</f>
        <v>-1447.579535683577</v>
      </c>
      <c r="Q43" s="10">
        <f>PPRD!Q43+RCV_RCY!Q43+IMP!Q43-EXP!Q43+STK_CHG!Q43</f>
        <v>-1236.4453998280312</v>
      </c>
      <c r="R43" s="10">
        <f>PPRD!R43+RCV_RCY!R43+IMP!R43-EXP!R43+STK_CHG!R43</f>
        <v>-1625.8809114359417</v>
      </c>
      <c r="S43" s="10">
        <f>PPRD!S43+RCV_RCY!S43+IMP!S43-EXP!S43+STK_CHG!S43</f>
        <v>-1332.0006018916597</v>
      </c>
      <c r="T43" s="10">
        <f>PPRD!T43+RCV_RCY!T43+IMP!T43-EXP!T43+STK_CHG!T43</f>
        <v>-996.12416165090258</v>
      </c>
      <c r="U43" s="10">
        <f>PPRD!U43+RCV_RCY!U43+IMP!U43-EXP!U43+STK_CHG!U43</f>
        <v>-816.73224419604435</v>
      </c>
      <c r="V43" s="10">
        <f>PPRD!V43+RCV_RCY!V43+IMP!V43-EXP!V43+STK_CHG!V43</f>
        <v>-672.89879621668115</v>
      </c>
      <c r="W43" s="10">
        <f>PPRD!W43+RCV_RCY!W43+IMP!W43-EXP!W43+STK_CHG!W43</f>
        <v>-1026.3161650902834</v>
      </c>
      <c r="X43" s="10">
        <f>PPRD!X43+RCV_RCY!X43+IMP!X43-EXP!X43+STK_CHG!X43</f>
        <v>-926.38779019776405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-303.95528804815132</v>
      </c>
      <c r="D44" s="10">
        <f>PPRD!D44+RCV_RCY!D44+IMP!D44-EXP!D44+STK_CHG!D44</f>
        <v>-305.885124677558</v>
      </c>
      <c r="E44" s="10">
        <f>PPRD!E44+RCV_RCY!E44+IMP!E44-EXP!E44+STK_CHG!E44</f>
        <v>-233.5148753224419</v>
      </c>
      <c r="F44" s="10">
        <f>PPRD!F44+RCV_RCY!F44+IMP!F44-EXP!F44+STK_CHG!F44</f>
        <v>-195.88228718830612</v>
      </c>
      <c r="G44" s="10">
        <f>PPRD!G44+RCV_RCY!G44+IMP!G44-EXP!G44+STK_CHG!G44</f>
        <v>-111.93276010318144</v>
      </c>
      <c r="H44" s="10">
        <f>PPRD!H44+RCV_RCY!H44+IMP!H44-EXP!H44+STK_CHG!H44</f>
        <v>-36.667583834909749</v>
      </c>
      <c r="I44" s="10">
        <f>PPRD!I44+RCV_RCY!I44+IMP!I44-EXP!I44+STK_CHG!I44</f>
        <v>-165.96921754084264</v>
      </c>
      <c r="J44" s="10">
        <f>PPRD!J44+RCV_RCY!J44+IMP!J44-EXP!J44+STK_CHG!J44</f>
        <v>-139.85700773860702</v>
      </c>
      <c r="K44" s="10">
        <f>PPRD!K44+RCV_RCY!K44+IMP!K44-EXP!K44+STK_CHG!K44</f>
        <v>-125.76165090283749</v>
      </c>
      <c r="L44" s="10">
        <f>PPRD!L44+RCV_RCY!L44+IMP!L44-EXP!L44+STK_CHG!L44</f>
        <v>-245.54909716251075</v>
      </c>
      <c r="M44" s="10">
        <f>PPRD!M44+RCV_RCY!M44+IMP!M44-EXP!M44+STK_CHG!M44</f>
        <v>-265.35124677558036</v>
      </c>
      <c r="N44" s="10">
        <f>PPRD!N44+RCV_RCY!N44+IMP!N44-EXP!N44+STK_CHG!N44</f>
        <v>-260.54591573516757</v>
      </c>
      <c r="O44" s="10">
        <f>PPRD!O44+RCV_RCY!O44+IMP!O44-EXP!O44+STK_CHG!O44</f>
        <v>-225.81771281169384</v>
      </c>
      <c r="P44" s="10">
        <f>PPRD!P44+RCV_RCY!P44+IMP!P44-EXP!P44+STK_CHG!P44</f>
        <v>-239.3222699914015</v>
      </c>
      <c r="Q44" s="10">
        <f>PPRD!Q44+RCV_RCY!Q44+IMP!Q44-EXP!Q44+STK_CHG!Q44</f>
        <v>-220.97067927772997</v>
      </c>
      <c r="R44" s="10">
        <f>PPRD!R44+RCV_RCY!R44+IMP!R44-EXP!R44+STK_CHG!R44</f>
        <v>-256.67334479793629</v>
      </c>
      <c r="S44" s="10">
        <f>PPRD!S44+RCV_RCY!S44+IMP!S44-EXP!S44+STK_CHG!S44</f>
        <v>-223.86543422184002</v>
      </c>
      <c r="T44" s="10">
        <f>PPRD!T44+RCV_RCY!T44+IMP!T44-EXP!T44+STK_CHG!T44</f>
        <v>-142.81066208082538</v>
      </c>
      <c r="U44" s="10">
        <f>PPRD!U44+RCV_RCY!U44+IMP!U44-EXP!U44+STK_CHG!U44</f>
        <v>-247.02398968185722</v>
      </c>
      <c r="V44" s="10">
        <f>PPRD!V44+RCV_RCY!V44+IMP!V44-EXP!V44+STK_CHG!V44</f>
        <v>-302.0253654342219</v>
      </c>
      <c r="W44" s="10">
        <f>PPRD!W44+RCV_RCY!W44+IMP!W44-EXP!W44+STK_CHG!W44</f>
        <v>-387.90481513327597</v>
      </c>
      <c r="X44" s="10">
        <f>PPRD!X44+RCV_RCY!X44+IMP!X44-EXP!X44+STK_CHG!X44</f>
        <v>-306.85004299226136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-49.928374892519336</v>
      </c>
      <c r="D45" s="10">
        <f>PPRD!D45+RCV_RCY!D45+IMP!D45-EXP!D45+STK_CHG!D45</f>
        <v>-30.725107480653485</v>
      </c>
      <c r="E45" s="10">
        <f>PPRD!E45+RCV_RCY!E45+IMP!E45-EXP!E45+STK_CHG!E45</f>
        <v>-25.924419604471186</v>
      </c>
      <c r="F45" s="10">
        <f>PPRD!F45+RCV_RCY!F45+IMP!F45-EXP!F45+STK_CHG!F45</f>
        <v>-25.924247635425619</v>
      </c>
      <c r="G45" s="10">
        <f>PPRD!G45+RCV_RCY!G45+IMP!G45-EXP!G45+STK_CHG!G45</f>
        <v>-26.884436801375752</v>
      </c>
      <c r="H45" s="10">
        <f>PPRD!H45+RCV_RCY!H45+IMP!H45-EXP!H45+STK_CHG!H45</f>
        <v>-19.203181427343079</v>
      </c>
      <c r="I45" s="10">
        <f>PPRD!I45+RCV_RCY!I45+IMP!I45-EXP!I45+STK_CHG!I45</f>
        <v>-18.243078245915729</v>
      </c>
      <c r="J45" s="10">
        <f>PPRD!J45+RCV_RCY!J45+IMP!J45-EXP!J45+STK_CHG!J45</f>
        <v>-13.537747205503011</v>
      </c>
      <c r="K45" s="10">
        <f>PPRD!K45+RCV_RCY!K45+IMP!K45-EXP!K45+STK_CHG!K45</f>
        <v>-15.620464316423039</v>
      </c>
      <c r="L45" s="10">
        <f>PPRD!L45+RCV_RCY!L45+IMP!L45-EXP!L45+STK_CHG!L45</f>
        <v>-5.2067927773000839</v>
      </c>
      <c r="M45" s="10">
        <f>PPRD!M45+RCV_RCY!M45+IMP!M45-EXP!M45+STK_CHG!M45</f>
        <v>9.3723129836629457</v>
      </c>
      <c r="N45" s="10">
        <f>PPRD!N45+RCV_RCY!N45+IMP!N45-EXP!N45+STK_CHG!N45</f>
        <v>10.27033533963886</v>
      </c>
      <c r="O45" s="10">
        <f>PPRD!O45+RCV_RCY!O45+IMP!O45-EXP!O45+STK_CHG!O45</f>
        <v>6.2482373172828876</v>
      </c>
      <c r="P45" s="10">
        <f>PPRD!P45+RCV_RCY!P45+IMP!P45-EXP!P45+STK_CHG!P45</f>
        <v>7.1892519346517627</v>
      </c>
      <c r="Q45" s="10">
        <f>PPRD!Q45+RCV_RCY!Q45+IMP!Q45-EXP!Q45+STK_CHG!Q45</f>
        <v>1.0270851246775603</v>
      </c>
      <c r="R45" s="10">
        <f>PPRD!R45+RCV_RCY!R45+IMP!R45-EXP!R45+STK_CHG!R45</f>
        <v>0</v>
      </c>
      <c r="S45" s="10">
        <f>PPRD!S45+RCV_RCY!S45+IMP!S45-EXP!S45+STK_CHG!S45</f>
        <v>4.0125537403267399</v>
      </c>
      <c r="T45" s="10">
        <f>PPRD!T45+RCV_RCY!T45+IMP!T45-EXP!T45+STK_CHG!T45</f>
        <v>4.0126397248495334</v>
      </c>
      <c r="U45" s="10">
        <f>PPRD!U45+RCV_RCY!U45+IMP!U45-EXP!U45+STK_CHG!U45</f>
        <v>4.1081685296646606</v>
      </c>
      <c r="V45" s="10">
        <f>PPRD!V45+RCV_RCY!V45+IMP!V45-EXP!V45+STK_CHG!V45</f>
        <v>0</v>
      </c>
      <c r="W45" s="10">
        <f>PPRD!W45+RCV_RCY!W45+IMP!W45-EXP!W45+STK_CHG!W45</f>
        <v>0</v>
      </c>
      <c r="X45" s="10">
        <f>PPRD!X45+RCV_RCY!X45+IMP!X45-EXP!X45+STK_CHG!X45</f>
        <v>1.0270851246775567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-49.928374892519336</v>
      </c>
      <c r="D46" s="10">
        <f>PPRD!D46+RCV_RCY!D46+IMP!D46-EXP!D46+STK_CHG!D46</f>
        <v>-14.402407566637994</v>
      </c>
      <c r="E46" s="10">
        <f>PPRD!E46+RCV_RCY!E46+IMP!E46-EXP!E46+STK_CHG!E46</f>
        <v>-7.6812553740326788</v>
      </c>
      <c r="F46" s="10">
        <f>PPRD!F46+RCV_RCY!F46+IMP!F46-EXP!F46+STK_CHG!F46</f>
        <v>12.482029234737755</v>
      </c>
      <c r="G46" s="10">
        <f>PPRD!G46+RCV_RCY!G46+IMP!G46-EXP!G46+STK_CHG!G46</f>
        <v>35.525967325881325</v>
      </c>
      <c r="H46" s="10">
        <f>PPRD!H46+RCV_RCY!H46+IMP!H46-EXP!H46+STK_CHG!H46</f>
        <v>43.207308684436804</v>
      </c>
      <c r="I46" s="10">
        <f>PPRD!I46+RCV_RCY!I46+IMP!I46-EXP!I46+STK_CHG!I46</f>
        <v>64.330782459157348</v>
      </c>
      <c r="J46" s="10">
        <f>PPRD!J46+RCV_RCY!J46+IMP!J46-EXP!J46+STK_CHG!J46</f>
        <v>68.336199484092859</v>
      </c>
      <c r="K46" s="10">
        <f>PPRD!K46+RCV_RCY!K46+IMP!K46-EXP!K46+STK_CHG!K46</f>
        <v>43.322527944969906</v>
      </c>
      <c r="L46" s="10">
        <f>PPRD!L46+RCV_RCY!L46+IMP!L46-EXP!L46+STK_CHG!L46</f>
        <v>20.189165950128963</v>
      </c>
      <c r="M46" s="10">
        <f>PPRD!M46+RCV_RCY!M46+IMP!M46-EXP!M46+STK_CHG!M46</f>
        <v>30.281599312123795</v>
      </c>
      <c r="N46" s="10">
        <f>PPRD!N46+RCV_RCY!N46+IMP!N46-EXP!N46+STK_CHG!N46</f>
        <v>30.176956147893371</v>
      </c>
      <c r="O46" s="10">
        <f>PPRD!O46+RCV_RCY!O46+IMP!O46-EXP!O46+STK_CHG!O46</f>
        <v>44.174462596732589</v>
      </c>
      <c r="P46" s="10">
        <f>PPRD!P46+RCV_RCY!P46+IMP!P46-EXP!P46+STK_CHG!P46</f>
        <v>52.986070507308682</v>
      </c>
      <c r="Q46" s="10">
        <f>PPRD!Q46+RCV_RCY!Q46+IMP!Q46-EXP!Q46+STK_CHG!Q46</f>
        <v>43.312639724849518</v>
      </c>
      <c r="R46" s="10">
        <f>PPRD!R46+RCV_RCY!R46+IMP!R46-EXP!R46+STK_CHG!R46</f>
        <v>43.752106620808263</v>
      </c>
      <c r="S46" s="10">
        <f>PPRD!S46+RCV_RCY!S46+IMP!S46-EXP!S46+STK_CHG!S46</f>
        <v>43.026913155631973</v>
      </c>
      <c r="T46" s="10">
        <f>PPRD!T46+RCV_RCY!T46+IMP!T46-EXP!T46+STK_CHG!T46</f>
        <v>46.372484952708511</v>
      </c>
      <c r="U46" s="10">
        <f>PPRD!U46+RCV_RCY!U46+IMP!U46-EXP!U46+STK_CHG!U46</f>
        <v>47.061736887360283</v>
      </c>
      <c r="V46" s="10">
        <f>PPRD!V46+RCV_RCY!V46+IMP!V46-EXP!V46+STK_CHG!V46</f>
        <v>38.479277730008597</v>
      </c>
      <c r="W46" s="10">
        <f>PPRD!W46+RCV_RCY!W46+IMP!W46-EXP!W46+STK_CHG!W46</f>
        <v>31.050386930352527</v>
      </c>
      <c r="X46" s="10">
        <f>PPRD!X46+RCV_RCY!X46+IMP!X46-EXP!X46+STK_CHG!X46</f>
        <v>35.170593293207219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0</v>
      </c>
      <c r="D47" s="10">
        <f>PPRD!D47+RCV_RCY!D47+IMP!D47-EXP!D47+STK_CHG!D47</f>
        <v>24.00404127257093</v>
      </c>
      <c r="E47" s="10">
        <f>PPRD!E47+RCV_RCY!E47+IMP!E47-EXP!E47+STK_CHG!E47</f>
        <v>24.004041272570937</v>
      </c>
      <c r="F47" s="10">
        <f>PPRD!F47+RCV_RCY!F47+IMP!F47-EXP!F47+STK_CHG!F47</f>
        <v>10.561736887360272</v>
      </c>
      <c r="G47" s="10">
        <f>PPRD!G47+RCV_RCY!G47+IMP!G47-EXP!G47+STK_CHG!G47</f>
        <v>14.402407566638022</v>
      </c>
      <c r="H47" s="10">
        <f>PPRD!H47+RCV_RCY!H47+IMP!H47-EXP!H47+STK_CHG!H47</f>
        <v>82.573860705073017</v>
      </c>
      <c r="I47" s="10">
        <f>PPRD!I47+RCV_RCY!I47+IMP!I47-EXP!I47+STK_CHG!I47</f>
        <v>100.81676698194323</v>
      </c>
      <c r="J47" s="10">
        <f>PPRD!J47+RCV_RCY!J47+IMP!J47-EXP!J47+STK_CHG!J47</f>
        <v>98.729320722269989</v>
      </c>
      <c r="K47" s="10">
        <f>PPRD!K47+RCV_RCY!K47+IMP!K47-EXP!K47+STK_CHG!K47</f>
        <v>128.24453998280308</v>
      </c>
      <c r="L47" s="10">
        <f>PPRD!L47+RCV_RCY!L47+IMP!L47-EXP!L47+STK_CHG!L47</f>
        <v>116.74591573516763</v>
      </c>
      <c r="M47" s="10">
        <f>PPRD!M47+RCV_RCY!M47+IMP!M47-EXP!M47+STK_CHG!M47</f>
        <v>116.22278589853828</v>
      </c>
      <c r="N47" s="10">
        <f>PPRD!N47+RCV_RCY!N47+IMP!N47-EXP!N47+STK_CHG!N47</f>
        <v>130.19200343938095</v>
      </c>
      <c r="O47" s="10">
        <f>PPRD!O47+RCV_RCY!O47+IMP!O47-EXP!O47+STK_CHG!O47</f>
        <v>112.44496990541703</v>
      </c>
      <c r="P47" s="10">
        <f>PPRD!P47+RCV_RCY!P47+IMP!P47-EXP!P47+STK_CHG!P47</f>
        <v>94.659845227858995</v>
      </c>
      <c r="Q47" s="10">
        <f>PPRD!Q47+RCV_RCY!Q47+IMP!Q47-EXP!Q47+STK_CHG!Q47</f>
        <v>90.124849527085104</v>
      </c>
      <c r="R47" s="10">
        <f>PPRD!R47+RCV_RCY!R47+IMP!R47-EXP!R47+STK_CHG!R47</f>
        <v>121.35494411006016</v>
      </c>
      <c r="S47" s="10">
        <f>PPRD!S47+RCV_RCY!S47+IMP!S47-EXP!S47+STK_CHG!S47</f>
        <v>88.257867583834894</v>
      </c>
      <c r="T47" s="10">
        <f>PPRD!T47+RCV_RCY!T47+IMP!T47-EXP!T47+STK_CHG!T47</f>
        <v>109.42837489251934</v>
      </c>
      <c r="U47" s="10">
        <f>PPRD!U47+RCV_RCY!U47+IMP!U47-EXP!U47+STK_CHG!U47</f>
        <v>139.84170249355111</v>
      </c>
      <c r="V47" s="10">
        <f>PPRD!V47+RCV_RCY!V47+IMP!V47-EXP!V47+STK_CHG!V47</f>
        <v>55.55356835769561</v>
      </c>
      <c r="W47" s="10">
        <f>PPRD!W47+RCV_RCY!W47+IMP!W47-EXP!W47+STK_CHG!W47</f>
        <v>129.12871883061041</v>
      </c>
      <c r="X47" s="10">
        <f>PPRD!X47+RCV_RCY!X47+IMP!X47-EXP!X47+STK_CHG!X47</f>
        <v>137.67265692175408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0</v>
      </c>
      <c r="D48" s="10">
        <f>PPRD!D48+RCV_RCY!D48+IMP!D48-EXP!D48+STK_CHG!D48</f>
        <v>38.036199484092862</v>
      </c>
      <c r="E48" s="10">
        <f>PPRD!E48+RCV_RCY!E48+IMP!E48-EXP!E48+STK_CHG!E48</f>
        <v>78.401117798796207</v>
      </c>
      <c r="F48" s="10">
        <f>PPRD!F48+RCV_RCY!F48+IMP!F48-EXP!F48+STK_CHG!F48</f>
        <v>68.309888220120385</v>
      </c>
      <c r="G48" s="10">
        <f>PPRD!G48+RCV_RCY!G48+IMP!G48-EXP!G48+STK_CHG!G48</f>
        <v>89.268615649183147</v>
      </c>
      <c r="H48" s="10">
        <f>PPRD!H48+RCV_RCY!H48+IMP!H48-EXP!H48+STK_CHG!H48</f>
        <v>86.939896818572649</v>
      </c>
      <c r="I48" s="10">
        <f>PPRD!I48+RCV_RCY!I48+IMP!I48-EXP!I48+STK_CHG!I48</f>
        <v>78.401117798796221</v>
      </c>
      <c r="J48" s="10">
        <f>PPRD!J48+RCV_RCY!J48+IMP!J48-EXP!J48+STK_CHG!J48</f>
        <v>61.447549441100598</v>
      </c>
      <c r="K48" s="10">
        <f>PPRD!K48+RCV_RCY!K48+IMP!K48-EXP!K48+STK_CHG!K48</f>
        <v>66.339982803095438</v>
      </c>
      <c r="L48" s="10">
        <f>PPRD!L48+RCV_RCY!L48+IMP!L48-EXP!L48+STK_CHG!L48</f>
        <v>69.17944969905416</v>
      </c>
      <c r="M48" s="10">
        <f>PPRD!M48+RCV_RCY!M48+IMP!M48-EXP!M48+STK_CHG!M48</f>
        <v>67.612553740326717</v>
      </c>
      <c r="N48" s="10">
        <f>PPRD!N48+RCV_RCY!N48+IMP!N48-EXP!N48+STK_CHG!N48</f>
        <v>82.157179707652631</v>
      </c>
      <c r="O48" s="10">
        <f>PPRD!O48+RCV_RCY!O48+IMP!O48-EXP!O48+STK_CHG!O48</f>
        <v>90.786500429922611</v>
      </c>
      <c r="P48" s="10">
        <f>PPRD!P48+RCV_RCY!P48+IMP!P48-EXP!P48+STK_CHG!P48</f>
        <v>89.133447979363709</v>
      </c>
      <c r="Q48" s="10">
        <f>PPRD!Q48+RCV_RCY!Q48+IMP!Q48-EXP!Q48+STK_CHG!Q48</f>
        <v>96.017368873602749</v>
      </c>
      <c r="R48" s="10">
        <f>PPRD!R48+RCV_RCY!R48+IMP!R48-EXP!R48+STK_CHG!R48</f>
        <v>94.201719690455718</v>
      </c>
      <c r="S48" s="10">
        <f>PPRD!S48+RCV_RCY!S48+IMP!S48-EXP!S48+STK_CHG!S48</f>
        <v>103.59097162510751</v>
      </c>
      <c r="T48" s="10">
        <f>PPRD!T48+RCV_RCY!T48+IMP!T48-EXP!T48+STK_CHG!T48</f>
        <v>98.606706792777288</v>
      </c>
      <c r="U48" s="10">
        <f>PPRD!U48+RCV_RCY!U48+IMP!U48-EXP!U48+STK_CHG!U48</f>
        <v>101.02983662940667</v>
      </c>
      <c r="V48" s="10">
        <f>PPRD!V48+RCV_RCY!V48+IMP!V48-EXP!V48+STK_CHG!V48</f>
        <v>101.80653482373172</v>
      </c>
      <c r="W48" s="10">
        <f>PPRD!W48+RCV_RCY!W48+IMP!W48-EXP!W48+STK_CHG!W48</f>
        <v>96.642046431642285</v>
      </c>
      <c r="X48" s="10">
        <f>PPRD!X48+RCV_RCY!X48+IMP!X48-EXP!X48+STK_CHG!X48</f>
        <v>108.45331040412727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0</v>
      </c>
      <c r="D49" s="10">
        <f>PPRD!D49+RCV_RCY!D49+IMP!D49-EXP!D49+STK_CHG!D49</f>
        <v>0</v>
      </c>
      <c r="E49" s="10">
        <f>PPRD!E49+RCV_RCY!E49+IMP!E49-EXP!E49+STK_CHG!E49</f>
        <v>-0.96018916595012893</v>
      </c>
      <c r="F49" s="10">
        <f>PPRD!F49+RCV_RCY!F49+IMP!F49-EXP!F49+STK_CHG!F49</f>
        <v>4.8008598452278584</v>
      </c>
      <c r="G49" s="10">
        <f>PPRD!G49+RCV_RCY!G49+IMP!G49-EXP!G49+STK_CHG!G49</f>
        <v>2.8804815133276009</v>
      </c>
      <c r="H49" s="10">
        <f>PPRD!H49+RCV_RCY!H49+IMP!H49-EXP!H49+STK_CHG!H49</f>
        <v>1.920292347377472</v>
      </c>
      <c r="I49" s="10">
        <f>PPRD!I49+RCV_RCY!I49+IMP!I49-EXP!I49+STK_CHG!I49</f>
        <v>4.8007738607050729</v>
      </c>
      <c r="J49" s="10">
        <f>PPRD!J49+RCV_RCY!J49+IMP!J49-EXP!J49+STK_CHG!J49</f>
        <v>5.171023215821152</v>
      </c>
      <c r="K49" s="10">
        <f>PPRD!K49+RCV_RCY!K49+IMP!K49-EXP!K49+STK_CHG!K49</f>
        <v>3.0810834049871021</v>
      </c>
      <c r="L49" s="10">
        <f>PPRD!L49+RCV_RCY!L49+IMP!L49-EXP!L49+STK_CHG!L49</f>
        <v>3.0810834049871021</v>
      </c>
      <c r="M49" s="10">
        <f>PPRD!M49+RCV_RCY!M49+IMP!M49-EXP!M49+STK_CHG!M49</f>
        <v>4.1368013757523636</v>
      </c>
      <c r="N49" s="10">
        <f>PPRD!N49+RCV_RCY!N49+IMP!N49-EXP!N49+STK_CHG!N49</f>
        <v>3.1025795356835766</v>
      </c>
      <c r="O49" s="10">
        <f>PPRD!O49+RCV_RCY!O49+IMP!O49-EXP!O49+STK_CHG!O49</f>
        <v>4.1080825451418743</v>
      </c>
      <c r="P49" s="10">
        <f>PPRD!P49+RCV_RCY!P49+IMP!P49-EXP!P49+STK_CHG!P49</f>
        <v>4.1368013757523636</v>
      </c>
      <c r="Q49" s="10">
        <f>PPRD!Q49+RCV_RCY!Q49+IMP!Q49-EXP!Q49+STK_CHG!Q49</f>
        <v>5.171023215821152</v>
      </c>
      <c r="R49" s="10">
        <f>PPRD!R49+RCV_RCY!R49+IMP!R49-EXP!R49+STK_CHG!R49</f>
        <v>4.1368013757523636</v>
      </c>
      <c r="S49" s="10">
        <f>PPRD!S49+RCV_RCY!S49+IMP!S49-EXP!S49+STK_CHG!S49</f>
        <v>4.1368013757523636</v>
      </c>
      <c r="T49" s="10">
        <f>PPRD!T49+RCV_RCY!T49+IMP!T49-EXP!T49+STK_CHG!T49</f>
        <v>4.1081685296646597</v>
      </c>
      <c r="U49" s="10">
        <f>PPRD!U49+RCV_RCY!U49+IMP!U49-EXP!U49+STK_CHG!U49</f>
        <v>3.102579535683577</v>
      </c>
      <c r="V49" s="10">
        <f>PPRD!V49+RCV_RCY!V49+IMP!V49-EXP!V49+STK_CHG!V49</f>
        <v>4.1368013757523636</v>
      </c>
      <c r="W49" s="10">
        <f>PPRD!W49+RCV_RCY!W49+IMP!W49-EXP!W49+STK_CHG!W49</f>
        <v>4.1368013757523636</v>
      </c>
      <c r="X49" s="10">
        <f>PPRD!X49+RCV_RCY!X49+IMP!X49-EXP!X49+STK_CHG!X49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9.6016337059329313</v>
      </c>
      <c r="D50" s="10">
        <f>PPRD!D50+RCV_RCY!D50+IMP!D50-EXP!D50+STK_CHG!D50</f>
        <v>-140.18349097162513</v>
      </c>
      <c r="E50" s="10">
        <f>PPRD!E50+RCV_RCY!E50+IMP!E50-EXP!E50+STK_CHG!E50</f>
        <v>-153.62562338779017</v>
      </c>
      <c r="F50" s="10">
        <f>PPRD!F50+RCV_RCY!F50+IMP!F50-EXP!F50+STK_CHG!F50</f>
        <v>-140.18340498710228</v>
      </c>
      <c r="G50" s="10">
        <f>PPRD!G50+RCV_RCY!G50+IMP!G50-EXP!G50+STK_CHG!G50</f>
        <v>-170.9085984522786</v>
      </c>
      <c r="H50" s="10">
        <f>PPRD!H50+RCV_RCY!H50+IMP!H50-EXP!H50+STK_CHG!H50</f>
        <v>-152.66552020636288</v>
      </c>
      <c r="I50" s="10">
        <f>PPRD!I50+RCV_RCY!I50+IMP!I50-EXP!I50+STK_CHG!I50</f>
        <v>-161.30696474634561</v>
      </c>
      <c r="J50" s="10">
        <f>PPRD!J50+RCV_RCY!J50+IMP!J50-EXP!J50+STK_CHG!J50</f>
        <v>-114.64608770421322</v>
      </c>
      <c r="K50" s="10">
        <f>PPRD!K50+RCV_RCY!K50+IMP!K50-EXP!K50+STK_CHG!K50</f>
        <v>-111.77987962166807</v>
      </c>
      <c r="L50" s="10">
        <f>PPRD!L50+RCV_RCY!L50+IMP!L50-EXP!L50+STK_CHG!L50</f>
        <v>-116.07910576096306</v>
      </c>
      <c r="M50" s="10">
        <f>PPRD!M50+RCV_RCY!M50+IMP!M50-EXP!M50+STK_CHG!M50</f>
        <v>-121.09484092863285</v>
      </c>
      <c r="N50" s="10">
        <f>PPRD!N50+RCV_RCY!N50+IMP!N50-EXP!N50+STK_CHG!N50</f>
        <v>-163.37059329320721</v>
      </c>
      <c r="O50" s="10">
        <f>PPRD!O50+RCV_RCY!O50+IMP!O50-EXP!O50+STK_CHG!O50</f>
        <v>-127.54368013757528</v>
      </c>
      <c r="P50" s="10">
        <f>PPRD!P50+RCV_RCY!P50+IMP!P50-EXP!P50+STK_CHG!P50</f>
        <v>-216.21530524505593</v>
      </c>
      <c r="Q50" s="10">
        <f>PPRD!Q50+RCV_RCY!Q50+IMP!Q50-EXP!Q50+STK_CHG!Q50</f>
        <v>-198.83705932932071</v>
      </c>
      <c r="R50" s="10">
        <f>PPRD!R50+RCV_RCY!R50+IMP!R50-EXP!R50+STK_CHG!R50</f>
        <v>-95.416680997420443</v>
      </c>
      <c r="S50" s="10">
        <f>PPRD!S50+RCV_RCY!S50+IMP!S50-EXP!S50+STK_CHG!S50</f>
        <v>-87.164144453998304</v>
      </c>
      <c r="T50" s="10">
        <f>PPRD!T50+RCV_RCY!T50+IMP!T50-EXP!T50+STK_CHG!T50</f>
        <v>-85.975322441960387</v>
      </c>
      <c r="U50" s="10">
        <f>PPRD!U50+RCV_RCY!U50+IMP!U50-EXP!U50+STK_CHG!U50</f>
        <v>-102.35571797076527</v>
      </c>
      <c r="V50" s="10">
        <f>PPRD!V50+RCV_RCY!V50+IMP!V50-EXP!V50+STK_CHG!V50</f>
        <v>-94.529836629406617</v>
      </c>
      <c r="W50" s="10">
        <f>PPRD!W50+RCV_RCY!W50+IMP!W50-EXP!W50+STK_CHG!W50</f>
        <v>-294.28753224419603</v>
      </c>
      <c r="X50" s="10">
        <f>PPRD!X50+RCV_RCY!X50+IMP!X50-EXP!X50+STK_CHG!X50</f>
        <v>-238.07996560619094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5776.4187446259675</v>
      </c>
      <c r="D51" s="37">
        <f>PPRD!D51+RCV_RCY!D51+IMP!D51-EXP!D51+STK_CHG!D51</f>
        <v>6168.3576956147899</v>
      </c>
      <c r="E51" s="37">
        <f>PPRD!E51+RCV_RCY!E51+IMP!E51-EXP!E51+STK_CHG!E51</f>
        <v>5867.3473774720551</v>
      </c>
      <c r="F51" s="37">
        <f>PPRD!F51+RCV_RCY!F51+IMP!F51-EXP!F51+STK_CHG!F51</f>
        <v>5668.7016337059322</v>
      </c>
      <c r="G51" s="37">
        <f>PPRD!G51+RCV_RCY!G51+IMP!G51-EXP!G51+STK_CHG!G51</f>
        <v>5498.4092863284604</v>
      </c>
      <c r="H51" s="37">
        <f>PPRD!H51+RCV_RCY!H51+IMP!H51-EXP!H51+STK_CHG!H51</f>
        <v>5883.6414445399823</v>
      </c>
      <c r="I51" s="37">
        <f>PPRD!I51+RCV_RCY!I51+IMP!I51-EXP!I51+STK_CHG!I51</f>
        <v>5377.8804815133271</v>
      </c>
      <c r="J51" s="37">
        <f>PPRD!J51+RCV_RCY!J51+IMP!J51-EXP!J51+STK_CHG!J51</f>
        <v>5089.337919174548</v>
      </c>
      <c r="K51" s="37">
        <f>PPRD!K51+RCV_RCY!K51+IMP!K51-EXP!K51+STK_CHG!K51</f>
        <v>5166.3155631986247</v>
      </c>
      <c r="L51" s="37">
        <f>PPRD!L51+RCV_RCY!L51+IMP!L51-EXP!L51+STK_CHG!L51</f>
        <v>4424.3336199484093</v>
      </c>
      <c r="M51" s="37">
        <f>PPRD!M51+RCV_RCY!M51+IMP!M51-EXP!M51+STK_CHG!M51</f>
        <v>5006.427343078245</v>
      </c>
      <c r="N51" s="37">
        <f>PPRD!N51+RCV_RCY!N51+IMP!N51-EXP!N51+STK_CHG!N51</f>
        <v>4637.0593293207221</v>
      </c>
      <c r="O51" s="37">
        <f>PPRD!O51+RCV_RCY!O51+IMP!O51-EXP!O51+STK_CHG!O51</f>
        <v>4365.3267411865863</v>
      </c>
      <c r="P51" s="37">
        <f>PPRD!P51+RCV_RCY!P51+IMP!P51-EXP!P51+STK_CHG!P51</f>
        <v>4558.0395528804802</v>
      </c>
      <c r="Q51" s="37">
        <f>PPRD!Q51+RCV_RCY!Q51+IMP!Q51-EXP!Q51+STK_CHG!Q51</f>
        <v>3772.334479793637</v>
      </c>
      <c r="R51" s="37">
        <f>PPRD!R51+RCV_RCY!R51+IMP!R51-EXP!R51+STK_CHG!R51</f>
        <v>3879.4496990541693</v>
      </c>
      <c r="S51" s="37">
        <f>PPRD!S51+RCV_RCY!S51+IMP!S51-EXP!S51+STK_CHG!S51</f>
        <v>3895.3353396388643</v>
      </c>
      <c r="T51" s="37">
        <f>PPRD!T51+RCV_RCY!T51+IMP!T51-EXP!T51+STK_CHG!T51</f>
        <v>4136.6677558039564</v>
      </c>
      <c r="U51" s="37">
        <f>PPRD!U51+RCV_RCY!U51+IMP!U51-EXP!U51+STK_CHG!U51</f>
        <v>4077.060533104041</v>
      </c>
      <c r="V51" s="37">
        <f>PPRD!V51+RCV_RCY!V51+IMP!V51-EXP!V51+STK_CHG!V51</f>
        <v>4086.2233877901972</v>
      </c>
      <c r="W51" s="37">
        <f>PPRD!W51+RCV_RCY!W51+IMP!W51-EXP!W51+STK_CHG!W51</f>
        <v>4088.2530524505587</v>
      </c>
      <c r="X51" s="37">
        <f>PPRD!X51+RCV_RCY!X51+IMP!X51-EXP!X51+STK_CHG!X51</f>
        <v>4551.0548581255362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488.12940670679268</v>
      </c>
      <c r="D52" s="37">
        <f t="shared" si="20"/>
        <v>767.30309544282034</v>
      </c>
      <c r="E52" s="37">
        <f t="shared" si="20"/>
        <v>745.40232158211518</v>
      </c>
      <c r="F52" s="37">
        <f t="shared" si="20"/>
        <v>646.05305245055899</v>
      </c>
      <c r="G52" s="37">
        <f t="shared" si="20"/>
        <v>729.62820292347374</v>
      </c>
      <c r="H52" s="37">
        <f t="shared" si="20"/>
        <v>808.55322441960448</v>
      </c>
      <c r="I52" s="37">
        <f t="shared" si="20"/>
        <v>834.84333619948427</v>
      </c>
      <c r="J52" s="37">
        <f t="shared" si="20"/>
        <v>942.73035253654336</v>
      </c>
      <c r="K52" s="37">
        <f t="shared" si="20"/>
        <v>938.56938950988842</v>
      </c>
      <c r="L52" s="37">
        <f t="shared" si="20"/>
        <v>1131.0669819432501</v>
      </c>
      <c r="M52" s="37">
        <f t="shared" si="20"/>
        <v>2041.3584694754943</v>
      </c>
      <c r="N52" s="37">
        <f t="shared" si="20"/>
        <v>1961.986758383491</v>
      </c>
      <c r="O52" s="37">
        <f t="shared" si="20"/>
        <v>2109.1789337919176</v>
      </c>
      <c r="P52" s="37">
        <f t="shared" si="20"/>
        <v>2105.0252794496982</v>
      </c>
      <c r="Q52" s="37">
        <f t="shared" si="20"/>
        <v>1793.0845227858988</v>
      </c>
      <c r="R52" s="37">
        <f t="shared" si="20"/>
        <v>2161.4120378331895</v>
      </c>
      <c r="S52" s="37">
        <f t="shared" si="20"/>
        <v>2235.2961306964739</v>
      </c>
      <c r="T52" s="37">
        <f t="shared" si="20"/>
        <v>2227.400687876182</v>
      </c>
      <c r="U52" s="37">
        <f t="shared" si="20"/>
        <v>2069.7829750644883</v>
      </c>
      <c r="V52" s="37">
        <f t="shared" si="20"/>
        <v>2197.8116938950984</v>
      </c>
      <c r="W52" s="37">
        <f t="shared" si="20"/>
        <v>2147.022957867584</v>
      </c>
      <c r="X52" s="37">
        <f t="shared" ref="X52" si="21">SUM(X53:X70)</f>
        <v>2325.0503869303525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396.81857265692167</v>
      </c>
      <c r="D53" s="10">
        <f>PPRD!D53+RCV_RCY!D53+IMP!D53-EXP!D53+STK_CHG!D53</f>
        <v>423.64574376612211</v>
      </c>
      <c r="E53" s="10">
        <f>PPRD!E53+RCV_RCY!E53+IMP!E53-EXP!E53+STK_CHG!E53</f>
        <v>452.96646603611339</v>
      </c>
      <c r="F53" s="10">
        <f>PPRD!F53+RCV_RCY!F53+IMP!F53-EXP!F53+STK_CHG!F53</f>
        <v>299.2261392949269</v>
      </c>
      <c r="G53" s="10">
        <f>PPRD!G53+RCV_RCY!G53+IMP!G53-EXP!G53+STK_CHG!G53</f>
        <v>352.53654342218402</v>
      </c>
      <c r="H53" s="10">
        <f>PPRD!H53+RCV_RCY!H53+IMP!H53-EXP!H53+STK_CHG!H53</f>
        <v>398.79621668099742</v>
      </c>
      <c r="I53" s="10">
        <f>PPRD!I53+RCV_RCY!I53+IMP!I53-EXP!I53+STK_CHG!I53</f>
        <v>378.24591573516773</v>
      </c>
      <c r="J53" s="10">
        <f>PPRD!J53+RCV_RCY!J53+IMP!J53-EXP!J53+STK_CHG!J53</f>
        <v>382.71711092003437</v>
      </c>
      <c r="K53" s="10">
        <f>PPRD!K53+RCV_RCY!K53+IMP!K53-EXP!K53+STK_CHG!K53</f>
        <v>347.32003439380912</v>
      </c>
      <c r="L53" s="10">
        <f>PPRD!L53+RCV_RCY!L53+IMP!L53-EXP!L53+STK_CHG!L53</f>
        <v>375.54264832330182</v>
      </c>
      <c r="M53" s="10">
        <f>PPRD!M53+RCV_RCY!M53+IMP!M53-EXP!M53+STK_CHG!M53</f>
        <v>451.84866723989683</v>
      </c>
      <c r="N53" s="10">
        <f>PPRD!N53+RCV_RCY!N53+IMP!N53-EXP!N53+STK_CHG!N53</f>
        <v>324.86560619088561</v>
      </c>
      <c r="O53" s="10">
        <f>PPRD!O53+RCV_RCY!O53+IMP!O53-EXP!O53+STK_CHG!O53</f>
        <v>352.79449699054169</v>
      </c>
      <c r="P53" s="10">
        <f>PPRD!P53+RCV_RCY!P53+IMP!P53-EXP!P53+STK_CHG!P53</f>
        <v>416.85296646603609</v>
      </c>
      <c r="Q53" s="10">
        <f>PPRD!Q53+RCV_RCY!Q53+IMP!Q53-EXP!Q53+STK_CHG!Q53</f>
        <v>361.9088564058469</v>
      </c>
      <c r="R53" s="10">
        <f>PPRD!R53+RCV_RCY!R53+IMP!R53-EXP!R53+STK_CHG!R53</f>
        <v>332.4161650902837</v>
      </c>
      <c r="S53" s="10">
        <f>PPRD!S53+RCV_RCY!S53+IMP!S53-EXP!S53+STK_CHG!S53</f>
        <v>374.80653482373168</v>
      </c>
      <c r="T53" s="10">
        <f>PPRD!T53+RCV_RCY!T53+IMP!T53-EXP!T53+STK_CHG!T53</f>
        <v>371.79707652622528</v>
      </c>
      <c r="U53" s="10">
        <f>PPRD!U53+RCV_RCY!U53+IMP!U53-EXP!U53+STK_CHG!U53</f>
        <v>308.68443680137568</v>
      </c>
      <c r="V53" s="10">
        <f>PPRD!V53+RCV_RCY!V53+IMP!V53-EXP!V53+STK_CHG!V53</f>
        <v>374.54858125537402</v>
      </c>
      <c r="W53" s="10">
        <f>PPRD!W53+RCV_RCY!W53+IMP!W53-EXP!W53+STK_CHG!W53</f>
        <v>388.39208942390371</v>
      </c>
      <c r="X53" s="10">
        <f>PPRD!X53+RCV_RCY!X53+IMP!X53-EXP!X53+STK_CHG!X53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0</v>
      </c>
      <c r="D55" s="10">
        <f>PPRD!D55+RCV_RCY!D55+IMP!D55-EXP!D55+STK_CHG!D55</f>
        <v>0</v>
      </c>
      <c r="E55" s="10">
        <f>PPRD!E55+RCV_RCY!E55+IMP!E55-EXP!E55+STK_CHG!E55</f>
        <v>0</v>
      </c>
      <c r="F55" s="10">
        <f>PPRD!F55+RCV_RCY!F55+IMP!F55-EXP!F55+STK_CHG!F55</f>
        <v>0.1719690455717971</v>
      </c>
      <c r="G55" s="10">
        <f>PPRD!G55+RCV_RCY!G55+IMP!G55-EXP!G55+STK_CHG!G55</f>
        <v>0.51590713671539123</v>
      </c>
      <c r="H55" s="10">
        <f>PPRD!H55+RCV_RCY!H55+IMP!H55-EXP!H55+STK_CHG!H55</f>
        <v>0.51590713671539123</v>
      </c>
      <c r="I55" s="10">
        <f>PPRD!I55+RCV_RCY!I55+IMP!I55-EXP!I55+STK_CHG!I55</f>
        <v>0.51590713671539123</v>
      </c>
      <c r="J55" s="10">
        <f>PPRD!J55+RCV_RCY!J55+IMP!J55-EXP!J55+STK_CHG!J55</f>
        <v>0.68787618228718828</v>
      </c>
      <c r="K55" s="10">
        <f>PPRD!K55+RCV_RCY!K55+IMP!K55-EXP!K55+STK_CHG!K55</f>
        <v>0.60189165950128976</v>
      </c>
      <c r="L55" s="10">
        <f>PPRD!L55+RCV_RCY!L55+IMP!L55-EXP!L55+STK_CHG!L55</f>
        <v>0.51590713671539123</v>
      </c>
      <c r="M55" s="10">
        <f>PPRD!M55+RCV_RCY!M55+IMP!M55-EXP!M55+STK_CHG!M55</f>
        <v>0.51590713671539123</v>
      </c>
      <c r="N55" s="10">
        <f>PPRD!N55+RCV_RCY!N55+IMP!N55-EXP!N55+STK_CHG!N55</f>
        <v>0.42992261392949271</v>
      </c>
      <c r="O55" s="10">
        <f>PPRD!O55+RCV_RCY!O55+IMP!O55-EXP!O55+STK_CHG!O55</f>
        <v>0.51590713671539123</v>
      </c>
      <c r="P55" s="10">
        <f>PPRD!P55+RCV_RCY!P55+IMP!P55-EXP!P55+STK_CHG!P55</f>
        <v>0.51590713671539123</v>
      </c>
      <c r="Q55" s="10">
        <f>PPRD!Q55+RCV_RCY!Q55+IMP!Q55-EXP!Q55+STK_CHG!Q55</f>
        <v>0.51590713671539123</v>
      </c>
      <c r="R55" s="10">
        <f>PPRD!R55+RCV_RCY!R55+IMP!R55-EXP!R55+STK_CHG!R55</f>
        <v>0.51590713671539123</v>
      </c>
      <c r="S55" s="10">
        <f>PPRD!S55+RCV_RCY!S55+IMP!S55-EXP!S55+STK_CHG!S55</f>
        <v>0.51590713671539123</v>
      </c>
      <c r="T55" s="10">
        <f>PPRD!T55+RCV_RCY!T55+IMP!T55-EXP!T55+STK_CHG!T55</f>
        <v>0.51590713671539123</v>
      </c>
      <c r="U55" s="10">
        <f>PPRD!U55+RCV_RCY!U55+IMP!U55-EXP!U55+STK_CHG!U55</f>
        <v>0.51590713671539123</v>
      </c>
      <c r="V55" s="10">
        <f>PPRD!V55+RCV_RCY!V55+IMP!V55-EXP!V55+STK_CHG!V55</f>
        <v>0.51590713671539123</v>
      </c>
      <c r="W55" s="10">
        <f>PPRD!W55+RCV_RCY!W55+IMP!W55-EXP!W55+STK_CHG!W55</f>
        <v>0.34393809114359408</v>
      </c>
      <c r="X55" s="10">
        <f>PPRD!X55+RCV_RCY!X55+IMP!X55-EXP!X55+STK_CHG!X55</f>
        <v>0.42992261392949271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</v>
      </c>
      <c r="D56" s="10">
        <f>PPRD!D56+RCV_RCY!D56+IMP!D56-EXP!D56+STK_CHG!D56</f>
        <v>0</v>
      </c>
      <c r="E56" s="10">
        <f>PPRD!E56+RCV_RCY!E56+IMP!E56-EXP!E56+STK_CHG!E56</f>
        <v>0</v>
      </c>
      <c r="F56" s="10">
        <f>PPRD!F56+RCV_RCY!F56+IMP!F56-EXP!F56+STK_CHG!F56</f>
        <v>0</v>
      </c>
      <c r="G56" s="10">
        <f>PPRD!G56+RCV_RCY!G56+IMP!G56-EXP!G56+STK_CHG!G56</f>
        <v>0</v>
      </c>
      <c r="H56" s="10">
        <f>PPRD!H56+RCV_RCY!H56+IMP!H56-EXP!H56+STK_CHG!H56</f>
        <v>0</v>
      </c>
      <c r="I56" s="10">
        <f>PPRD!I56+RCV_RCY!I56+IMP!I56-EXP!I56+STK_CHG!I56</f>
        <v>0</v>
      </c>
      <c r="J56" s="10">
        <f>PPRD!J56+RCV_RCY!J56+IMP!J56-EXP!J56+STK_CHG!J56</f>
        <v>0</v>
      </c>
      <c r="K56" s="10">
        <f>PPRD!K56+RCV_RCY!K56+IMP!K56-EXP!K56+STK_CHG!K56</f>
        <v>0</v>
      </c>
      <c r="L56" s="10">
        <f>PPRD!L56+RCV_RCY!L56+IMP!L56-EXP!L56+STK_CHG!L56</f>
        <v>0</v>
      </c>
      <c r="M56" s="10">
        <f>PPRD!M56+RCV_RCY!M56+IMP!M56-EXP!M56+STK_CHG!M56</f>
        <v>1.456749785038693</v>
      </c>
      <c r="N56" s="10">
        <f>PPRD!N56+RCV_RCY!N56+IMP!N56-EXP!N56+STK_CHG!N56</f>
        <v>34.135855546001707</v>
      </c>
      <c r="O56" s="10">
        <f>PPRD!O56+RCV_RCY!O56+IMP!O56-EXP!O56+STK_CHG!O56</f>
        <v>36.457437661220979</v>
      </c>
      <c r="P56" s="10">
        <f>PPRD!P56+RCV_RCY!P56+IMP!P56-EXP!P56+STK_CHG!P56</f>
        <v>50.558899398108338</v>
      </c>
      <c r="Q56" s="10">
        <f>PPRD!Q56+RCV_RCY!Q56+IMP!Q56-EXP!Q56+STK_CHG!Q56</f>
        <v>51.332760103181421</v>
      </c>
      <c r="R56" s="10">
        <f>PPRD!R56+RCV_RCY!R56+IMP!R56-EXP!R56+STK_CHG!R56</f>
        <v>43.508168529664658</v>
      </c>
      <c r="S56" s="10">
        <f>PPRD!S56+RCV_RCY!S56+IMP!S56-EXP!S56+STK_CHG!S56</f>
        <v>45.829750644883923</v>
      </c>
      <c r="T56" s="10">
        <f>PPRD!T56+RCV_RCY!T56+IMP!T56-EXP!T56+STK_CHG!T56</f>
        <v>43.508168529664658</v>
      </c>
      <c r="U56" s="10">
        <f>PPRD!U56+RCV_RCY!U56+IMP!U56-EXP!U56+STK_CHG!U56</f>
        <v>50.300945829750638</v>
      </c>
      <c r="V56" s="10">
        <f>PPRD!V56+RCV_RCY!V56+IMP!V56-EXP!V56+STK_CHG!V56</f>
        <v>50.644883920894237</v>
      </c>
      <c r="W56" s="10">
        <f>PPRD!W56+RCV_RCY!W56+IMP!W56-EXP!W56+STK_CHG!W56</f>
        <v>57.007738607050733</v>
      </c>
      <c r="X56" s="10">
        <f>PPRD!X56+RCV_RCY!X56+IMP!X56-EXP!X56+STK_CHG!X56</f>
        <v>57.695614789337917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0</v>
      </c>
      <c r="D57" s="10">
        <f>PPRD!D57+RCV_RCY!D57+IMP!D57-EXP!D57+STK_CHG!D57</f>
        <v>0</v>
      </c>
      <c r="E57" s="10">
        <f>PPRD!E57+RCV_RCY!E57+IMP!E57-EXP!E57+STK_CHG!E57</f>
        <v>0</v>
      </c>
      <c r="F57" s="10">
        <f>PPRD!F57+RCV_RCY!F57+IMP!F57-EXP!F57+STK_CHG!F57</f>
        <v>0</v>
      </c>
      <c r="G57" s="10">
        <f>PPRD!G57+RCV_RCY!G57+IMP!G57-EXP!G57+STK_CHG!G57</f>
        <v>0</v>
      </c>
      <c r="H57" s="10">
        <f>PPRD!H57+RCV_RCY!H57+IMP!H57-EXP!H57+STK_CHG!H57</f>
        <v>4.7807394668959592E-2</v>
      </c>
      <c r="I57" s="10">
        <f>PPRD!I57+RCV_RCY!I57+IMP!I57-EXP!I57+STK_CHG!I57</f>
        <v>4.7807394668959592E-2</v>
      </c>
      <c r="J57" s="10">
        <f>PPRD!J57+RCV_RCY!J57+IMP!J57-EXP!J57+STK_CHG!J57</f>
        <v>4.7807394668959592E-2</v>
      </c>
      <c r="K57" s="10">
        <f>PPRD!K57+RCV_RCY!K57+IMP!K57-EXP!K57+STK_CHG!K57</f>
        <v>4.7807394668959592E-2</v>
      </c>
      <c r="L57" s="10">
        <f>PPRD!L57+RCV_RCY!L57+IMP!L57-EXP!L57+STK_CHG!L57</f>
        <v>4.7807394668959592E-2</v>
      </c>
      <c r="M57" s="10">
        <f>PPRD!M57+RCV_RCY!M57+IMP!M57-EXP!M57+STK_CHG!M57</f>
        <v>4.275322441960447</v>
      </c>
      <c r="N57" s="10">
        <f>PPRD!N57+RCV_RCY!N57+IMP!N57-EXP!N57+STK_CHG!N57</f>
        <v>5.0874462596732588</v>
      </c>
      <c r="O57" s="10">
        <f>PPRD!O57+RCV_RCY!O57+IMP!O57-EXP!O57+STK_CHG!O57</f>
        <v>5.3501289767841786</v>
      </c>
      <c r="P57" s="10">
        <f>PPRD!P57+RCV_RCY!P57+IMP!P57-EXP!P57+STK_CHG!P57</f>
        <v>5.6128976784178848</v>
      </c>
      <c r="Q57" s="10">
        <f>PPRD!Q57+RCV_RCY!Q57+IMP!Q57-EXP!Q57+STK_CHG!Q57</f>
        <v>5.7800515907136703</v>
      </c>
      <c r="R57" s="10">
        <f>PPRD!R57+RCV_RCY!R57+IMP!R57-EXP!R57+STK_CHG!R57</f>
        <v>5.4934651762682716</v>
      </c>
      <c r="S57" s="10">
        <f>PPRD!S57+RCV_RCY!S57+IMP!S57-EXP!S57+STK_CHG!S57</f>
        <v>5.5889939810834042</v>
      </c>
      <c r="T57" s="10">
        <f>PPRD!T57+RCV_RCY!T57+IMP!T57-EXP!T57+STK_CHG!T57</f>
        <v>6.5204643164230429</v>
      </c>
      <c r="U57" s="10">
        <f>PPRD!U57+RCV_RCY!U57+IMP!U57-EXP!U57+STK_CHG!U57</f>
        <v>7.1415305245055887</v>
      </c>
      <c r="V57" s="10">
        <f>PPRD!V57+RCV_RCY!V57+IMP!V57-EXP!V57+STK_CHG!V57</f>
        <v>7.6669819432502146</v>
      </c>
      <c r="W57" s="10">
        <f>PPRD!W57+RCV_RCY!W57+IMP!W57-EXP!W57+STK_CHG!W57</f>
        <v>8.0730008598452265</v>
      </c>
      <c r="X57" s="10">
        <f>PPRD!X57+RCV_RCY!X57+IMP!X57-EXP!X57+STK_CHG!X57</f>
        <v>8.7178847807394657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8.7417884780739463</v>
      </c>
      <c r="E58" s="10">
        <f>PPRD!E58+RCV_RCY!E58+IMP!E58-EXP!E58+STK_CHG!E58</f>
        <v>9.2433361994840926</v>
      </c>
      <c r="F58" s="10">
        <f>PPRD!F58+RCV_RCY!F58+IMP!F58-EXP!F58+STK_CHG!F58</f>
        <v>7.9057609630266548</v>
      </c>
      <c r="G58" s="10">
        <f>PPRD!G58+RCV_RCY!G58+IMP!G58-EXP!G58+STK_CHG!G58</f>
        <v>8.0969045571797071</v>
      </c>
      <c r="H58" s="10">
        <f>PPRD!H58+RCV_RCY!H58+IMP!H58-EXP!H58+STK_CHG!H58</f>
        <v>8.0490971625107477</v>
      </c>
      <c r="I58" s="10">
        <f>PPRD!I58+RCV_RCY!I58+IMP!I58-EXP!I58+STK_CHG!I58</f>
        <v>9.482201203783319</v>
      </c>
      <c r="J58" s="10">
        <f>PPRD!J58+RCV_RCY!J58+IMP!J58-EXP!J58+STK_CHG!J58</f>
        <v>10.46147893379192</v>
      </c>
      <c r="K58" s="10">
        <f>PPRD!K58+RCV_RCY!K58+IMP!K58-EXP!K58+STK_CHG!K58</f>
        <v>8.6462596732588128</v>
      </c>
      <c r="L58" s="10">
        <f>PPRD!L58+RCV_RCY!L58+IMP!L58-EXP!L58+STK_CHG!L58</f>
        <v>8.5029234737747199</v>
      </c>
      <c r="M58" s="10">
        <f>PPRD!M58+RCV_RCY!M58+IMP!M58-EXP!M58+STK_CHG!M58</f>
        <v>8.3118658641444529</v>
      </c>
      <c r="N58" s="10">
        <f>PPRD!N58+RCV_RCY!N58+IMP!N58-EXP!N58+STK_CHG!N58</f>
        <v>6.4010318142734306</v>
      </c>
      <c r="O58" s="10">
        <f>PPRD!O58+RCV_RCY!O58+IMP!O58-EXP!O58+STK_CHG!O58</f>
        <v>5.8517626827171103</v>
      </c>
      <c r="P58" s="10">
        <f>PPRD!P58+RCV_RCY!P58+IMP!P58-EXP!P58+STK_CHG!P58</f>
        <v>6.5204643164230429</v>
      </c>
      <c r="Q58" s="10">
        <f>PPRD!Q58+RCV_RCY!Q58+IMP!Q58-EXP!Q58+STK_CHG!Q58</f>
        <v>7.0698194325021486</v>
      </c>
      <c r="R58" s="10">
        <f>PPRD!R58+RCV_RCY!R58+IMP!R58-EXP!R58+STK_CHG!R58</f>
        <v>7.0937231298366292</v>
      </c>
      <c r="S58" s="10">
        <f>PPRD!S58+RCV_RCY!S58+IMP!S58-EXP!S58+STK_CHG!S58</f>
        <v>8.2640584694754935</v>
      </c>
      <c r="T58" s="10">
        <f>PPRD!T58+RCV_RCY!T58+IMP!T58-EXP!T58+STK_CHG!T58</f>
        <v>8.5745485812553728</v>
      </c>
      <c r="U58" s="10">
        <f>PPRD!U58+RCV_RCY!U58+IMP!U58-EXP!U58+STK_CHG!U58</f>
        <v>8.9805674978503873</v>
      </c>
      <c r="V58" s="10">
        <f>PPRD!V58+RCV_RCY!V58+IMP!V58-EXP!V58+STK_CHG!V58</f>
        <v>9.7448839208942388</v>
      </c>
      <c r="W58" s="10">
        <f>PPRD!W58+RCV_RCY!W58+IMP!W58-EXP!W58+STK_CHG!W58</f>
        <v>9.3627687016337049</v>
      </c>
      <c r="X58" s="10">
        <f>PPRD!X58+RCV_RCY!X58+IMP!X58-EXP!X58+STK_CHG!X58</f>
        <v>7.2131556319862424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91.310834049871033</v>
      </c>
      <c r="D59" s="10">
        <f>PPRD!D59+RCV_RCY!D59+IMP!D59-EXP!D59+STK_CHG!D59</f>
        <v>286.32846087704218</v>
      </c>
      <c r="E59" s="10">
        <f>PPRD!E59+RCV_RCY!E59+IMP!E59-EXP!E59+STK_CHG!E59</f>
        <v>275.00722269991405</v>
      </c>
      <c r="F59" s="10">
        <f>PPRD!F59+RCV_RCY!F59+IMP!F59-EXP!F59+STK_CHG!F59</f>
        <v>320.24453998280308</v>
      </c>
      <c r="G59" s="10">
        <f>PPRD!G59+RCV_RCY!G59+IMP!G59-EXP!G59+STK_CHG!G59</f>
        <v>347.28194325021491</v>
      </c>
      <c r="H59" s="10">
        <f>PPRD!H59+RCV_RCY!H59+IMP!H59-EXP!H59+STK_CHG!H59</f>
        <v>366.84342218400695</v>
      </c>
      <c r="I59" s="10">
        <f>PPRD!I59+RCV_RCY!I59+IMP!I59-EXP!I59+STK_CHG!I59</f>
        <v>373.29226139294923</v>
      </c>
      <c r="J59" s="10">
        <f>PPRD!J59+RCV_RCY!J59+IMP!J59-EXP!J59+STK_CHG!J59</f>
        <v>461.02029234737751</v>
      </c>
      <c r="K59" s="10">
        <f>PPRD!K59+RCV_RCY!K59+IMP!K59-EXP!K59+STK_CHG!K59</f>
        <v>472.93869303525366</v>
      </c>
      <c r="L59" s="10">
        <f>PPRD!L59+RCV_RCY!L59+IMP!L59-EXP!L59+STK_CHG!L59</f>
        <v>620.40214961306958</v>
      </c>
      <c r="M59" s="10">
        <f>PPRD!M59+RCV_RCY!M59+IMP!M59-EXP!M59+STK_CHG!M59</f>
        <v>1441.4110920034398</v>
      </c>
      <c r="N59" s="10">
        <f>PPRD!N59+RCV_RCY!N59+IMP!N59-EXP!N59+STK_CHG!N59</f>
        <v>1430.0182287188302</v>
      </c>
      <c r="O59" s="10">
        <f>PPRD!O59+RCV_RCY!O59+IMP!O59-EXP!O59+STK_CHG!O59</f>
        <v>1536.8061908856409</v>
      </c>
      <c r="P59" s="10">
        <f>PPRD!P59+RCV_RCY!P59+IMP!P59-EXP!P59+STK_CHG!P59</f>
        <v>1454.7387790197761</v>
      </c>
      <c r="Q59" s="10">
        <f>PPRD!Q59+RCV_RCY!Q59+IMP!Q59-EXP!Q59+STK_CHG!Q59</f>
        <v>1124.892433361995</v>
      </c>
      <c r="R59" s="10">
        <f>PPRD!R59+RCV_RCY!R59+IMP!R59-EXP!R59+STK_CHG!R59</f>
        <v>1464.9135855545999</v>
      </c>
      <c r="S59" s="10">
        <f>PPRD!S59+RCV_RCY!S59+IMP!S59-EXP!S59+STK_CHG!S59</f>
        <v>1484.2361134995699</v>
      </c>
      <c r="T59" s="10">
        <f>PPRD!T59+RCV_RCY!T59+IMP!T59-EXP!T59+STK_CHG!T59</f>
        <v>1462.5729148753226</v>
      </c>
      <c r="U59" s="10">
        <f>PPRD!U59+RCV_RCY!U59+IMP!U59-EXP!U59+STK_CHG!U59</f>
        <v>1377.7109200343934</v>
      </c>
      <c r="V59" s="10">
        <f>PPRD!V59+RCV_RCY!V59+IMP!V59-EXP!V59+STK_CHG!V59</f>
        <v>1383.0610490111778</v>
      </c>
      <c r="W59" s="10">
        <f>PPRD!W59+RCV_RCY!W59+IMP!W59-EXP!W59+STK_CHG!W59</f>
        <v>1313.4374032674118</v>
      </c>
      <c r="X59" s="10">
        <f>PPRD!X59+RCV_RCY!X59+IMP!X59-EXP!X59+STK_CHG!X59</f>
        <v>1484.3555460017194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0</v>
      </c>
      <c r="G60" s="10">
        <f>PPRD!G60+RCV_RCY!G60+IMP!G60-EXP!G60+STK_CHG!G60</f>
        <v>0</v>
      </c>
      <c r="H60" s="10">
        <f>PPRD!H60+RCV_RCY!H60+IMP!H60-EXP!H60+STK_CHG!H60</f>
        <v>1.47128116938951</v>
      </c>
      <c r="I60" s="10">
        <f>PPRD!I60+RCV_RCY!I60+IMP!I60-EXP!I60+STK_CHG!I60</f>
        <v>0</v>
      </c>
      <c r="J60" s="10">
        <f>PPRD!J60+RCV_RCY!J60+IMP!J60-EXP!J60+STK_CHG!J60</f>
        <v>0</v>
      </c>
      <c r="K60" s="10">
        <f>PPRD!K60+RCV_RCY!K60+IMP!K60-EXP!K60+STK_CHG!K60</f>
        <v>0</v>
      </c>
      <c r="L60" s="10">
        <f>PPRD!L60+RCV_RCY!L60+IMP!L60-EXP!L60+STK_CHG!L60</f>
        <v>0</v>
      </c>
      <c r="M60" s="10">
        <f>PPRD!M60+RCV_RCY!M60+IMP!M60-EXP!M60+STK_CHG!M60</f>
        <v>0</v>
      </c>
      <c r="N60" s="10">
        <f>PPRD!N60+RCV_RCY!N60+IMP!N60-EXP!N60+STK_CHG!N60</f>
        <v>0</v>
      </c>
      <c r="O60" s="10">
        <f>PPRD!O60+RCV_RCY!O60+IMP!O60-EXP!O60+STK_CHG!O60</f>
        <v>0</v>
      </c>
      <c r="P60" s="10">
        <f>PPRD!P60+RCV_RCY!P60+IMP!P60-EXP!P60+STK_CHG!P60</f>
        <v>0.63284608770421324</v>
      </c>
      <c r="Q60" s="10">
        <f>PPRD!Q60+RCV_RCY!Q60+IMP!Q60-EXP!Q60+STK_CHG!Q60</f>
        <v>0</v>
      </c>
      <c r="R60" s="10">
        <f>PPRD!R60+RCV_RCY!R60+IMP!R60-EXP!R60+STK_CHG!R60</f>
        <v>0</v>
      </c>
      <c r="S60" s="10">
        <f>PPRD!S60+RCV_RCY!S60+IMP!S60-EXP!S60+STK_CHG!S60</f>
        <v>0</v>
      </c>
      <c r="T60" s="10">
        <f>PPRD!T60+RCV_RCY!T60+IMP!T60-EXP!T60+STK_CHG!T60</f>
        <v>3.4501289767841792</v>
      </c>
      <c r="U60" s="10">
        <f>PPRD!U60+RCV_RCY!U60+IMP!U60-EXP!U60+STK_CHG!U60</f>
        <v>2.7601031814273429</v>
      </c>
      <c r="V60" s="10">
        <f>PPRD!V60+RCV_RCY!V60+IMP!V60-EXP!V60+STK_CHG!V60</f>
        <v>0.69002579535683572</v>
      </c>
      <c r="W60" s="10">
        <f>PPRD!W60+RCV_RCY!W60+IMP!W60-EXP!W60+STK_CHG!W60</f>
        <v>0.69002579535683572</v>
      </c>
      <c r="X60" s="10">
        <f>PPRD!X60+RCV_RCY!X60+IMP!X60-EXP!X60+STK_CHG!X60</f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0</v>
      </c>
      <c r="D61" s="10">
        <f>PPRD!D61+RCV_RCY!D61+IMP!D61-EXP!D61+STK_CHG!D61</f>
        <v>5.2785038693035249</v>
      </c>
      <c r="E61" s="10">
        <f>PPRD!E61+RCV_RCY!E61+IMP!E61-EXP!E61+STK_CHG!E61</f>
        <v>3.2483233018056752</v>
      </c>
      <c r="F61" s="10">
        <f>PPRD!F61+RCV_RCY!F61+IMP!F61-EXP!F61+STK_CHG!F61</f>
        <v>3.749871023215821</v>
      </c>
      <c r="G61" s="10">
        <f>PPRD!G61+RCV_RCY!G61+IMP!G61-EXP!G61+STK_CHG!G61</f>
        <v>5.8994840928632843</v>
      </c>
      <c r="H61" s="10">
        <f>PPRD!H61+RCV_RCY!H61+IMP!H61-EXP!H61+STK_CHG!H61</f>
        <v>4.8963026655202064</v>
      </c>
      <c r="I61" s="10">
        <f>PPRD!I61+RCV_RCY!I61+IMP!I61-EXP!I61+STK_CHG!I61</f>
        <v>7.5952708512467746</v>
      </c>
      <c r="J61" s="10">
        <f>PPRD!J61+RCV_RCY!J61+IMP!J61-EXP!J61+STK_CHG!J61</f>
        <v>7.4997420464316411</v>
      </c>
      <c r="K61" s="10">
        <f>PPRD!K61+RCV_RCY!K61+IMP!K61-EXP!K61+STK_CHG!K61</f>
        <v>10.150988822012041</v>
      </c>
      <c r="L61" s="10">
        <f>PPRD!L61+RCV_RCY!L61+IMP!L61-EXP!L61+STK_CHG!L61</f>
        <v>16.217626827171109</v>
      </c>
      <c r="M61" s="10">
        <f>PPRD!M61+RCV_RCY!M61+IMP!M61-EXP!M61+STK_CHG!M61</f>
        <v>14.33078245915735</v>
      </c>
      <c r="N61" s="10">
        <f>PPRD!N61+RCV_RCY!N61+IMP!N61-EXP!N61+STK_CHG!N61</f>
        <v>45.810662080825452</v>
      </c>
      <c r="O61" s="10">
        <f>PPRD!O61+RCV_RCY!O61+IMP!O61-EXP!O61+STK_CHG!O61</f>
        <v>61.956663800515898</v>
      </c>
      <c r="P61" s="10">
        <f>PPRD!P61+RCV_RCY!P61+IMP!P61-EXP!P61+STK_CHG!P61</f>
        <v>54.934565778159929</v>
      </c>
      <c r="Q61" s="10">
        <f>PPRD!Q61+RCV_RCY!Q61+IMP!Q61-EXP!Q61+STK_CHG!Q61</f>
        <v>96.135511607910573</v>
      </c>
      <c r="R61" s="10">
        <f>PPRD!R61+RCV_RCY!R61+IMP!R61-EXP!R61+STK_CHG!R61</f>
        <v>148.63379191745489</v>
      </c>
      <c r="S61" s="10">
        <f>PPRD!S61+RCV_RCY!S61+IMP!S61-EXP!S61+STK_CHG!S61</f>
        <v>151.8343078245916</v>
      </c>
      <c r="T61" s="10">
        <f>PPRD!T61+RCV_RCY!T61+IMP!T61-EXP!T61+STK_CHG!T61</f>
        <v>152.47919174548579</v>
      </c>
      <c r="U61" s="10">
        <f>PPRD!U61+RCV_RCY!U61+IMP!U61-EXP!U61+STK_CHG!U61</f>
        <v>148.75322441960449</v>
      </c>
      <c r="V61" s="10">
        <f>PPRD!V61+RCV_RCY!V61+IMP!V61-EXP!V61+STK_CHG!V61</f>
        <v>142.92536543422179</v>
      </c>
      <c r="W61" s="10">
        <f>PPRD!W61+RCV_RCY!W61+IMP!W61-EXP!W61+STK_CHG!W61</f>
        <v>130.86362854686149</v>
      </c>
      <c r="X61" s="10">
        <f>PPRD!X61+RCV_RCY!X61+IMP!X61-EXP!X61+STK_CHG!X61</f>
        <v>130.69647463456579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0</v>
      </c>
      <c r="D62" s="10">
        <f>PPRD!D62+RCV_RCY!D62+IMP!D62-EXP!D62+STK_CHG!D62</f>
        <v>12.27669819432502</v>
      </c>
      <c r="E62" s="10">
        <f>PPRD!E62+RCV_RCY!E62+IMP!E62-EXP!E62+STK_CHG!E62</f>
        <v>2.07798796216681</v>
      </c>
      <c r="F62" s="10">
        <f>PPRD!F62+RCV_RCY!F62+IMP!F62-EXP!F62+STK_CHG!F62</f>
        <v>12.826053310404131</v>
      </c>
      <c r="G62" s="10">
        <f>PPRD!G62+RCV_RCY!G62+IMP!G62-EXP!G62+STK_CHG!G62</f>
        <v>14.378503869303531</v>
      </c>
      <c r="H62" s="10">
        <f>PPRD!H62+RCV_RCY!H62+IMP!H62-EXP!H62+STK_CHG!H62</f>
        <v>17.435769561478931</v>
      </c>
      <c r="I62" s="10">
        <f>PPRD!I62+RCV_RCY!I62+IMP!I62-EXP!I62+STK_CHG!I62</f>
        <v>21.018400687876181</v>
      </c>
      <c r="J62" s="10">
        <f>PPRD!J62+RCV_RCY!J62+IMP!J62-EXP!J62+STK_CHG!J62</f>
        <v>19.227085124677551</v>
      </c>
      <c r="K62" s="10">
        <f>PPRD!K62+RCV_RCY!K62+IMP!K62-EXP!K62+STK_CHG!K62</f>
        <v>24.720550300945831</v>
      </c>
      <c r="L62" s="10">
        <f>PPRD!L62+RCV_RCY!L62+IMP!L62-EXP!L62+STK_CHG!L62</f>
        <v>25.126569217540844</v>
      </c>
      <c r="M62" s="10">
        <f>PPRD!M62+RCV_RCY!M62+IMP!M62-EXP!M62+STK_CHG!M62</f>
        <v>21.520034393809112</v>
      </c>
      <c r="N62" s="10">
        <f>PPRD!N62+RCV_RCY!N62+IMP!N62-EXP!N62+STK_CHG!N62</f>
        <v>17.579105760963024</v>
      </c>
      <c r="O62" s="10">
        <f>PPRD!O62+RCV_RCY!O62+IMP!O62-EXP!O62+STK_CHG!O62</f>
        <v>18.51049011177988</v>
      </c>
      <c r="P62" s="10">
        <f>PPRD!P62+RCV_RCY!P62+IMP!P62-EXP!P62+STK_CHG!P62</f>
        <v>15.596646603611353</v>
      </c>
      <c r="Q62" s="10">
        <f>PPRD!Q62+RCV_RCY!Q62+IMP!Q62-EXP!Q62+STK_CHG!Q62</f>
        <v>11.584006878761819</v>
      </c>
      <c r="R62" s="10">
        <f>PPRD!R62+RCV_RCY!R62+IMP!R62-EXP!R62+STK_CHG!R62</f>
        <v>14.927858985382629</v>
      </c>
      <c r="S62" s="10">
        <f>PPRD!S62+RCV_RCY!S62+IMP!S62-EXP!S62+STK_CHG!S62</f>
        <v>19.465950128976779</v>
      </c>
      <c r="T62" s="10">
        <f>PPRD!T62+RCV_RCY!T62+IMP!T62-EXP!T62+STK_CHG!T62</f>
        <v>28.51822871883061</v>
      </c>
      <c r="U62" s="10">
        <f>PPRD!U62+RCV_RCY!U62+IMP!U62-EXP!U62+STK_CHG!U62</f>
        <v>15.023387790197759</v>
      </c>
      <c r="V62" s="10">
        <f>PPRD!V62+RCV_RCY!V62+IMP!V62-EXP!V62+STK_CHG!V62</f>
        <v>31.575408426483229</v>
      </c>
      <c r="W62" s="10">
        <f>PPRD!W62+RCV_RCY!W62+IMP!W62-EXP!W62+STK_CHG!W62</f>
        <v>31.838177128116939</v>
      </c>
      <c r="X62" s="10">
        <f>PPRD!X62+RCV_RCY!X62+IMP!X62-EXP!X62+STK_CHG!X62</f>
        <v>38.454170249355109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1.2897678417884779</v>
      </c>
      <c r="J63" s="10">
        <f>PPRD!J63+RCV_RCY!J63+IMP!J63-EXP!J63+STK_CHG!J63</f>
        <v>10.68357695614789</v>
      </c>
      <c r="K63" s="10">
        <f>PPRD!K63+RCV_RCY!K63+IMP!K63-EXP!K63+STK_CHG!K63</f>
        <v>25.657953568357687</v>
      </c>
      <c r="L63" s="10">
        <f>PPRD!L63+RCV_RCY!L63+IMP!L63-EXP!L63+STK_CHG!L63</f>
        <v>33.541100601891657</v>
      </c>
      <c r="M63" s="10">
        <f>PPRD!M63+RCV_RCY!M63+IMP!M63-EXP!M63+STK_CHG!M63</f>
        <v>31.441272570937233</v>
      </c>
      <c r="N63" s="10">
        <f>PPRD!N63+RCV_RCY!N63+IMP!N63-EXP!N63+STK_CHG!N63</f>
        <v>31.795098882201195</v>
      </c>
      <c r="O63" s="10">
        <f>PPRD!O63+RCV_RCY!O63+IMP!O63-EXP!O63+STK_CHG!O63</f>
        <v>30.015821152192608</v>
      </c>
      <c r="P63" s="10">
        <f>PPRD!P63+RCV_RCY!P63+IMP!P63-EXP!P63+STK_CHG!P63</f>
        <v>27.472055030094577</v>
      </c>
      <c r="Q63" s="10">
        <f>PPRD!Q63+RCV_RCY!Q63+IMP!Q63-EXP!Q63+STK_CHG!Q63</f>
        <v>29.700945829750648</v>
      </c>
      <c r="R63" s="10">
        <f>PPRD!R63+RCV_RCY!R63+IMP!R63-EXP!R63+STK_CHG!R63</f>
        <v>24.362252794496989</v>
      </c>
      <c r="S63" s="10">
        <f>PPRD!S63+RCV_RCY!S63+IMP!S63-EXP!S63+STK_CHG!S63</f>
        <v>25.078847807394677</v>
      </c>
      <c r="T63" s="10">
        <f>PPRD!T63+RCV_RCY!T63+IMP!T63-EXP!T63+STK_CHG!T63</f>
        <v>30.596130696474635</v>
      </c>
      <c r="U63" s="10">
        <f>PPRD!U63+RCV_RCY!U63+IMP!U63-EXP!U63+STK_CHG!U63</f>
        <v>29.091401547721393</v>
      </c>
      <c r="V63" s="10">
        <f>PPRD!V63+RCV_RCY!V63+IMP!V63-EXP!V63+STK_CHG!V63</f>
        <v>28.48959587274291</v>
      </c>
      <c r="W63" s="10">
        <f>PPRD!W63+RCV_RCY!W63+IMP!W63-EXP!W63+STK_CHG!W63</f>
        <v>33.068185726569226</v>
      </c>
      <c r="X63" s="10">
        <f>PPRD!X63+RCV_RCY!X63+IMP!X63-EXP!X63+STK_CHG!X63</f>
        <v>36.113585554600171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-13.855374032674121</v>
      </c>
      <c r="L64" s="10">
        <f>PPRD!L64+RCV_RCY!L64+IMP!L64-EXP!L64+STK_CHG!L64</f>
        <v>-8.6558039552880484</v>
      </c>
      <c r="M64" s="10">
        <f>PPRD!M64+RCV_RCY!M64+IMP!M64-EXP!M64+STK_CHG!M64</f>
        <v>-7.6067927773000852</v>
      </c>
      <c r="N64" s="10">
        <f>PPRD!N64+RCV_RCY!N64+IMP!N64-EXP!N64+STK_CHG!N64</f>
        <v>-11.79501289767842</v>
      </c>
      <c r="O64" s="10">
        <f>PPRD!O64+RCV_RCY!O64+IMP!O64-EXP!O64+STK_CHG!O64</f>
        <v>-12.209802235597589</v>
      </c>
      <c r="P64" s="10">
        <f>PPRD!P64+RCV_RCY!P64+IMP!P64-EXP!P64+STK_CHG!P64</f>
        <v>-9.6661220980223561</v>
      </c>
      <c r="Q64" s="10">
        <f>PPRD!Q64+RCV_RCY!Q64+IMP!Q64-EXP!Q64+STK_CHG!Q64</f>
        <v>-5.1208942390369732</v>
      </c>
      <c r="R64" s="10">
        <f>PPRD!R64+RCV_RCY!R64+IMP!R64-EXP!R64+STK_CHG!R64</f>
        <v>-1.4331040412725711</v>
      </c>
      <c r="S64" s="10">
        <f>PPRD!S64+RCV_RCY!S64+IMP!S64-EXP!S64+STK_CHG!S64</f>
        <v>-9.5299226139294912</v>
      </c>
      <c r="T64" s="10">
        <f>PPRD!T64+RCV_RCY!T64+IMP!T64-EXP!T64+STK_CHG!T64</f>
        <v>-11.034651762682721</v>
      </c>
      <c r="U64" s="10">
        <f>PPRD!U64+RCV_RCY!U64+IMP!U64-EXP!U64+STK_CHG!U64</f>
        <v>-11.536285468615651</v>
      </c>
      <c r="V64" s="10">
        <f>PPRD!V64+RCV_RCY!V64+IMP!V64-EXP!V64+STK_CHG!V64</f>
        <v>-8.6485812553740313</v>
      </c>
      <c r="W64" s="10">
        <f>PPRD!W64+RCV_RCY!W64+IMP!W64-EXP!W64+STK_CHG!W64</f>
        <v>-7.1223559759243331</v>
      </c>
      <c r="X64" s="10">
        <f>PPRD!X64+RCV_RCY!X64+IMP!X64-EXP!X64+STK_CHG!X64</f>
        <v>-10.031556319862419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31.031900257953577</v>
      </c>
      <c r="E65" s="10">
        <f>PPRD!E65+RCV_RCY!E65+IMP!E65-EXP!E65+STK_CHG!E65</f>
        <v>2.858985382631126</v>
      </c>
      <c r="F65" s="10">
        <f>PPRD!F65+RCV_RCY!F65+IMP!F65-EXP!F65+STK_CHG!F65</f>
        <v>1.9287188306104901</v>
      </c>
      <c r="G65" s="10">
        <f>PPRD!G65+RCV_RCY!G65+IMP!G65-EXP!G65+STK_CHG!G65</f>
        <v>0.9189165950128988</v>
      </c>
      <c r="H65" s="10">
        <f>PPRD!H65+RCV_RCY!H65+IMP!H65-EXP!H65+STK_CHG!H65</f>
        <v>10.497420464316424</v>
      </c>
      <c r="I65" s="10">
        <f>PPRD!I65+RCV_RCY!I65+IMP!I65-EXP!I65+STK_CHG!I65</f>
        <v>43.355803955288053</v>
      </c>
      <c r="J65" s="10">
        <f>PPRD!J65+RCV_RCY!J65+IMP!J65-EXP!J65+STK_CHG!J65</f>
        <v>78.484952708512466</v>
      </c>
      <c r="K65" s="10">
        <f>PPRD!K65+RCV_RCY!K65+IMP!K65-EXP!K65+STK_CHG!K65</f>
        <v>100.70404127257096</v>
      </c>
      <c r="L65" s="10">
        <f>PPRD!L65+RCV_RCY!L65+IMP!L65-EXP!L65+STK_CHG!L65</f>
        <v>134.1262252794497</v>
      </c>
      <c r="M65" s="10">
        <f>PPRD!M65+RCV_RCY!M65+IMP!M65-EXP!M65+STK_CHG!M65</f>
        <v>132.93637145313841</v>
      </c>
      <c r="N65" s="10">
        <f>PPRD!N65+RCV_RCY!N65+IMP!N65-EXP!N65+STK_CHG!N65</f>
        <v>139.78589853826307</v>
      </c>
      <c r="O65" s="10">
        <f>PPRD!O65+RCV_RCY!O65+IMP!O65-EXP!O65+STK_CHG!O65</f>
        <v>118.27171109200343</v>
      </c>
      <c r="P65" s="10">
        <f>PPRD!P65+RCV_RCY!P65+IMP!P65-EXP!P65+STK_CHG!P65</f>
        <v>115.5631986242476</v>
      </c>
      <c r="Q65" s="10">
        <f>PPRD!Q65+RCV_RCY!Q65+IMP!Q65-EXP!Q65+STK_CHG!Q65</f>
        <v>116.63198624247633</v>
      </c>
      <c r="R65" s="10">
        <f>PPRD!R65+RCV_RCY!R65+IMP!R65-EXP!R65+STK_CHG!R65</f>
        <v>130.00859845227853</v>
      </c>
      <c r="S65" s="10">
        <f>PPRD!S65+RCV_RCY!S65+IMP!S65-EXP!S65+STK_CHG!S65</f>
        <v>136.75047291487527</v>
      </c>
      <c r="T65" s="10">
        <f>PPRD!T65+RCV_RCY!T65+IMP!T65-EXP!T65+STK_CHG!T65</f>
        <v>146.02192605331041</v>
      </c>
      <c r="U65" s="10">
        <f>PPRD!U65+RCV_RCY!U65+IMP!U65-EXP!U65+STK_CHG!U65</f>
        <v>145.68770421324163</v>
      </c>
      <c r="V65" s="10">
        <f>PPRD!V65+RCV_RCY!V65+IMP!V65-EXP!V65+STK_CHG!V65</f>
        <v>144.73542562338781</v>
      </c>
      <c r="W65" s="10">
        <f>PPRD!W65+RCV_RCY!W65+IMP!W65-EXP!W65+STK_CHG!W65</f>
        <v>147.36990541702485</v>
      </c>
      <c r="X65" s="10">
        <f>PPRD!X65+RCV_RCY!X65+IMP!X65-EXP!X65+STK_CHG!X65</f>
        <v>147.72089423903691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-28.099570077386069</v>
      </c>
      <c r="K66" s="10">
        <f>PPRD!K66+RCV_RCY!K66+IMP!K66-EXP!K66+STK_CHG!K66</f>
        <v>-38.363456577815988</v>
      </c>
      <c r="L66" s="10">
        <f>PPRD!L66+RCV_RCY!L66+IMP!L66-EXP!L66+STK_CHG!L66</f>
        <v>-74.300171969045564</v>
      </c>
      <c r="M66" s="10">
        <f>PPRD!M66+RCV_RCY!M66+IMP!M66-EXP!M66+STK_CHG!M66</f>
        <v>-59.08280309544282</v>
      </c>
      <c r="N66" s="10">
        <f>PPRD!N66+RCV_RCY!N66+IMP!N66-EXP!N66+STK_CHG!N66</f>
        <v>-62.127085124677563</v>
      </c>
      <c r="O66" s="10">
        <f>PPRD!O66+RCV_RCY!O66+IMP!O66-EXP!O66+STK_CHG!O66</f>
        <v>-45.141874462596732</v>
      </c>
      <c r="P66" s="10">
        <f>PPRD!P66+RCV_RCY!P66+IMP!P66-EXP!P66+STK_CHG!P66</f>
        <v>-34.307824591573507</v>
      </c>
      <c r="Q66" s="10">
        <f>PPRD!Q66+RCV_RCY!Q66+IMP!Q66-EXP!Q66+STK_CHG!Q66</f>
        <v>-7.3468615649183144</v>
      </c>
      <c r="R66" s="10">
        <f>PPRD!R66+RCV_RCY!R66+IMP!R66-EXP!R66+STK_CHG!R66</f>
        <v>-9.0283748925193468</v>
      </c>
      <c r="S66" s="10">
        <f>PPRD!S66+RCV_RCY!S66+IMP!S66-EXP!S66+STK_CHG!S66</f>
        <v>-7.5448839208942386</v>
      </c>
      <c r="T66" s="10">
        <f>PPRD!T66+RCV_RCY!T66+IMP!T66-EXP!T66+STK_CHG!T66</f>
        <v>-16.11934651762683</v>
      </c>
      <c r="U66" s="10">
        <f>PPRD!U66+RCV_RCY!U66+IMP!U66-EXP!U66+STK_CHG!U66</f>
        <v>-13.33086844368014</v>
      </c>
      <c r="V66" s="10">
        <f>PPRD!V66+RCV_RCY!V66+IMP!V66-EXP!V66+STK_CHG!V66</f>
        <v>-7.6176268271711089</v>
      </c>
      <c r="W66" s="10">
        <f>PPRD!W66+RCV_RCY!W66+IMP!W66-EXP!W66+STK_CHG!W66</f>
        <v>-18.064746345657781</v>
      </c>
      <c r="X66" s="10">
        <f>PPRD!X66+RCV_RCY!X66+IMP!X66-EXP!X66+STK_CHG!X66</f>
        <v>-12.31006018916595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0</v>
      </c>
      <c r="F69" s="10">
        <f>PPRD!F69+RCV_RCY!F69+IMP!F69-EXP!F69+STK_CHG!F69</f>
        <v>0</v>
      </c>
      <c r="G69" s="10">
        <f>PPRD!G69+RCV_RCY!G69+IMP!G69-EXP!G69+STK_CHG!G69</f>
        <v>0</v>
      </c>
      <c r="H69" s="10">
        <f>PPRD!H69+RCV_RCY!H69+IMP!H69-EXP!H69+STK_CHG!H69</f>
        <v>0</v>
      </c>
      <c r="I69" s="10">
        <f>PPRD!I69+RCV_RCY!I69+IMP!I69-EXP!I69+STK_CHG!I69</f>
        <v>0</v>
      </c>
      <c r="J69" s="10">
        <f>PPRD!J69+RCV_RCY!J69+IMP!J69-EXP!J69+STK_CHG!J69</f>
        <v>0</v>
      </c>
      <c r="K69" s="10">
        <f>PPRD!K69+RCV_RCY!K69+IMP!K69-EXP!K69+STK_CHG!K69</f>
        <v>0</v>
      </c>
      <c r="L69" s="10">
        <f>PPRD!L69+RCV_RCY!L69+IMP!L69-EXP!L69+STK_CHG!L69</f>
        <v>0</v>
      </c>
      <c r="M69" s="10">
        <f>PPRD!M69+RCV_RCY!M69+IMP!M69-EXP!M69+STK_CHG!M69</f>
        <v>0</v>
      </c>
      <c r="N69" s="10">
        <f>PPRD!N69+RCV_RCY!N69+IMP!N69-EXP!N69+STK_CHG!N69</f>
        <v>0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0</v>
      </c>
      <c r="V69" s="10">
        <f>PPRD!V69+RCV_RCY!V69+IMP!V69-EXP!V69+STK_CHG!V69</f>
        <v>0</v>
      </c>
      <c r="W69" s="10">
        <f>PPRD!W69+RCV_RCY!W69+IMP!W69-EXP!W69+STK_CHG!W69</f>
        <v>0</v>
      </c>
      <c r="X69" s="10">
        <f>PPRD!X69+RCV_RCY!X69+IMP!X69-EXP!X69+STK_CHG!X69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0</v>
      </c>
      <c r="G70" s="10">
        <f>PPRD!G70+RCV_RCY!G70+IMP!G70-EXP!G70+STK_CHG!G70</f>
        <v>0</v>
      </c>
      <c r="H70" s="10">
        <f>PPRD!H70+RCV_RCY!H70+IMP!H70-EXP!H70+STK_CHG!H70</f>
        <v>0</v>
      </c>
      <c r="I70" s="10">
        <f>PPRD!I70+RCV_RCY!I70+IMP!I70-EXP!I70+STK_CHG!I70</f>
        <v>0</v>
      </c>
      <c r="J70" s="10">
        <f>PPRD!J70+RCV_RCY!J70+IMP!J70-EXP!J70+STK_CHG!J70</f>
        <v>0</v>
      </c>
      <c r="K70" s="10">
        <f>PPRD!K70+RCV_RCY!K70+IMP!K70-EXP!K70+STK_CHG!K70</f>
        <v>0</v>
      </c>
      <c r="L70" s="10">
        <f>PPRD!L70+RCV_RCY!L70+IMP!L70-EXP!L70+STK_CHG!L70</f>
        <v>0</v>
      </c>
      <c r="M70" s="10">
        <f>PPRD!M70+RCV_RCY!M70+IMP!M70-EXP!M70+STK_CHG!M70</f>
        <v>0</v>
      </c>
      <c r="N70" s="10">
        <f>PPRD!N70+RCV_RCY!N70+IMP!N70-EXP!N70+STK_CHG!N70</f>
        <v>0</v>
      </c>
      <c r="O70" s="10">
        <f>PPRD!O70+RCV_RCY!O70+IMP!O70-EXP!O70+STK_CHG!O70</f>
        <v>0</v>
      </c>
      <c r="P70" s="10">
        <f>PPRD!P70+RCV_RCY!P70+IMP!P70-EXP!P70+STK_CHG!P70</f>
        <v>0</v>
      </c>
      <c r="Q70" s="10">
        <f>PPRD!Q70+RCV_RCY!Q70+IMP!Q70-EXP!Q70+STK_CHG!Q70</f>
        <v>0</v>
      </c>
      <c r="R70" s="10">
        <f>PPRD!R70+RCV_RCY!R70+IMP!R70-EXP!R70+STK_CHG!R70</f>
        <v>0</v>
      </c>
      <c r="S70" s="10">
        <f>PPRD!S70+RCV_RCY!S70+IMP!S70-EXP!S70+STK_CHG!S70</f>
        <v>0</v>
      </c>
      <c r="T70" s="10">
        <f>PPRD!T70+RCV_RCY!T70+IMP!T70-EXP!T70+STK_CHG!T70</f>
        <v>0</v>
      </c>
      <c r="U70" s="10">
        <f>PPRD!U70+RCV_RCY!U70+IMP!U70-EXP!U70+STK_CHG!U70</f>
        <v>0</v>
      </c>
      <c r="V70" s="10">
        <f>PPRD!V70+RCV_RCY!V70+IMP!V70-EXP!V70+STK_CHG!V70</f>
        <v>39.479793637145313</v>
      </c>
      <c r="W70" s="10">
        <f>PPRD!W70+RCV_RCY!W70+IMP!W70-EXP!W70+STK_CHG!W70</f>
        <v>51.763198624247629</v>
      </c>
      <c r="X70" s="10">
        <f>PPRD!X70+RCV_RCY!X70+IMP!X70-EXP!X70+STK_CHG!X70</f>
        <v>69.182631126397254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321.79707652622528</v>
      </c>
      <c r="D71" s="37">
        <f t="shared" si="22"/>
        <v>46.957179707652621</v>
      </c>
      <c r="E71" s="37">
        <f t="shared" si="22"/>
        <v>50.157609630266549</v>
      </c>
      <c r="F71" s="37">
        <f t="shared" si="22"/>
        <v>29.402063628546866</v>
      </c>
      <c r="G71" s="37">
        <f t="shared" si="22"/>
        <v>38.310920034393803</v>
      </c>
      <c r="H71" s="37">
        <f t="shared" si="22"/>
        <v>50.492003439380916</v>
      </c>
      <c r="I71" s="37">
        <f t="shared" si="22"/>
        <v>42.275752364574373</v>
      </c>
      <c r="J71" s="37">
        <f t="shared" si="22"/>
        <v>52.235511607910567</v>
      </c>
      <c r="K71" s="37">
        <f t="shared" si="22"/>
        <v>50.014273430782453</v>
      </c>
      <c r="L71" s="37">
        <f t="shared" si="22"/>
        <v>48.796302665520201</v>
      </c>
      <c r="M71" s="37">
        <f t="shared" si="22"/>
        <v>35.20593293207223</v>
      </c>
      <c r="N71" s="37">
        <f t="shared" si="22"/>
        <v>39.552880481513327</v>
      </c>
      <c r="O71" s="37">
        <f t="shared" si="22"/>
        <v>44.305932932072224</v>
      </c>
      <c r="P71" s="37">
        <f t="shared" si="22"/>
        <v>125.51349957007737</v>
      </c>
      <c r="Q71" s="37">
        <f t="shared" si="22"/>
        <v>151.52390369733448</v>
      </c>
      <c r="R71" s="37">
        <f t="shared" si="22"/>
        <v>190.64677558039554</v>
      </c>
      <c r="S71" s="37">
        <f t="shared" si="22"/>
        <v>200.96491831470331</v>
      </c>
      <c r="T71" s="37">
        <f t="shared" si="22"/>
        <v>204.90584694754949</v>
      </c>
      <c r="U71" s="37">
        <f t="shared" si="22"/>
        <v>183.86354256233878</v>
      </c>
      <c r="V71" s="37">
        <f t="shared" si="22"/>
        <v>210.39939810834051</v>
      </c>
      <c r="W71" s="37">
        <f t="shared" si="22"/>
        <v>234.83336199484094</v>
      </c>
      <c r="X71" s="37">
        <f t="shared" ref="X71" si="23">SUM(X72:X73)</f>
        <v>236.98288907996556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321.79707652622528</v>
      </c>
      <c r="D72" s="10">
        <f>PPRD!D72+RCV_RCY!D72+IMP!D72-EXP!D72+STK_CHG!D72</f>
        <v>34.680481513327599</v>
      </c>
      <c r="E72" s="10">
        <f>PPRD!E72+RCV_RCY!E72+IMP!E72-EXP!E72+STK_CHG!E72</f>
        <v>48.103525365434223</v>
      </c>
      <c r="F72" s="10">
        <f>PPRD!F72+RCV_RCY!F72+IMP!F72-EXP!F72+STK_CHG!F72</f>
        <v>16.576010318142735</v>
      </c>
      <c r="G72" s="10">
        <f>PPRD!G72+RCV_RCY!G72+IMP!G72-EXP!G72+STK_CHG!G72</f>
        <v>23.980137575236451</v>
      </c>
      <c r="H72" s="10">
        <f>PPRD!H72+RCV_RCY!H72+IMP!H72-EXP!H72+STK_CHG!H72</f>
        <v>33.032330180567506</v>
      </c>
      <c r="I72" s="10">
        <f>PPRD!I72+RCV_RCY!I72+IMP!I72-EXP!I72+STK_CHG!I72</f>
        <v>21.257351676698189</v>
      </c>
      <c r="J72" s="10">
        <f>PPRD!J72+RCV_RCY!J72+IMP!J72-EXP!J72+STK_CHG!J72</f>
        <v>33.008426483233016</v>
      </c>
      <c r="K72" s="10">
        <f>PPRD!K72+RCV_RCY!K72+IMP!K72-EXP!K72+STK_CHG!K72</f>
        <v>29.091401547721404</v>
      </c>
      <c r="L72" s="10">
        <f>PPRD!L72+RCV_RCY!L72+IMP!L72-EXP!L72+STK_CHG!L72</f>
        <v>29.067583834909719</v>
      </c>
      <c r="M72" s="10">
        <f>PPRD!M72+RCV_RCY!M72+IMP!M72-EXP!M72+STK_CHG!M72</f>
        <v>18.367325881341355</v>
      </c>
      <c r="N72" s="10">
        <f>PPRD!N72+RCV_RCY!N72+IMP!N72-EXP!N72+STK_CHG!N72</f>
        <v>23.62184006878762</v>
      </c>
      <c r="O72" s="10">
        <f>PPRD!O72+RCV_RCY!O72+IMP!O72-EXP!O72+STK_CHG!O72</f>
        <v>29.282545141874465</v>
      </c>
      <c r="P72" s="10">
        <f>PPRD!P72+RCV_RCY!P72+IMP!P72-EXP!P72+STK_CHG!P72</f>
        <v>114.66990541702492</v>
      </c>
      <c r="Q72" s="10">
        <f>PPRD!Q72+RCV_RCY!Q72+IMP!Q72-EXP!Q72+STK_CHG!Q72</f>
        <v>122.02639724849526</v>
      </c>
      <c r="R72" s="10">
        <f>PPRD!R72+RCV_RCY!R72+IMP!R72-EXP!R72+STK_CHG!R72</f>
        <v>165.73516766981945</v>
      </c>
      <c r="S72" s="10">
        <f>PPRD!S72+RCV_RCY!S72+IMP!S72-EXP!S72+STK_CHG!S72</f>
        <v>183.88744625967323</v>
      </c>
      <c r="T72" s="10">
        <f>PPRD!T72+RCV_RCY!T72+IMP!T72-EXP!T72+STK_CHG!T72</f>
        <v>180.54359415305251</v>
      </c>
      <c r="U72" s="10">
        <f>PPRD!U72+RCV_RCY!U72+IMP!U72-EXP!U72+STK_CHG!U72</f>
        <v>171.15692175408427</v>
      </c>
      <c r="V72" s="10">
        <f>PPRD!V72+RCV_RCY!V72+IMP!V72-EXP!V72+STK_CHG!V72</f>
        <v>184.98615649183148</v>
      </c>
      <c r="W72" s="10">
        <f>PPRD!W72+RCV_RCY!W72+IMP!W72-EXP!W72+STK_CHG!W72</f>
        <v>206.41066208082546</v>
      </c>
      <c r="X72" s="10">
        <f>PPRD!X72+RCV_RCY!X72+IMP!X72-EXP!X72+STK_CHG!X72</f>
        <v>203.71169389509885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0</v>
      </c>
      <c r="D73" s="10">
        <f>PPRD!D73+RCV_RCY!D73+IMP!D73-EXP!D73+STK_CHG!D73</f>
        <v>12.27669819432502</v>
      </c>
      <c r="E73" s="10">
        <f>PPRD!E73+RCV_RCY!E73+IMP!E73-EXP!E73+STK_CHG!E73</f>
        <v>2.0540842648323299</v>
      </c>
      <c r="F73" s="10">
        <f>PPRD!F73+RCV_RCY!F73+IMP!F73-EXP!F73+STK_CHG!F73</f>
        <v>12.826053310404131</v>
      </c>
      <c r="G73" s="10">
        <f>PPRD!G73+RCV_RCY!G73+IMP!G73-EXP!G73+STK_CHG!G73</f>
        <v>14.33078245915735</v>
      </c>
      <c r="H73" s="10">
        <f>PPRD!H73+RCV_RCY!H73+IMP!H73-EXP!H73+STK_CHG!H73</f>
        <v>17.45967325881341</v>
      </c>
      <c r="I73" s="10">
        <f>PPRD!I73+RCV_RCY!I73+IMP!I73-EXP!I73+STK_CHG!I73</f>
        <v>21.018400687876181</v>
      </c>
      <c r="J73" s="10">
        <f>PPRD!J73+RCV_RCY!J73+IMP!J73-EXP!J73+STK_CHG!J73</f>
        <v>19.227085124677551</v>
      </c>
      <c r="K73" s="10">
        <f>PPRD!K73+RCV_RCY!K73+IMP!K73-EXP!K73+STK_CHG!K73</f>
        <v>20.922871883061045</v>
      </c>
      <c r="L73" s="10">
        <f>PPRD!L73+RCV_RCY!L73+IMP!L73-EXP!L73+STK_CHG!L73</f>
        <v>19.728718830610486</v>
      </c>
      <c r="M73" s="10">
        <f>PPRD!M73+RCV_RCY!M73+IMP!M73-EXP!M73+STK_CHG!M73</f>
        <v>16.838607050730872</v>
      </c>
      <c r="N73" s="10">
        <f>PPRD!N73+RCV_RCY!N73+IMP!N73-EXP!N73+STK_CHG!N73</f>
        <v>15.931040412725709</v>
      </c>
      <c r="O73" s="10">
        <f>PPRD!O73+RCV_RCY!O73+IMP!O73-EXP!O73+STK_CHG!O73</f>
        <v>15.023387790197759</v>
      </c>
      <c r="P73" s="10">
        <f>PPRD!P73+RCV_RCY!P73+IMP!P73-EXP!P73+STK_CHG!P73</f>
        <v>10.843594153052452</v>
      </c>
      <c r="Q73" s="10">
        <f>PPRD!Q73+RCV_RCY!Q73+IMP!Q73-EXP!Q73+STK_CHG!Q73</f>
        <v>29.497506448839211</v>
      </c>
      <c r="R73" s="10">
        <f>PPRD!R73+RCV_RCY!R73+IMP!R73-EXP!R73+STK_CHG!R73</f>
        <v>24.911607910576091</v>
      </c>
      <c r="S73" s="10">
        <f>PPRD!S73+RCV_RCY!S73+IMP!S73-EXP!S73+STK_CHG!S73</f>
        <v>17.077472055030089</v>
      </c>
      <c r="T73" s="10">
        <f>PPRD!T73+RCV_RCY!T73+IMP!T73-EXP!T73+STK_CHG!T73</f>
        <v>24.362252794496989</v>
      </c>
      <c r="U73" s="10">
        <f>PPRD!U73+RCV_RCY!U73+IMP!U73-EXP!U73+STK_CHG!U73</f>
        <v>12.70662080825451</v>
      </c>
      <c r="V73" s="10">
        <f>PPRD!V73+RCV_RCY!V73+IMP!V73-EXP!V73+STK_CHG!V73</f>
        <v>25.41324161650903</v>
      </c>
      <c r="W73" s="10">
        <f>PPRD!W73+RCV_RCY!W73+IMP!W73-EXP!W73+STK_CHG!W73</f>
        <v>28.422699914015471</v>
      </c>
      <c r="X73" s="10">
        <f>PPRD!X73+RCV_RCY!X73+IMP!X73-EXP!X73+STK_CHG!X73</f>
        <v>33.27119518486672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4254.6861564918308</v>
      </c>
      <c r="D74" s="37">
        <f>PPRD!D74+RCV_RCY!D74+IMP!D74-EXP!D74+STK_CHG!D74</f>
        <v>4562.6827171109198</v>
      </c>
      <c r="E74" s="37">
        <f>PPRD!E74+RCV_RCY!E74+IMP!E74-EXP!E74+STK_CHG!E74</f>
        <v>4767.8274290627687</v>
      </c>
      <c r="F74" s="37">
        <f>PPRD!F74+RCV_RCY!F74+IMP!F74-EXP!F74+STK_CHG!F74</f>
        <v>4752.464918314703</v>
      </c>
      <c r="G74" s="37">
        <f>PPRD!G74+RCV_RCY!G74+IMP!G74-EXP!G74+STK_CHG!G74</f>
        <v>4554.5715391229578</v>
      </c>
      <c r="H74" s="37">
        <f>PPRD!H74+RCV_RCY!H74+IMP!H74-EXP!H74+STK_CHG!H74</f>
        <v>4732.7457437661214</v>
      </c>
      <c r="I74" s="37">
        <f>PPRD!I74+RCV_RCY!I74+IMP!I74-EXP!I74+STK_CHG!I74</f>
        <v>4812.2814273430777</v>
      </c>
      <c r="J74" s="37">
        <f>PPRD!J74+RCV_RCY!J74+IMP!J74-EXP!J74+STK_CHG!J74</f>
        <v>4101.2754084264816</v>
      </c>
      <c r="K74" s="37">
        <f>PPRD!K74+RCV_RCY!K74+IMP!K74-EXP!K74+STK_CHG!K74</f>
        <v>4452.1926053310399</v>
      </c>
      <c r="L74" s="37">
        <f>PPRD!L74+RCV_RCY!L74+IMP!L74-EXP!L74+STK_CHG!L74</f>
        <v>3783</v>
      </c>
      <c r="M74" s="37">
        <f>PPRD!M74+RCV_RCY!M74+IMP!M74-EXP!M74+STK_CHG!M74</f>
        <v>3853.2799656061911</v>
      </c>
      <c r="N74" s="37">
        <f>PPRD!N74+RCV_RCY!N74+IMP!N74-EXP!N74+STK_CHG!N74</f>
        <v>4027</v>
      </c>
      <c r="O74" s="37">
        <f>PPRD!O74+RCV_RCY!O74+IMP!O74-EXP!O74+STK_CHG!O74</f>
        <v>4050</v>
      </c>
      <c r="P74" s="37">
        <f>PPRD!P74+RCV_RCY!P74+IMP!P74-EXP!P74+STK_CHG!P74</f>
        <v>4110.5099742046432</v>
      </c>
      <c r="Q74" s="37">
        <f>PPRD!Q74+RCV_RCY!Q74+IMP!Q74-EXP!Q74+STK_CHG!Q74</f>
        <v>4053</v>
      </c>
      <c r="R74" s="37">
        <f>PPRD!R74+RCV_RCY!R74+IMP!R74-EXP!R74+STK_CHG!R74</f>
        <v>4028</v>
      </c>
      <c r="S74" s="37">
        <f>PPRD!S74+RCV_RCY!S74+IMP!S74-EXP!S74+STK_CHG!S74</f>
        <v>3894</v>
      </c>
      <c r="T74" s="37">
        <f>PPRD!T74+RCV_RCY!T74+IMP!T74-EXP!T74+STK_CHG!T74</f>
        <v>3985</v>
      </c>
      <c r="U74" s="37">
        <f>PPRD!U74+RCV_RCY!U74+IMP!U74-EXP!U74+STK_CHG!U74</f>
        <v>3760</v>
      </c>
      <c r="V74" s="37">
        <f>PPRD!V74+RCV_RCY!V74+IMP!V74-EXP!V74+STK_CHG!V74</f>
        <v>4048</v>
      </c>
      <c r="W74" s="37">
        <f>PPRD!W74+RCV_RCY!W74+IMP!W74-EXP!W74+STK_CHG!W74</f>
        <v>4044</v>
      </c>
      <c r="X74" s="37">
        <f>PPRD!X74+RCV_RCY!X74+IMP!X74-EXP!X74+STK_CHG!X74</f>
        <v>4051.0500429922608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1.7674978503869301</v>
      </c>
      <c r="R75" s="37">
        <f>PPRD!R75+RCV_RCY!R75+IMP!R75-EXP!R75+STK_CHG!R75</f>
        <v>1.9107480653482369</v>
      </c>
      <c r="S75" s="37">
        <f>PPRD!S75+RCV_RCY!S75+IMP!S75-EXP!S75+STK_CHG!S75</f>
        <v>1.982459157351677</v>
      </c>
      <c r="T75" s="37">
        <f>PPRD!T75+RCV_RCY!T75+IMP!T75-EXP!T75+STK_CHG!T75</f>
        <v>2.00627687016337</v>
      </c>
      <c r="U75" s="37">
        <f>PPRD!U75+RCV_RCY!U75+IMP!U75-EXP!U75+STK_CHG!U75</f>
        <v>1.8152192605331039</v>
      </c>
      <c r="V75" s="37">
        <f>PPRD!V75+RCV_RCY!V75+IMP!V75-EXP!V75+STK_CHG!V75</f>
        <v>1.7674978503869301</v>
      </c>
      <c r="W75" s="37">
        <f>PPRD!W75+RCV_RCY!W75+IMP!W75-EXP!W75+STK_CHG!W75</f>
        <v>1.6480653482373171</v>
      </c>
      <c r="X75" s="37">
        <f>PPRD!X75+RCV_RCY!X75+IMP!X75-EXP!X75+STK_CHG!X75</f>
        <v>1.7674978503869301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-231.81427343078246</v>
      </c>
      <c r="D76" s="40">
        <f>PPRD!D76+RCV_RCY!D76+IMP!D76-EXP!D76+STK_CHG!D76</f>
        <v>-316.2510748065348</v>
      </c>
      <c r="E76" s="40">
        <f>PPRD!E76+RCV_RCY!E76+IMP!E76-EXP!E76+STK_CHG!E76</f>
        <v>-357.4376612209802</v>
      </c>
      <c r="F76" s="40">
        <f>PPRD!F76+RCV_RCY!F76+IMP!F76-EXP!F76+STK_CHG!F76</f>
        <v>-193.89509888220118</v>
      </c>
      <c r="G76" s="40">
        <f>PPRD!G76+RCV_RCY!G76+IMP!G76-EXP!G76+STK_CHG!G76</f>
        <v>-160.10318142734309</v>
      </c>
      <c r="H76" s="40">
        <f>PPRD!H76+RCV_RCY!H76+IMP!H76-EXP!H76+STK_CHG!H76</f>
        <v>-280.73946689595869</v>
      </c>
      <c r="I76" s="40">
        <f>PPRD!I76+RCV_RCY!I76+IMP!I76-EXP!I76+STK_CHG!I76</f>
        <v>-200.42992261392942</v>
      </c>
      <c r="J76" s="40">
        <f>PPRD!J76+RCV_RCY!J76+IMP!J76-EXP!J76+STK_CHG!J76</f>
        <v>148.32330180567499</v>
      </c>
      <c r="K76" s="40">
        <f>PPRD!K76+RCV_RCY!K76+IMP!K76-EXP!K76+STK_CHG!K76</f>
        <v>44.797936371453147</v>
      </c>
      <c r="L76" s="40">
        <f>PPRD!L76+RCV_RCY!L76+IMP!L76-EXP!L76+STK_CHG!L76</f>
        <v>112.81169389509887</v>
      </c>
      <c r="M76" s="40">
        <f>PPRD!M76+RCV_RCY!M76+IMP!M76-EXP!M76+STK_CHG!M76</f>
        <v>89.509888220120388</v>
      </c>
      <c r="N76" s="40">
        <f>PPRD!N76+RCV_RCY!N76+IMP!N76-EXP!N76+STK_CHG!N76</f>
        <v>62.510748065348253</v>
      </c>
      <c r="O76" s="40">
        <f>PPRD!O76+RCV_RCY!O76+IMP!O76-EXP!O76+STK_CHG!O76</f>
        <v>33.791917454857867</v>
      </c>
      <c r="P76" s="40">
        <f>PPRD!P76+RCV_RCY!P76+IMP!P76-EXP!P76+STK_CHG!P76</f>
        <v>7.8245915735167273</v>
      </c>
      <c r="Q76" s="40">
        <f>PPRD!Q76+RCV_RCY!Q76+IMP!Q76-EXP!Q76+STK_CHG!Q76</f>
        <v>94.754944110061047</v>
      </c>
      <c r="R76" s="40">
        <f>PPRD!R76+RCV_RCY!R76+IMP!R76-EXP!R76+STK_CHG!R76</f>
        <v>205.331040412726</v>
      </c>
      <c r="S76" s="40">
        <f>PPRD!S76+RCV_RCY!S76+IMP!S76-EXP!S76+STK_CHG!S76</f>
        <v>227.94496990541745</v>
      </c>
      <c r="T76" s="40">
        <f>PPRD!T76+RCV_RCY!T76+IMP!T76-EXP!T76+STK_CHG!T76</f>
        <v>260.36113499570092</v>
      </c>
      <c r="U76" s="40">
        <f>PPRD!U76+RCV_RCY!U76+IMP!U76-EXP!U76+STK_CHG!U76</f>
        <v>316.59501289767854</v>
      </c>
      <c r="V76" s="40">
        <f>PPRD!V76+RCV_RCY!V76+IMP!V76-EXP!V76+STK_CHG!V76</f>
        <v>146.17368873602686</v>
      </c>
      <c r="W76" s="40">
        <f>PPRD!W76+RCV_RCY!W76+IMP!W76-EXP!W76+STK_CHG!W76</f>
        <v>27.429062768701897</v>
      </c>
      <c r="X76" s="40">
        <f>PPRD!X76+RCV_RCY!X76+IMP!X76-EXP!X76+STK_CHG!X76</f>
        <v>66.552020636284851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ref="W26:X26" si="15">SUM(W27,W33)</f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ref="W33:X33" si="19">SUM(W34:W50)</f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0</v>
      </c>
      <c r="D43" s="10">
        <f>INTMARB_IN!D43+INTMARB_EX!D43</f>
        <v>0</v>
      </c>
      <c r="E43" s="10">
        <f>INTMARB_IN!E43+INTMARB_EX!E43</f>
        <v>0</v>
      </c>
      <c r="F43" s="10">
        <f>INTMARB_IN!F43+INTMARB_EX!F43</f>
        <v>0</v>
      </c>
      <c r="G43" s="10">
        <f>INTMARB_IN!G43+INTMARB_EX!G43</f>
        <v>0</v>
      </c>
      <c r="H43" s="10">
        <f>INTMARB_IN!H43+INTMARB_EX!H43</f>
        <v>0</v>
      </c>
      <c r="I43" s="10">
        <f>INTMARB_IN!I43+INTMARB_EX!I43</f>
        <v>0</v>
      </c>
      <c r="J43" s="10">
        <f>INTMARB_IN!J43+INTMARB_EX!J43</f>
        <v>0</v>
      </c>
      <c r="K43" s="10">
        <f>INTMARB_IN!K43+INTMARB_EX!K43</f>
        <v>0</v>
      </c>
      <c r="L43" s="10">
        <f>INTMARB_IN!L43+INTMARB_EX!L43</f>
        <v>0</v>
      </c>
      <c r="M43" s="10">
        <f>INTMARB_IN!M43+INTMARB_EX!M43</f>
        <v>0</v>
      </c>
      <c r="N43" s="10">
        <f>INTMARB_IN!N43+INTMARB_EX!N43</f>
        <v>0</v>
      </c>
      <c r="O43" s="10">
        <f>INTMARB_IN!O43+INTMARB_EX!O43</f>
        <v>0</v>
      </c>
      <c r="P43" s="10">
        <f>INTMARB_IN!P43+INTMARB_EX!P43</f>
        <v>0</v>
      </c>
      <c r="Q43" s="10">
        <f>INTMARB_IN!Q43+INTMARB_EX!Q43</f>
        <v>0</v>
      </c>
      <c r="R43" s="10">
        <f>INTMARB_IN!R43+INTMARB_EX!R43</f>
        <v>0</v>
      </c>
      <c r="S43" s="10">
        <f>INTMARB_IN!S43+INTMARB_EX!S43</f>
        <v>0</v>
      </c>
      <c r="T43" s="10">
        <f>INTMARB_IN!T43+INTMARB_EX!T43</f>
        <v>0</v>
      </c>
      <c r="U43" s="10">
        <f>INTMARB_IN!U43+INTMARB_EX!U43</f>
        <v>0</v>
      </c>
      <c r="V43" s="10">
        <f>INTMARB_IN!V43+INTMARB_EX!V43</f>
        <v>0</v>
      </c>
      <c r="W43" s="10">
        <f>INTMARB_IN!W43+INTMARB_EX!W43</f>
        <v>0</v>
      </c>
      <c r="X43" s="10">
        <f>INTMARB_IN!X43+INTMARB_EX!X43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0</v>
      </c>
      <c r="D44" s="10">
        <f>INTMARB_IN!D44+INTMARB_EX!D44</f>
        <v>0</v>
      </c>
      <c r="E44" s="10">
        <f>INTMARB_IN!E44+INTMARB_EX!E44</f>
        <v>0</v>
      </c>
      <c r="F44" s="10">
        <f>INTMARB_IN!F44+INTMARB_EX!F44</f>
        <v>0</v>
      </c>
      <c r="G44" s="10">
        <f>INTMARB_IN!G44+INTMARB_EX!G44</f>
        <v>0</v>
      </c>
      <c r="H44" s="10">
        <f>INTMARB_IN!H44+INTMARB_EX!H44</f>
        <v>0</v>
      </c>
      <c r="I44" s="10">
        <f>INTMARB_IN!I44+INTMARB_EX!I44</f>
        <v>0</v>
      </c>
      <c r="J44" s="10">
        <f>INTMARB_IN!J44+INTMARB_EX!J44</f>
        <v>0</v>
      </c>
      <c r="K44" s="10">
        <f>INTMARB_IN!K44+INTMARB_EX!K44</f>
        <v>0</v>
      </c>
      <c r="L44" s="10">
        <f>INTMARB_IN!L44+INTMARB_EX!L44</f>
        <v>0</v>
      </c>
      <c r="M44" s="10">
        <f>INTMARB_IN!M44+INTMARB_EX!M44</f>
        <v>0</v>
      </c>
      <c r="N44" s="10">
        <f>INTMARB_IN!N44+INTMARB_EX!N44</f>
        <v>0</v>
      </c>
      <c r="O44" s="10">
        <f>INTMARB_IN!O44+INTMARB_EX!O44</f>
        <v>0</v>
      </c>
      <c r="P44" s="10">
        <f>INTMARB_IN!P44+INTMARB_EX!P44</f>
        <v>0</v>
      </c>
      <c r="Q44" s="10">
        <f>INTMARB_IN!Q44+INTMARB_EX!Q44</f>
        <v>0</v>
      </c>
      <c r="R44" s="10">
        <f>INTMARB_IN!R44+INTMARB_EX!R44</f>
        <v>0</v>
      </c>
      <c r="S44" s="10">
        <f>INTMARB_IN!S44+INTMARB_EX!S44</f>
        <v>0</v>
      </c>
      <c r="T44" s="10">
        <f>INTMARB_IN!T44+INTMARB_EX!T44</f>
        <v>0</v>
      </c>
      <c r="U44" s="10">
        <f>INTMARB_IN!U44+INTMARB_EX!U44</f>
        <v>0</v>
      </c>
      <c r="V44" s="10">
        <f>INTMARB_IN!V44+INTMARB_EX!V44</f>
        <v>0</v>
      </c>
      <c r="W44" s="10">
        <f>INTMARB_IN!W44+INTMARB_EX!W44</f>
        <v>0</v>
      </c>
      <c r="X44" s="10">
        <f>INTMARB_IN!X44+INTMARB_EX!X44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0</v>
      </c>
      <c r="D46" s="10">
        <f>INTMARB_IN!D46+INTMARB_EX!D46</f>
        <v>0</v>
      </c>
      <c r="E46" s="10">
        <f>INTMARB_IN!E46+INTMARB_EX!E46</f>
        <v>0</v>
      </c>
      <c r="F46" s="10">
        <f>INTMARB_IN!F46+INTMARB_EX!F46</f>
        <v>0</v>
      </c>
      <c r="G46" s="10">
        <f>INTMARB_IN!G46+INTMARB_EX!G46</f>
        <v>0</v>
      </c>
      <c r="H46" s="10">
        <f>INTMARB_IN!H46+INTMARB_EX!H46</f>
        <v>0</v>
      </c>
      <c r="I46" s="10">
        <f>INTMARB_IN!I46+INTMARB_EX!I46</f>
        <v>0</v>
      </c>
      <c r="J46" s="10">
        <f>INTMARB_IN!J46+INTMARB_EX!J46</f>
        <v>0</v>
      </c>
      <c r="K46" s="10">
        <f>INTMARB_IN!K46+INTMARB_EX!K46</f>
        <v>0</v>
      </c>
      <c r="L46" s="10">
        <f>INTMARB_IN!L46+INTMARB_EX!L46</f>
        <v>0</v>
      </c>
      <c r="M46" s="10">
        <f>INTMARB_IN!M46+INTMARB_EX!M46</f>
        <v>0</v>
      </c>
      <c r="N46" s="10">
        <f>INTMARB_IN!N46+INTMARB_EX!N46</f>
        <v>0</v>
      </c>
      <c r="O46" s="10">
        <f>INTMARB_IN!O46+INTMARB_EX!O46</f>
        <v>0</v>
      </c>
      <c r="P46" s="10">
        <f>INTMARB_IN!P46+INTMARB_EX!P46</f>
        <v>0</v>
      </c>
      <c r="Q46" s="10">
        <f>INTMARB_IN!Q46+INTMARB_EX!Q46</f>
        <v>0</v>
      </c>
      <c r="R46" s="10">
        <f>INTMARB_IN!R46+INTMARB_EX!R46</f>
        <v>0</v>
      </c>
      <c r="S46" s="10">
        <f>INTMARB_IN!S46+INTMARB_EX!S46</f>
        <v>0</v>
      </c>
      <c r="T46" s="10">
        <f>INTMARB_IN!T46+INTMARB_EX!T46</f>
        <v>0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17731.325279449695</v>
      </c>
      <c r="D2" s="31">
        <f t="shared" si="0"/>
        <v>18498.820120378328</v>
      </c>
      <c r="E2" s="31">
        <f t="shared" si="0"/>
        <v>18643.662682717113</v>
      </c>
      <c r="F2" s="31">
        <f t="shared" si="0"/>
        <v>18544.997420464319</v>
      </c>
      <c r="G2" s="31">
        <f t="shared" si="0"/>
        <v>18259.703525365432</v>
      </c>
      <c r="H2" s="31">
        <f t="shared" si="0"/>
        <v>18698.937919174547</v>
      </c>
      <c r="I2" s="31">
        <f t="shared" si="0"/>
        <v>18540.666552020637</v>
      </c>
      <c r="J2" s="31">
        <f t="shared" si="0"/>
        <v>17756.179105760963</v>
      </c>
      <c r="K2" s="31">
        <f t="shared" si="0"/>
        <v>18262.550730868446</v>
      </c>
      <c r="L2" s="31">
        <f t="shared" si="0"/>
        <v>16690.193121238175</v>
      </c>
      <c r="M2" s="31">
        <f t="shared" si="0"/>
        <v>18428.206362854686</v>
      </c>
      <c r="N2" s="31">
        <f t="shared" si="0"/>
        <v>17865.061392949272</v>
      </c>
      <c r="O2" s="31">
        <f t="shared" si="0"/>
        <v>17301.628976784181</v>
      </c>
      <c r="P2" s="31">
        <f t="shared" si="0"/>
        <v>17452.292261392944</v>
      </c>
      <c r="Q2" s="31">
        <f t="shared" si="0"/>
        <v>16130.825623387791</v>
      </c>
      <c r="R2" s="31">
        <f t="shared" si="0"/>
        <v>16850.476784178849</v>
      </c>
      <c r="S2" s="31">
        <f t="shared" si="0"/>
        <v>17003.816337059328</v>
      </c>
      <c r="T2" s="31">
        <f t="shared" si="0"/>
        <v>17883.332932072233</v>
      </c>
      <c r="U2" s="31">
        <f t="shared" si="0"/>
        <v>17534.083319002581</v>
      </c>
      <c r="V2" s="31">
        <f t="shared" si="0"/>
        <v>17018.262424763543</v>
      </c>
      <c r="W2" s="31">
        <f t="shared" si="0"/>
        <v>16446.618142734304</v>
      </c>
      <c r="X2" s="31">
        <f t="shared" ref="X2" si="1">SUM(X3,X17,X22,X25,X26,X51,X52,X71,X74,X75,X76)</f>
        <v>17792.853396388644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4271.1895958727437</v>
      </c>
      <c r="D3" s="34">
        <f t="shared" si="2"/>
        <v>4425.9363714531373</v>
      </c>
      <c r="E3" s="34">
        <f t="shared" si="2"/>
        <v>4268.0500429922622</v>
      </c>
      <c r="F3" s="34">
        <f t="shared" si="2"/>
        <v>4590.8372312983656</v>
      </c>
      <c r="G3" s="34">
        <f t="shared" si="2"/>
        <v>4523.0769561478937</v>
      </c>
      <c r="H3" s="34">
        <f t="shared" si="2"/>
        <v>4238.7713671539123</v>
      </c>
      <c r="I3" s="34">
        <f t="shared" si="2"/>
        <v>4456.3858985382631</v>
      </c>
      <c r="J3" s="34">
        <f t="shared" si="2"/>
        <v>4004.0636285468609</v>
      </c>
      <c r="K3" s="34">
        <f t="shared" si="2"/>
        <v>4008.782545141873</v>
      </c>
      <c r="L3" s="34">
        <f t="shared" si="2"/>
        <v>3872.8447119518487</v>
      </c>
      <c r="M3" s="34">
        <f t="shared" si="2"/>
        <v>3897.2344797936371</v>
      </c>
      <c r="N3" s="34">
        <f t="shared" si="2"/>
        <v>3703.5412725709371</v>
      </c>
      <c r="O3" s="34">
        <f t="shared" si="2"/>
        <v>3476.9521926053312</v>
      </c>
      <c r="P3" s="34">
        <f t="shared" si="2"/>
        <v>3450.6765262252788</v>
      </c>
      <c r="Q3" s="34">
        <f t="shared" si="2"/>
        <v>3424.0269991401542</v>
      </c>
      <c r="R3" s="34">
        <f t="shared" si="2"/>
        <v>3279.0361134995696</v>
      </c>
      <c r="S3" s="34">
        <f t="shared" si="2"/>
        <v>3222.079793637145</v>
      </c>
      <c r="T3" s="34">
        <f t="shared" si="2"/>
        <v>3376.7883920894233</v>
      </c>
      <c r="U3" s="34">
        <f t="shared" si="2"/>
        <v>3339.006620808254</v>
      </c>
      <c r="V3" s="34">
        <f t="shared" si="2"/>
        <v>2729.9458297506449</v>
      </c>
      <c r="W3" s="34">
        <f t="shared" si="2"/>
        <v>2304.9854686156482</v>
      </c>
      <c r="X3" s="34">
        <f t="shared" ref="X3" si="3">SUM(X4,X8,X11)</f>
        <v>2823.2481513327589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3032.3906276870166</v>
      </c>
      <c r="D4" s="29">
        <f t="shared" si="4"/>
        <v>3221.5899398108331</v>
      </c>
      <c r="E4" s="29">
        <f t="shared" si="4"/>
        <v>3122.004471195185</v>
      </c>
      <c r="F4" s="29">
        <f t="shared" si="4"/>
        <v>3346.3051590713667</v>
      </c>
      <c r="G4" s="29">
        <f t="shared" si="4"/>
        <v>3379.5552880481514</v>
      </c>
      <c r="H4" s="29">
        <f t="shared" si="4"/>
        <v>3309.8380051590707</v>
      </c>
      <c r="I4" s="29">
        <f t="shared" si="4"/>
        <v>3415.8058469475495</v>
      </c>
      <c r="J4" s="29">
        <f t="shared" si="4"/>
        <v>3218.4834909716246</v>
      </c>
      <c r="K4" s="29">
        <f t="shared" si="4"/>
        <v>3012.798366294066</v>
      </c>
      <c r="L4" s="29">
        <f t="shared" si="4"/>
        <v>2910.604729148753</v>
      </c>
      <c r="M4" s="29">
        <f t="shared" si="4"/>
        <v>2793.3257953568354</v>
      </c>
      <c r="N4" s="29">
        <f t="shared" si="4"/>
        <v>2709.1352536543418</v>
      </c>
      <c r="O4" s="29">
        <f t="shared" si="4"/>
        <v>2642.9170249355116</v>
      </c>
      <c r="P4" s="29">
        <f t="shared" si="4"/>
        <v>2623.906620808254</v>
      </c>
      <c r="Q4" s="29">
        <f t="shared" si="4"/>
        <v>2633.9643164230438</v>
      </c>
      <c r="R4" s="29">
        <f t="shared" si="4"/>
        <v>2592.5490111779877</v>
      </c>
      <c r="S4" s="29">
        <f t="shared" si="4"/>
        <v>2531.2390369733448</v>
      </c>
      <c r="T4" s="29">
        <f t="shared" si="4"/>
        <v>2634.3002579535678</v>
      </c>
      <c r="U4" s="29">
        <f t="shared" si="4"/>
        <v>2665.8818572656919</v>
      </c>
      <c r="V4" s="29">
        <f t="shared" si="4"/>
        <v>2189.9556319862422</v>
      </c>
      <c r="W4" s="29">
        <f t="shared" si="4"/>
        <v>1772.0647463456571</v>
      </c>
      <c r="X4" s="29">
        <f t="shared" ref="X4" si="5">SUM(X5:X7)</f>
        <v>2423.6733447979354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154.23473774720551</v>
      </c>
      <c r="I5" s="10">
        <f>PPRD!I5+RCV_RCY!I5+IMP!I5-EXP!I5+STK_CHG!I5-INTMARB!I5</f>
        <v>166.92149613069645</v>
      </c>
      <c r="J5" s="10">
        <f>PPRD!J5+RCV_RCY!J5+IMP!J5-EXP!J5+STK_CHG!J5-INTMARB!J5</f>
        <v>178.85159071367156</v>
      </c>
      <c r="K5" s="10">
        <f>PPRD!K5+RCV_RCY!K5+IMP!K5-EXP!K5+STK_CHG!K5-INTMARB!K5</f>
        <v>190.66199484092854</v>
      </c>
      <c r="L5" s="10">
        <f>PPRD!L5+RCV_RCY!L5+IMP!L5-EXP!L5+STK_CHG!L5-INTMARB!L5</f>
        <v>163.61693895098878</v>
      </c>
      <c r="M5" s="10">
        <f>PPRD!M5+RCV_RCY!M5+IMP!M5-EXP!M5+STK_CHG!M5-INTMARB!M5</f>
        <v>174.05382631126398</v>
      </c>
      <c r="N5" s="10">
        <f>PPRD!N5+RCV_RCY!N5+IMP!N5-EXP!N5+STK_CHG!N5-INTMARB!N5</f>
        <v>179.21126397248489</v>
      </c>
      <c r="O5" s="10">
        <f>PPRD!O5+RCV_RCY!O5+IMP!O5-EXP!O5+STK_CHG!O5-INTMARB!O5</f>
        <v>138.32846087704209</v>
      </c>
      <c r="P5" s="10">
        <f>PPRD!P5+RCV_RCY!P5+IMP!P5-EXP!P5+STK_CHG!P5-INTMARB!P5</f>
        <v>120.79260533104041</v>
      </c>
      <c r="Q5" s="10">
        <f>PPRD!Q5+RCV_RCY!Q5+IMP!Q5-EXP!Q5+STK_CHG!Q5-INTMARB!Q5</f>
        <v>148.11315563198622</v>
      </c>
      <c r="R5" s="10">
        <f>PPRD!R5+RCV_RCY!R5+IMP!R5-EXP!R5+STK_CHG!R5-INTMARB!R5</f>
        <v>76.991573516766977</v>
      </c>
      <c r="S5" s="10">
        <f>PPRD!S5+RCV_RCY!S5+IMP!S5-EXP!S5+STK_CHG!S5-INTMARB!S5</f>
        <v>104.75588993981083</v>
      </c>
      <c r="T5" s="10">
        <f>PPRD!T5+RCV_RCY!T5+IMP!T5-EXP!T5+STK_CHG!T5-INTMARB!T5</f>
        <v>115.75683576956143</v>
      </c>
      <c r="U5" s="10">
        <f>PPRD!U5+RCV_RCY!U5+IMP!U5-EXP!U5+STK_CHG!U5-INTMARB!U5</f>
        <v>121.17583834909712</v>
      </c>
      <c r="V5" s="10">
        <f>PPRD!V5+RCV_RCY!V5+IMP!V5-EXP!V5+STK_CHG!V5-INTMARB!V5</f>
        <v>98.41977644024081</v>
      </c>
      <c r="W5" s="10">
        <f>PPRD!W5+RCV_RCY!W5+IMP!W5-EXP!W5+STK_CHG!W5-INTMARB!W5</f>
        <v>99.635081685296655</v>
      </c>
      <c r="X5" s="10">
        <f>PPRD!X5+RCV_RCY!X5+IMP!X5-EXP!X5+STK_CHG!X5-INTMARB!X5</f>
        <v>93.911521926053297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1805.1470335339641</v>
      </c>
      <c r="D6" s="10">
        <f>PPRD!D6+RCV_RCY!D6+IMP!D6-EXP!D6+STK_CHG!D6-INTMARB!D6</f>
        <v>1882.363628546861</v>
      </c>
      <c r="E6" s="10">
        <f>PPRD!E6+RCV_RCY!E6+IMP!E6-EXP!E6+STK_CHG!E6-INTMARB!E6</f>
        <v>1920.3369733447978</v>
      </c>
      <c r="F6" s="10">
        <f>PPRD!F6+RCV_RCY!F6+IMP!F6-EXP!F6+STK_CHG!F6-INTMARB!F6</f>
        <v>1974.831298366294</v>
      </c>
      <c r="G6" s="10">
        <f>PPRD!G6+RCV_RCY!G6+IMP!G6-EXP!G6+STK_CHG!G6-INTMARB!G6</f>
        <v>1987.8442820292353</v>
      </c>
      <c r="H6" s="10">
        <f>PPRD!H6+RCV_RCY!H6+IMP!H6-EXP!H6+STK_CHG!H6-INTMARB!H6</f>
        <v>1921.3999999999999</v>
      </c>
      <c r="I6" s="10">
        <f>PPRD!I6+RCV_RCY!I6+IMP!I6-EXP!I6+STK_CHG!I6-INTMARB!I6</f>
        <v>1990.39845227859</v>
      </c>
      <c r="J6" s="10">
        <f>PPRD!J6+RCV_RCY!J6+IMP!J6-EXP!J6+STK_CHG!J6-INTMARB!J6</f>
        <v>1903.8937231298366</v>
      </c>
      <c r="K6" s="10">
        <f>PPRD!K6+RCV_RCY!K6+IMP!K6-EXP!K6+STK_CHG!K6-INTMARB!K6</f>
        <v>1745.8542562338773</v>
      </c>
      <c r="L6" s="10">
        <f>PPRD!L6+RCV_RCY!L6+IMP!L6-EXP!L6+STK_CHG!L6-INTMARB!L6</f>
        <v>1670.4105760963027</v>
      </c>
      <c r="M6" s="10">
        <f>PPRD!M6+RCV_RCY!M6+IMP!M6-EXP!M6+STK_CHG!M6-INTMARB!M6</f>
        <v>1754.442562338779</v>
      </c>
      <c r="N6" s="10">
        <f>PPRD!N6+RCV_RCY!N6+IMP!N6-EXP!N6+STK_CHG!N6-INTMARB!N6</f>
        <v>1748.6564918314702</v>
      </c>
      <c r="O6" s="10">
        <f>PPRD!O6+RCV_RCY!O6+IMP!O6-EXP!O6+STK_CHG!O6-INTMARB!O6</f>
        <v>1834.3709372312985</v>
      </c>
      <c r="P6" s="10">
        <f>PPRD!P6+RCV_RCY!P6+IMP!P6-EXP!P6+STK_CHG!P6-INTMARB!P6</f>
        <v>1803.1527944969898</v>
      </c>
      <c r="Q6" s="10">
        <f>PPRD!Q6+RCV_RCY!Q6+IMP!Q6-EXP!Q6+STK_CHG!Q6-INTMARB!Q6</f>
        <v>1900.6147893379191</v>
      </c>
      <c r="R6" s="10">
        <f>PPRD!R6+RCV_RCY!R6+IMP!R6-EXP!R6+STK_CHG!R6-INTMARB!R6</f>
        <v>1949.5127257093723</v>
      </c>
      <c r="S6" s="10">
        <f>PPRD!S6+RCV_RCY!S6+IMP!S6-EXP!S6+STK_CHG!S6-INTMARB!S6</f>
        <v>1935.2149613069648</v>
      </c>
      <c r="T6" s="10">
        <f>PPRD!T6+RCV_RCY!T6+IMP!T6-EXP!T6+STK_CHG!T6-INTMARB!T6</f>
        <v>1938.5878761822869</v>
      </c>
      <c r="U6" s="10">
        <f>PPRD!U6+RCV_RCY!U6+IMP!U6-EXP!U6+STK_CHG!U6-INTMARB!U6</f>
        <v>1913.2781599312123</v>
      </c>
      <c r="V6" s="10">
        <f>PPRD!V6+RCV_RCY!V6+IMP!V6-EXP!V6+STK_CHG!V6-INTMARB!V6</f>
        <v>1619.1459157351671</v>
      </c>
      <c r="W6" s="10">
        <f>PPRD!W6+RCV_RCY!W6+IMP!W6-EXP!W6+STK_CHG!W6-INTMARB!W6</f>
        <v>1362.1438521066202</v>
      </c>
      <c r="X6" s="10">
        <f>PPRD!X6+RCV_RCY!X6+IMP!X6-EXP!X6+STK_CHG!X6-INTMARB!X6</f>
        <v>1936.576440240756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1227.2435941530525</v>
      </c>
      <c r="D7" s="10">
        <f>PPRD!D7+RCV_RCY!D7+IMP!D7-EXP!D7+STK_CHG!D7-INTMARB!D7</f>
        <v>1339.2263112639723</v>
      </c>
      <c r="E7" s="10">
        <f>PPRD!E7+RCV_RCY!E7+IMP!E7-EXP!E7+STK_CHG!E7-INTMARB!E7</f>
        <v>1201.6674978503872</v>
      </c>
      <c r="F7" s="10">
        <f>PPRD!F7+RCV_RCY!F7+IMP!F7-EXP!F7+STK_CHG!F7-INTMARB!F7</f>
        <v>1371.4738607050726</v>
      </c>
      <c r="G7" s="10">
        <f>PPRD!G7+RCV_RCY!G7+IMP!G7-EXP!G7+STK_CHG!G7-INTMARB!G7</f>
        <v>1391.7110060189161</v>
      </c>
      <c r="H7" s="10">
        <f>PPRD!H7+RCV_RCY!H7+IMP!H7-EXP!H7+STK_CHG!H7-INTMARB!H7</f>
        <v>1234.2032674118655</v>
      </c>
      <c r="I7" s="10">
        <f>PPRD!I7+RCV_RCY!I7+IMP!I7-EXP!I7+STK_CHG!I7-INTMARB!I7</f>
        <v>1258.485898538263</v>
      </c>
      <c r="J7" s="10">
        <f>PPRD!J7+RCV_RCY!J7+IMP!J7-EXP!J7+STK_CHG!J7-INTMARB!J7</f>
        <v>1135.7381771281166</v>
      </c>
      <c r="K7" s="10">
        <f>PPRD!K7+RCV_RCY!K7+IMP!K7-EXP!K7+STK_CHG!K7-INTMARB!K7</f>
        <v>1076.2821152192603</v>
      </c>
      <c r="L7" s="10">
        <f>PPRD!L7+RCV_RCY!L7+IMP!L7-EXP!L7+STK_CHG!L7-INTMARB!L7</f>
        <v>1076.5772141014618</v>
      </c>
      <c r="M7" s="10">
        <f>PPRD!M7+RCV_RCY!M7+IMP!M7-EXP!M7+STK_CHG!M7-INTMARB!M7</f>
        <v>864.82940670679272</v>
      </c>
      <c r="N7" s="10">
        <f>PPRD!N7+RCV_RCY!N7+IMP!N7-EXP!N7+STK_CHG!N7-INTMARB!N7</f>
        <v>781.26749785038692</v>
      </c>
      <c r="O7" s="10">
        <f>PPRD!O7+RCV_RCY!O7+IMP!O7-EXP!O7+STK_CHG!O7-INTMARB!O7</f>
        <v>670.2176268271711</v>
      </c>
      <c r="P7" s="10">
        <f>PPRD!P7+RCV_RCY!P7+IMP!P7-EXP!P7+STK_CHG!P7-INTMARB!P7</f>
        <v>699.96122098022352</v>
      </c>
      <c r="Q7" s="10">
        <f>PPRD!Q7+RCV_RCY!Q7+IMP!Q7-EXP!Q7+STK_CHG!Q7-INTMARB!Q7</f>
        <v>585.2363714531383</v>
      </c>
      <c r="R7" s="10">
        <f>PPRD!R7+RCV_RCY!R7+IMP!R7-EXP!R7+STK_CHG!R7-INTMARB!R7</f>
        <v>566.04471195184863</v>
      </c>
      <c r="S7" s="10">
        <f>PPRD!S7+RCV_RCY!S7+IMP!S7-EXP!S7+STK_CHG!S7-INTMARB!S7</f>
        <v>491.26818572656913</v>
      </c>
      <c r="T7" s="10">
        <f>PPRD!T7+RCV_RCY!T7+IMP!T7-EXP!T7+STK_CHG!T7-INTMARB!T7</f>
        <v>579.95554600171965</v>
      </c>
      <c r="U7" s="10">
        <f>PPRD!U7+RCV_RCY!U7+IMP!U7-EXP!U7+STK_CHG!U7-INTMARB!U7</f>
        <v>631.42785898538261</v>
      </c>
      <c r="V7" s="10">
        <f>PPRD!V7+RCV_RCY!V7+IMP!V7-EXP!V7+STK_CHG!V7-INTMARB!V7</f>
        <v>472.38993981083405</v>
      </c>
      <c r="W7" s="10">
        <f>PPRD!W7+RCV_RCY!W7+IMP!W7-EXP!W7+STK_CHG!W7-INTMARB!W7</f>
        <v>310.28581255374036</v>
      </c>
      <c r="X7" s="10">
        <f>PPRD!X7+RCV_RCY!X7+IMP!X7-EXP!X7+STK_CHG!X7-INTMARB!X7</f>
        <v>393.1853826311264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1169.6265692175411</v>
      </c>
      <c r="D8" s="29">
        <f t="shared" si="6"/>
        <v>1246.0310404127254</v>
      </c>
      <c r="E8" s="29">
        <f t="shared" si="6"/>
        <v>1135.0656921754085</v>
      </c>
      <c r="F8" s="29">
        <f t="shared" si="6"/>
        <v>1093.2536543422184</v>
      </c>
      <c r="G8" s="29">
        <f t="shared" si="6"/>
        <v>1014.3758383490971</v>
      </c>
      <c r="H8" s="29">
        <f t="shared" si="6"/>
        <v>884.12089423903694</v>
      </c>
      <c r="I8" s="29">
        <f t="shared" si="6"/>
        <v>854.90421324161639</v>
      </c>
      <c r="J8" s="29">
        <f t="shared" si="6"/>
        <v>810.34127257093724</v>
      </c>
      <c r="K8" s="29">
        <f t="shared" si="6"/>
        <v>953.68194325021477</v>
      </c>
      <c r="L8" s="29">
        <f t="shared" si="6"/>
        <v>887.84651762682711</v>
      </c>
      <c r="M8" s="29">
        <f t="shared" si="6"/>
        <v>847.80773860705062</v>
      </c>
      <c r="N8" s="29">
        <f t="shared" si="6"/>
        <v>858.44178847807393</v>
      </c>
      <c r="O8" s="29">
        <f t="shared" si="6"/>
        <v>789.57747205503017</v>
      </c>
      <c r="P8" s="29">
        <f t="shared" si="6"/>
        <v>718.15606190885649</v>
      </c>
      <c r="Q8" s="29">
        <f t="shared" si="6"/>
        <v>690.86655202063616</v>
      </c>
      <c r="R8" s="29">
        <f t="shared" si="6"/>
        <v>710.80980223559754</v>
      </c>
      <c r="S8" s="29">
        <f t="shared" si="6"/>
        <v>634.89372312983653</v>
      </c>
      <c r="T8" s="29">
        <f t="shared" si="6"/>
        <v>625.75374032674108</v>
      </c>
      <c r="U8" s="29">
        <f t="shared" si="6"/>
        <v>560.75348237317257</v>
      </c>
      <c r="V8" s="29">
        <f t="shared" si="6"/>
        <v>516.17059329320716</v>
      </c>
      <c r="W8" s="29">
        <f t="shared" si="6"/>
        <v>466.52545141874464</v>
      </c>
      <c r="X8" s="29">
        <f t="shared" ref="X8" si="7">SUM(X9:X10)</f>
        <v>353.80868443680134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1169.6265692175411</v>
      </c>
      <c r="D10" s="10">
        <f>PPRD!D10+RCV_RCY!D10+IMP!D10-EXP!D10+STK_CHG!D10-INTMARB!D10</f>
        <v>1246.0310404127254</v>
      </c>
      <c r="E10" s="10">
        <f>PPRD!E10+RCV_RCY!E10+IMP!E10-EXP!E10+STK_CHG!E10-INTMARB!E10</f>
        <v>1135.0656921754085</v>
      </c>
      <c r="F10" s="10">
        <f>PPRD!F10+RCV_RCY!F10+IMP!F10-EXP!F10+STK_CHG!F10-INTMARB!F10</f>
        <v>1093.2536543422184</v>
      </c>
      <c r="G10" s="10">
        <f>PPRD!G10+RCV_RCY!G10+IMP!G10-EXP!G10+STK_CHG!G10-INTMARB!G10</f>
        <v>1014.3758383490971</v>
      </c>
      <c r="H10" s="10">
        <f>PPRD!H10+RCV_RCY!H10+IMP!H10-EXP!H10+STK_CHG!H10-INTMARB!H10</f>
        <v>884.12089423903694</v>
      </c>
      <c r="I10" s="10">
        <f>PPRD!I10+RCV_RCY!I10+IMP!I10-EXP!I10+STK_CHG!I10-INTMARB!I10</f>
        <v>854.90421324161639</v>
      </c>
      <c r="J10" s="10">
        <f>PPRD!J10+RCV_RCY!J10+IMP!J10-EXP!J10+STK_CHG!J10-INTMARB!J10</f>
        <v>810.34127257093724</v>
      </c>
      <c r="K10" s="10">
        <f>PPRD!K10+RCV_RCY!K10+IMP!K10-EXP!K10+STK_CHG!K10-INTMARB!K10</f>
        <v>953.68194325021477</v>
      </c>
      <c r="L10" s="10">
        <f>PPRD!L10+RCV_RCY!L10+IMP!L10-EXP!L10+STK_CHG!L10-INTMARB!L10</f>
        <v>887.84651762682711</v>
      </c>
      <c r="M10" s="10">
        <f>PPRD!M10+RCV_RCY!M10+IMP!M10-EXP!M10+STK_CHG!M10-INTMARB!M10</f>
        <v>847.80773860705062</v>
      </c>
      <c r="N10" s="10">
        <f>PPRD!N10+RCV_RCY!N10+IMP!N10-EXP!N10+STK_CHG!N10-INTMARB!N10</f>
        <v>858.44178847807393</v>
      </c>
      <c r="O10" s="10">
        <f>PPRD!O10+RCV_RCY!O10+IMP!O10-EXP!O10+STK_CHG!O10-INTMARB!O10</f>
        <v>789.57747205503017</v>
      </c>
      <c r="P10" s="10">
        <f>PPRD!P10+RCV_RCY!P10+IMP!P10-EXP!P10+STK_CHG!P10-INTMARB!P10</f>
        <v>718.15606190885649</v>
      </c>
      <c r="Q10" s="10">
        <f>PPRD!Q10+RCV_RCY!Q10+IMP!Q10-EXP!Q10+STK_CHG!Q10-INTMARB!Q10</f>
        <v>690.86655202063616</v>
      </c>
      <c r="R10" s="10">
        <f>PPRD!R10+RCV_RCY!R10+IMP!R10-EXP!R10+STK_CHG!R10-INTMARB!R10</f>
        <v>710.80980223559754</v>
      </c>
      <c r="S10" s="10">
        <f>PPRD!S10+RCV_RCY!S10+IMP!S10-EXP!S10+STK_CHG!S10-INTMARB!S10</f>
        <v>634.89372312983653</v>
      </c>
      <c r="T10" s="10">
        <f>PPRD!T10+RCV_RCY!T10+IMP!T10-EXP!T10+STK_CHG!T10-INTMARB!T10</f>
        <v>625.75374032674108</v>
      </c>
      <c r="U10" s="10">
        <f>PPRD!U10+RCV_RCY!U10+IMP!U10-EXP!U10+STK_CHG!U10-INTMARB!U10</f>
        <v>560.75348237317257</v>
      </c>
      <c r="V10" s="10">
        <f>PPRD!V10+RCV_RCY!V10+IMP!V10-EXP!V10+STK_CHG!V10-INTMARB!V10</f>
        <v>516.17059329320716</v>
      </c>
      <c r="W10" s="10">
        <f>PPRD!W10+RCV_RCY!W10+IMP!W10-EXP!W10+STK_CHG!W10-INTMARB!W10</f>
        <v>466.52545141874464</v>
      </c>
      <c r="X10" s="10">
        <f>PPRD!X10+RCV_RCY!X10+IMP!X10-EXP!X10+STK_CHG!X10-INTMARB!X10</f>
        <v>353.80868443680134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69.172398968185718</v>
      </c>
      <c r="D11" s="29">
        <f t="shared" si="8"/>
        <v>-41.684608770421292</v>
      </c>
      <c r="E11" s="29">
        <f t="shared" si="8"/>
        <v>10.979879621668093</v>
      </c>
      <c r="F11" s="29">
        <f t="shared" si="8"/>
        <v>151.27841788478071</v>
      </c>
      <c r="G11" s="29">
        <f t="shared" si="8"/>
        <v>129.14582975064485</v>
      </c>
      <c r="H11" s="29">
        <f t="shared" si="8"/>
        <v>44.812467755803958</v>
      </c>
      <c r="I11" s="29">
        <f t="shared" si="8"/>
        <v>185.67583834909718</v>
      </c>
      <c r="J11" s="29">
        <f t="shared" si="8"/>
        <v>-24.761134995700871</v>
      </c>
      <c r="K11" s="29">
        <f t="shared" si="8"/>
        <v>42.30223559759245</v>
      </c>
      <c r="L11" s="29">
        <f t="shared" si="8"/>
        <v>74.393465176268251</v>
      </c>
      <c r="M11" s="29">
        <f t="shared" si="8"/>
        <v>256.10094582975074</v>
      </c>
      <c r="N11" s="29">
        <f t="shared" si="8"/>
        <v>135.96423043852116</v>
      </c>
      <c r="O11" s="29">
        <f t="shared" si="8"/>
        <v>44.45769561478938</v>
      </c>
      <c r="P11" s="29">
        <f t="shared" si="8"/>
        <v>108.61384350816856</v>
      </c>
      <c r="Q11" s="29">
        <f t="shared" si="8"/>
        <v>99.196130696474683</v>
      </c>
      <c r="R11" s="29">
        <f t="shared" si="8"/>
        <v>-24.322699914015487</v>
      </c>
      <c r="S11" s="29">
        <f t="shared" si="8"/>
        <v>55.947033533963875</v>
      </c>
      <c r="T11" s="29">
        <f t="shared" si="8"/>
        <v>116.73439380911441</v>
      </c>
      <c r="U11" s="29">
        <f t="shared" si="8"/>
        <v>112.37128116938953</v>
      </c>
      <c r="V11" s="29">
        <f t="shared" si="8"/>
        <v>23.819604471195156</v>
      </c>
      <c r="W11" s="29">
        <f t="shared" si="8"/>
        <v>66.39527085124675</v>
      </c>
      <c r="X11" s="29">
        <f t="shared" ref="X11" si="9">SUM(X12:X16)</f>
        <v>45.766122098022301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8.0251934651762671</v>
      </c>
      <c r="I12" s="10">
        <f>PPRD!I12+RCV_RCY!I12+IMP!I12-EXP!I12+STK_CHG!I12-INTMARB!I12</f>
        <v>6.6877042132416156</v>
      </c>
      <c r="J12" s="10">
        <f>PPRD!J12+RCV_RCY!J12+IMP!J12-EXP!J12+STK_CHG!J12-INTMARB!J12</f>
        <v>3.3438521066208078</v>
      </c>
      <c r="K12" s="10">
        <f>PPRD!K12+RCV_RCY!K12+IMP!K12-EXP!K12+STK_CHG!K12-INTMARB!K12</f>
        <v>6.6877042132416156</v>
      </c>
      <c r="L12" s="10">
        <f>PPRD!L12+RCV_RCY!L12+IMP!L12-EXP!L12+STK_CHG!L12-INTMARB!L12</f>
        <v>6.0189165950128984</v>
      </c>
      <c r="M12" s="10">
        <f>PPRD!M12+RCV_RCY!M12+IMP!M12-EXP!M12+STK_CHG!M12-INTMARB!M12</f>
        <v>6.0189165950128984</v>
      </c>
      <c r="N12" s="10">
        <f>PPRD!N12+RCV_RCY!N12+IMP!N12-EXP!N12+STK_CHG!N12-INTMARB!N12</f>
        <v>8.0251934651762671</v>
      </c>
      <c r="O12" s="10">
        <f>PPRD!O12+RCV_RCY!O12+IMP!O12-EXP!O12+STK_CHG!O12-INTMARB!O12</f>
        <v>7.3564918314703336</v>
      </c>
      <c r="P12" s="10">
        <f>PPRD!P12+RCV_RCY!P12+IMP!P12-EXP!P12+STK_CHG!P12-INTMARB!P12</f>
        <v>8.0251934651762671</v>
      </c>
      <c r="Q12" s="10">
        <f>PPRD!Q12+RCV_RCY!Q12+IMP!Q12-EXP!Q12+STK_CHG!Q12-INTMARB!Q12</f>
        <v>6.0189165950128984</v>
      </c>
      <c r="R12" s="10">
        <f>PPRD!R12+RCV_RCY!R12+IMP!R12-EXP!R12+STK_CHG!R12-INTMARB!R12</f>
        <v>5.3501289767841786</v>
      </c>
      <c r="S12" s="10">
        <f>PPRD!S12+RCV_RCY!S12+IMP!S12-EXP!S12+STK_CHG!S12-INTMARB!S12</f>
        <v>6.0189165950128984</v>
      </c>
      <c r="T12" s="10">
        <f>PPRD!T12+RCV_RCY!T12+IMP!T12-EXP!T12+STK_CHG!T12-INTMARB!T12</f>
        <v>7.3564918314703336</v>
      </c>
      <c r="U12" s="10">
        <f>PPRD!U12+RCV_RCY!U12+IMP!U12-EXP!U12+STK_CHG!U12-INTMARB!U12</f>
        <v>7.3564918314703336</v>
      </c>
      <c r="V12" s="10">
        <f>PPRD!V12+RCV_RCY!V12+IMP!V12-EXP!V12+STK_CHG!V12-INTMARB!V12</f>
        <v>6.0189165950128984</v>
      </c>
      <c r="W12" s="10">
        <f>PPRD!W12+RCV_RCY!W12+IMP!W12-EXP!W12+STK_CHG!W12-INTMARB!W12</f>
        <v>4.6813413585554597</v>
      </c>
      <c r="X12" s="10">
        <f>PPRD!X12+RCV_RCY!X12+IMP!X12-EXP!X12+STK_CHG!X12-INTMARB!X12</f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66.974978503869295</v>
      </c>
      <c r="D13" s="10">
        <f>PPRD!D13+RCV_RCY!D13+IMP!D13-EXP!D13+STK_CHG!D13-INTMARB!D13</f>
        <v>-43.382631126397214</v>
      </c>
      <c r="E13" s="10">
        <f>PPRD!E13+RCV_RCY!E13+IMP!E13-EXP!E13+STK_CHG!E13-INTMARB!E13</f>
        <v>10.402149613069641</v>
      </c>
      <c r="F13" s="10">
        <f>PPRD!F13+RCV_RCY!F13+IMP!F13-EXP!F13+STK_CHG!F13-INTMARB!F13</f>
        <v>150.7290627687016</v>
      </c>
      <c r="G13" s="10">
        <f>PPRD!G13+RCV_RCY!G13+IMP!G13-EXP!G13+STK_CHG!G13-INTMARB!G13</f>
        <v>123.65236457437658</v>
      </c>
      <c r="H13" s="10">
        <f>PPRD!H13+RCV_RCY!H13+IMP!H13-EXP!H13+STK_CHG!H13-INTMARB!H13</f>
        <v>93.032158211521917</v>
      </c>
      <c r="I13" s="10">
        <f>PPRD!I13+RCV_RCY!I13+IMP!I13-EXP!I13+STK_CHG!I13-INTMARB!I13</f>
        <v>233.63319002579539</v>
      </c>
      <c r="J13" s="10">
        <f>PPRD!J13+RCV_RCY!J13+IMP!J13-EXP!J13+STK_CHG!J13-INTMARB!J13</f>
        <v>26.538435081685208</v>
      </c>
      <c r="K13" s="10">
        <f>PPRD!K13+RCV_RCY!K13+IMP!K13-EXP!K13+STK_CHG!K13-INTMARB!K13</f>
        <v>84.324247635425635</v>
      </c>
      <c r="L13" s="10">
        <f>PPRD!L13+RCV_RCY!L13+IMP!L13-EXP!L13+STK_CHG!L13-INTMARB!L13</f>
        <v>114.19931212381769</v>
      </c>
      <c r="M13" s="10">
        <f>PPRD!M13+RCV_RCY!M13+IMP!M13-EXP!M13+STK_CHG!M13-INTMARB!M13</f>
        <v>282.68271711092012</v>
      </c>
      <c r="N13" s="10">
        <f>PPRD!N13+RCV_RCY!N13+IMP!N13-EXP!N13+STK_CHG!N13-INTMARB!N13</f>
        <v>172.27841788478082</v>
      </c>
      <c r="O13" s="10">
        <f>PPRD!O13+RCV_RCY!O13+IMP!O13-EXP!O13+STK_CHG!O13-INTMARB!O13</f>
        <v>75.350042992261436</v>
      </c>
      <c r="P13" s="10">
        <f>PPRD!P13+RCV_RCY!P13+IMP!P13-EXP!P13+STK_CHG!P13-INTMARB!P13</f>
        <v>119.00249355116081</v>
      </c>
      <c r="Q13" s="10">
        <f>PPRD!Q13+RCV_RCY!Q13+IMP!Q13-EXP!Q13+STK_CHG!Q13-INTMARB!Q13</f>
        <v>125.27970765262256</v>
      </c>
      <c r="R13" s="10">
        <f>PPRD!R13+RCV_RCY!R13+IMP!R13-EXP!R13+STK_CHG!R13-INTMARB!R13</f>
        <v>12.649871023215809</v>
      </c>
      <c r="S13" s="10">
        <f>PPRD!S13+RCV_RCY!S13+IMP!S13-EXP!S13+STK_CHG!S13-INTMARB!S13</f>
        <v>84.765176268271702</v>
      </c>
      <c r="T13" s="10">
        <f>PPRD!T13+RCV_RCY!T13+IMP!T13-EXP!T13+STK_CHG!T13-INTMARB!T13</f>
        <v>141.15915735167675</v>
      </c>
      <c r="U13" s="10">
        <f>PPRD!U13+RCV_RCY!U13+IMP!U13-EXP!U13+STK_CHG!U13-INTMARB!U13</f>
        <v>140.05606190885644</v>
      </c>
      <c r="V13" s="10">
        <f>PPRD!V13+RCV_RCY!V13+IMP!V13-EXP!V13+STK_CHG!V13-INTMARB!V13</f>
        <v>44.27222699914013</v>
      </c>
      <c r="W13" s="10">
        <f>PPRD!W13+RCV_RCY!W13+IMP!W13-EXP!W13+STK_CHG!W13-INTMARB!W13</f>
        <v>74.589595872742876</v>
      </c>
      <c r="X13" s="10">
        <f>PPRD!X13+RCV_RCY!X13+IMP!X13-EXP!X13+STK_CHG!X13-INTMARB!X13</f>
        <v>60.357007738606995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-56.794239036973337</v>
      </c>
      <c r="I15" s="10">
        <f>PPRD!I15+RCV_RCY!I15+IMP!I15-EXP!I15+STK_CHG!I15-INTMARB!I15</f>
        <v>-55.19441100601891</v>
      </c>
      <c r="J15" s="10">
        <f>PPRD!J15+RCV_RCY!J15+IMP!J15-EXP!J15+STK_CHG!J15-INTMARB!J15</f>
        <v>-55.192777300085993</v>
      </c>
      <c r="K15" s="10">
        <f>PPRD!K15+RCV_RCY!K15+IMP!K15-EXP!K15+STK_CHG!K15-INTMARB!K15</f>
        <v>-49.593465176268268</v>
      </c>
      <c r="L15" s="10">
        <f>PPRD!L15+RCV_RCY!L15+IMP!L15-EXP!L15+STK_CHG!L15-INTMARB!L15</f>
        <v>-46.393895098882197</v>
      </c>
      <c r="M15" s="10">
        <f>PPRD!M15+RCV_RCY!M15+IMP!M15-EXP!M15+STK_CHG!M15-INTMARB!M15</f>
        <v>-45.593981083404991</v>
      </c>
      <c r="N15" s="10">
        <f>PPRD!N15+RCV_RCY!N15+IMP!N15-EXP!N15+STK_CHG!N15-INTMARB!N15</f>
        <v>-47.993723129836631</v>
      </c>
      <c r="O15" s="10">
        <f>PPRD!O15+RCV_RCY!O15+IMP!O15-EXP!O15+STK_CHG!O15-INTMARB!O15</f>
        <v>-47.993723129836631</v>
      </c>
      <c r="P15" s="10">
        <f>PPRD!P15+RCV_RCY!P15+IMP!P15-EXP!P15+STK_CHG!P15-INTMARB!P15</f>
        <v>-43.99423903697334</v>
      </c>
      <c r="Q15" s="10">
        <f>PPRD!Q15+RCV_RCY!Q15+IMP!Q15-EXP!Q15+STK_CHG!Q15-INTMARB!Q15</f>
        <v>-44.794153052450561</v>
      </c>
      <c r="R15" s="10">
        <f>PPRD!R15+RCV_RCY!R15+IMP!R15-EXP!R15+STK_CHG!R15-INTMARB!R15</f>
        <v>-49.593465176268268</v>
      </c>
      <c r="S15" s="10">
        <f>PPRD!S15+RCV_RCY!S15+IMP!S15-EXP!S15+STK_CHG!S15-INTMARB!S15</f>
        <v>-47.193809114359418</v>
      </c>
      <c r="T15" s="10">
        <f>PPRD!T15+RCV_RCY!T15+IMP!T15-EXP!T15+STK_CHG!T15-INTMARB!T15</f>
        <v>-44.794153052450561</v>
      </c>
      <c r="U15" s="10">
        <f>PPRD!U15+RCV_RCY!U15+IMP!U15-EXP!U15+STK_CHG!U15-INTMARB!U15</f>
        <v>-43.194325021496127</v>
      </c>
      <c r="V15" s="10">
        <f>PPRD!V15+RCV_RCY!V15+IMP!V15-EXP!V15+STK_CHG!V15-INTMARB!V15</f>
        <v>-44.794153052450561</v>
      </c>
      <c r="W15" s="10">
        <f>PPRD!W15+RCV_RCY!W15+IMP!W15-EXP!W15+STK_CHG!W15-INTMARB!W15</f>
        <v>-31.995786758383488</v>
      </c>
      <c r="X15" s="10">
        <f>PPRD!X15+RCV_RCY!X15+IMP!X15-EXP!X15+STK_CHG!X15-INTMARB!X15</f>
        <v>-43.99423903697334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2.1974204643164228</v>
      </c>
      <c r="D16" s="10">
        <f>PPRD!D16+RCV_RCY!D16+IMP!D16-EXP!D16+STK_CHG!D16-INTMARB!D16</f>
        <v>1.698022355975924</v>
      </c>
      <c r="E16" s="10">
        <f>PPRD!E16+RCV_RCY!E16+IMP!E16-EXP!E16+STK_CHG!E16-INTMARB!E16</f>
        <v>0.57773000859845225</v>
      </c>
      <c r="F16" s="10">
        <f>PPRD!F16+RCV_RCY!F16+IMP!F16-EXP!F16+STK_CHG!F16-INTMARB!F16</f>
        <v>0.5493551160791057</v>
      </c>
      <c r="G16" s="10">
        <f>PPRD!G16+RCV_RCY!G16+IMP!G16-EXP!G16+STK_CHG!G16-INTMARB!G16</f>
        <v>5.4934651762682716</v>
      </c>
      <c r="H16" s="10">
        <f>PPRD!H16+RCV_RCY!H16+IMP!H16-EXP!H16+STK_CHG!H16-INTMARB!H16</f>
        <v>0.5493551160791057</v>
      </c>
      <c r="I16" s="10">
        <f>PPRD!I16+RCV_RCY!I16+IMP!I16-EXP!I16+STK_CHG!I16-INTMARB!I16</f>
        <v>0.5493551160791057</v>
      </c>
      <c r="J16" s="10">
        <f>PPRD!J16+RCV_RCY!J16+IMP!J16-EXP!J16+STK_CHG!J16-INTMARB!J16</f>
        <v>0.5493551160791057</v>
      </c>
      <c r="K16" s="10">
        <f>PPRD!K16+RCV_RCY!K16+IMP!K16-EXP!K16+STK_CHG!K16-INTMARB!K16</f>
        <v>0.88374892519346515</v>
      </c>
      <c r="L16" s="10">
        <f>PPRD!L16+RCV_RCY!L16+IMP!L16-EXP!L16+STK_CHG!L16-INTMARB!L16</f>
        <v>0.56913155631986234</v>
      </c>
      <c r="M16" s="10">
        <f>PPRD!M16+RCV_RCY!M16+IMP!M16-EXP!M16+STK_CHG!M16-INTMARB!M16</f>
        <v>12.993293207222704</v>
      </c>
      <c r="N16" s="10">
        <f>PPRD!N16+RCV_RCY!N16+IMP!N16-EXP!N16+STK_CHG!N16-INTMARB!N16</f>
        <v>3.654342218400688</v>
      </c>
      <c r="O16" s="10">
        <f>PPRD!O16+RCV_RCY!O16+IMP!O16-EXP!O16+STK_CHG!O16-INTMARB!O16</f>
        <v>9.7448839208942388</v>
      </c>
      <c r="P16" s="10">
        <f>PPRD!P16+RCV_RCY!P16+IMP!P16-EXP!P16+STK_CHG!P16-INTMARB!P16</f>
        <v>25.580395528804811</v>
      </c>
      <c r="Q16" s="10">
        <f>PPRD!Q16+RCV_RCY!Q16+IMP!Q16-EXP!Q16+STK_CHG!Q16-INTMARB!Q16</f>
        <v>12.691659501289767</v>
      </c>
      <c r="R16" s="10">
        <f>PPRD!R16+RCV_RCY!R16+IMP!R16-EXP!R16+STK_CHG!R16-INTMARB!R16</f>
        <v>7.2707652622527945</v>
      </c>
      <c r="S16" s="10">
        <f>PPRD!S16+RCV_RCY!S16+IMP!S16-EXP!S16+STK_CHG!S16-INTMARB!S16</f>
        <v>12.356749785038696</v>
      </c>
      <c r="T16" s="10">
        <f>PPRD!T16+RCV_RCY!T16+IMP!T16-EXP!T16+STK_CHG!T16-INTMARB!T16</f>
        <v>13.012897678417884</v>
      </c>
      <c r="U16" s="10">
        <f>PPRD!U16+RCV_RCY!U16+IMP!U16-EXP!U16+STK_CHG!U16-INTMARB!U16</f>
        <v>8.1530524505588993</v>
      </c>
      <c r="V16" s="10">
        <f>PPRD!V16+RCV_RCY!V16+IMP!V16-EXP!V16+STK_CHG!V16-INTMARB!V16</f>
        <v>18.32261392949269</v>
      </c>
      <c r="W16" s="10">
        <f>PPRD!W16+RCV_RCY!W16+IMP!W16-EXP!W16+STK_CHG!W16-INTMARB!W16</f>
        <v>19.120120378331901</v>
      </c>
      <c r="X16" s="10">
        <f>PPRD!X16+RCV_RCY!X16+IMP!X16-EXP!X16+STK_CHG!X16-INTMARB!X16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2850.9185726569208</v>
      </c>
      <c r="D26" s="37">
        <f t="shared" si="14"/>
        <v>2843.8341358555454</v>
      </c>
      <c r="E26" s="37">
        <f t="shared" si="14"/>
        <v>3302.3155631986251</v>
      </c>
      <c r="F26" s="37">
        <f t="shared" si="14"/>
        <v>3051.4336199484087</v>
      </c>
      <c r="G26" s="37">
        <f t="shared" si="14"/>
        <v>3075.809802235598</v>
      </c>
      <c r="H26" s="37">
        <f t="shared" si="14"/>
        <v>3265.4736027515046</v>
      </c>
      <c r="I26" s="37">
        <f t="shared" si="14"/>
        <v>3217.4295786758403</v>
      </c>
      <c r="J26" s="37">
        <f t="shared" si="14"/>
        <v>3418.212983662941</v>
      </c>
      <c r="K26" s="37">
        <f t="shared" si="14"/>
        <v>3601.8784178847804</v>
      </c>
      <c r="L26" s="37">
        <f t="shared" si="14"/>
        <v>3317.3398108340498</v>
      </c>
      <c r="M26" s="37">
        <f t="shared" si="14"/>
        <v>3505.1902837489242</v>
      </c>
      <c r="N26" s="37">
        <f t="shared" si="14"/>
        <v>3433.4104041272576</v>
      </c>
      <c r="O26" s="37">
        <f t="shared" si="14"/>
        <v>3222.0732588134119</v>
      </c>
      <c r="P26" s="37">
        <f t="shared" si="14"/>
        <v>3094.7028374892516</v>
      </c>
      <c r="Q26" s="37">
        <f t="shared" si="14"/>
        <v>2840.3332760103176</v>
      </c>
      <c r="R26" s="37">
        <f t="shared" si="14"/>
        <v>3104.6903697334483</v>
      </c>
      <c r="S26" s="37">
        <f t="shared" si="14"/>
        <v>3326.212725709373</v>
      </c>
      <c r="T26" s="37">
        <f t="shared" si="14"/>
        <v>3690.2028374892529</v>
      </c>
      <c r="U26" s="37">
        <f t="shared" si="14"/>
        <v>3785.9594153052458</v>
      </c>
      <c r="V26" s="37">
        <f t="shared" si="14"/>
        <v>3597.9409286328473</v>
      </c>
      <c r="W26" s="37">
        <f t="shared" si="14"/>
        <v>3598.4461736887361</v>
      </c>
      <c r="X26" s="37">
        <f t="shared" ref="X26" si="15">SUM(X27,X33)</f>
        <v>3737.1475494411015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5394.5327601031804</v>
      </c>
      <c r="D27" s="29">
        <f t="shared" si="16"/>
        <v>5607.356663800515</v>
      </c>
      <c r="E27" s="29">
        <f t="shared" si="16"/>
        <v>5721.1648323301806</v>
      </c>
      <c r="F27" s="29">
        <f t="shared" si="16"/>
        <v>5695.9832330180561</v>
      </c>
      <c r="G27" s="29">
        <f t="shared" si="16"/>
        <v>5779.1270851246782</v>
      </c>
      <c r="H27" s="29">
        <f t="shared" si="16"/>
        <v>5457.4749785038703</v>
      </c>
      <c r="I27" s="29">
        <f t="shared" si="16"/>
        <v>5593.3100601891665</v>
      </c>
      <c r="J27" s="29">
        <f t="shared" si="16"/>
        <v>5930.8478933791921</v>
      </c>
      <c r="K27" s="29">
        <f t="shared" si="16"/>
        <v>5841.0027515047286</v>
      </c>
      <c r="L27" s="29">
        <f t="shared" si="16"/>
        <v>5723.5060189165952</v>
      </c>
      <c r="M27" s="29">
        <f t="shared" si="16"/>
        <v>5478.6881341358549</v>
      </c>
      <c r="N27" s="29">
        <f t="shared" si="16"/>
        <v>6014.6336199484094</v>
      </c>
      <c r="O27" s="29">
        <f t="shared" si="16"/>
        <v>5421.4704213241612</v>
      </c>
      <c r="P27" s="29">
        <f t="shared" si="16"/>
        <v>5814.0031814273425</v>
      </c>
      <c r="Q27" s="29">
        <f t="shared" si="16"/>
        <v>5242.1316423043854</v>
      </c>
      <c r="R27" s="29">
        <f t="shared" si="16"/>
        <v>5954.4981943250223</v>
      </c>
      <c r="S27" s="29">
        <f t="shared" si="16"/>
        <v>5762.5516766981946</v>
      </c>
      <c r="T27" s="29">
        <f t="shared" si="16"/>
        <v>5580.546001719691</v>
      </c>
      <c r="U27" s="29">
        <f t="shared" si="16"/>
        <v>5451.1307824591577</v>
      </c>
      <c r="V27" s="29">
        <f t="shared" si="16"/>
        <v>5133.1301805674993</v>
      </c>
      <c r="W27" s="29">
        <f t="shared" si="16"/>
        <v>5611.0060189165943</v>
      </c>
      <c r="X27" s="29">
        <f t="shared" ref="X27" si="17">SUM(X28:X32)</f>
        <v>5548.4346517626827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5394.5327601031804</v>
      </c>
      <c r="D28" s="10">
        <f>PPRD!D28+RCV_RCY!D28+IMP!D28-EXP!D28+STK_CHG!D28-INTMARB!D28</f>
        <v>5508.839380911435</v>
      </c>
      <c r="E28" s="10">
        <f>PPRD!E28+RCV_RCY!E28+IMP!E28-EXP!E28+STK_CHG!E28-INTMARB!E28</f>
        <v>5634.004471195185</v>
      </c>
      <c r="F28" s="10">
        <f>PPRD!F28+RCV_RCY!F28+IMP!F28-EXP!F28+STK_CHG!F28-INTMARB!F28</f>
        <v>5672.9488392089415</v>
      </c>
      <c r="G28" s="10">
        <f>PPRD!G28+RCV_RCY!G28+IMP!G28-EXP!G28+STK_CHG!G28-INTMARB!G28</f>
        <v>5730.728288907997</v>
      </c>
      <c r="H28" s="10">
        <f>PPRD!H28+RCV_RCY!H28+IMP!H28-EXP!H28+STK_CHG!H28-INTMARB!H28</f>
        <v>5456.7611349957015</v>
      </c>
      <c r="I28" s="10">
        <f>PPRD!I28+RCV_RCY!I28+IMP!I28-EXP!I28+STK_CHG!I28-INTMARB!I28</f>
        <v>5658.4895098882207</v>
      </c>
      <c r="J28" s="10">
        <f>PPRD!J28+RCV_RCY!J28+IMP!J28-EXP!J28+STK_CHG!J28-INTMARB!J28</f>
        <v>5973.7867583834914</v>
      </c>
      <c r="K28" s="10">
        <f>PPRD!K28+RCV_RCY!K28+IMP!K28-EXP!K28+STK_CHG!K28-INTMARB!K28</f>
        <v>5865.2965606190883</v>
      </c>
      <c r="L28" s="10">
        <f>PPRD!L28+RCV_RCY!L28+IMP!L28-EXP!L28+STK_CHG!L28-INTMARB!L28</f>
        <v>5717.7193465176269</v>
      </c>
      <c r="M28" s="10">
        <f>PPRD!M28+RCV_RCY!M28+IMP!M28-EXP!M28+STK_CHG!M28-INTMARB!M28</f>
        <v>5469.979191745485</v>
      </c>
      <c r="N28" s="10">
        <f>PPRD!N28+RCV_RCY!N28+IMP!N28-EXP!N28+STK_CHG!N28-INTMARB!N28</f>
        <v>6009.8912295786758</v>
      </c>
      <c r="O28" s="10">
        <f>PPRD!O28+RCV_RCY!O28+IMP!O28-EXP!O28+STK_CHG!O28-INTMARB!O28</f>
        <v>5415.8468615649181</v>
      </c>
      <c r="P28" s="10">
        <f>PPRD!P28+RCV_RCY!P28+IMP!P28-EXP!P28+STK_CHG!P28-INTMARB!P28</f>
        <v>5809.2626827171098</v>
      </c>
      <c r="Q28" s="10">
        <f>PPRD!Q28+RCV_RCY!Q28+IMP!Q28-EXP!Q28+STK_CHG!Q28-INTMARB!Q28</f>
        <v>5236.4622527944966</v>
      </c>
      <c r="R28" s="10">
        <f>PPRD!R28+RCV_RCY!R28+IMP!R28-EXP!R28+STK_CHG!R28-INTMARB!R28</f>
        <v>5947.7071367153912</v>
      </c>
      <c r="S28" s="10">
        <f>PPRD!S28+RCV_RCY!S28+IMP!S28-EXP!S28+STK_CHG!S28-INTMARB!S28</f>
        <v>5755.5095442820293</v>
      </c>
      <c r="T28" s="10">
        <f>PPRD!T28+RCV_RCY!T28+IMP!T28-EXP!T28+STK_CHG!T28-INTMARB!T28</f>
        <v>5574.5280309544287</v>
      </c>
      <c r="U28" s="10">
        <f>PPRD!U28+RCV_RCY!U28+IMP!U28-EXP!U28+STK_CHG!U28-INTMARB!U28</f>
        <v>5445.1128116938953</v>
      </c>
      <c r="V28" s="10">
        <f>PPRD!V28+RCV_RCY!V28+IMP!V28-EXP!V28+STK_CHG!V28-INTMARB!V28</f>
        <v>5126.1091143594167</v>
      </c>
      <c r="W28" s="10">
        <f>PPRD!W28+RCV_RCY!W28+IMP!W28-EXP!W28+STK_CHG!W28-INTMARB!W28</f>
        <v>5592.5766981943243</v>
      </c>
      <c r="X28" s="10">
        <f>PPRD!X28+RCV_RCY!X28+IMP!X28-EXP!X28+STK_CHG!X28-INTMARB!X28</f>
        <v>5524.3642304385212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6.9732588134135849</v>
      </c>
      <c r="E29" s="10">
        <f>PPRD!E29+RCV_RCY!E29+IMP!E29-EXP!E29+STK_CHG!E29-INTMARB!E29</f>
        <v>7.9583834909716247</v>
      </c>
      <c r="F29" s="10">
        <f>PPRD!F29+RCV_RCY!F29+IMP!F29-EXP!F29+STK_CHG!F29-INTMARB!F29</f>
        <v>5.9687876182287187</v>
      </c>
      <c r="G29" s="10">
        <f>PPRD!G29+RCV_RCY!G29+IMP!G29-EXP!G29+STK_CHG!G29-INTMARB!G29</f>
        <v>3.9361994840928629</v>
      </c>
      <c r="H29" s="10">
        <f>PPRD!H29+RCV_RCY!H29+IMP!H29-EXP!H29+STK_CHG!H29-INTMARB!H29</f>
        <v>2.9950988822012028</v>
      </c>
      <c r="I29" s="10">
        <f>PPRD!I29+RCV_RCY!I29+IMP!I29-EXP!I29+STK_CHG!I29-INTMARB!I29</f>
        <v>3.1527944969905422</v>
      </c>
      <c r="J29" s="10">
        <f>PPRD!J29+RCV_RCY!J29+IMP!J29-EXP!J29+STK_CHG!J29-INTMARB!J29</f>
        <v>4.203611349957006</v>
      </c>
      <c r="K29" s="10">
        <f>PPRD!K29+RCV_RCY!K29+IMP!K29-EXP!K29+STK_CHG!K29-INTMARB!K29</f>
        <v>2.9521066208082538</v>
      </c>
      <c r="L29" s="10">
        <f>PPRD!L29+RCV_RCY!L29+IMP!L29-EXP!L29+STK_CHG!L29-INTMARB!L29</f>
        <v>2.6511607910576092</v>
      </c>
      <c r="M29" s="10">
        <f>PPRD!M29+RCV_RCY!M29+IMP!M29-EXP!M29+STK_CHG!M29-INTMARB!M29</f>
        <v>2.6511607910576092</v>
      </c>
      <c r="N29" s="10">
        <f>PPRD!N29+RCV_RCY!N29+IMP!N29-EXP!N29+STK_CHG!N29-INTMARB!N29</f>
        <v>2.6511607910576092</v>
      </c>
      <c r="O29" s="10">
        <f>PPRD!O29+RCV_RCY!O29+IMP!O29-EXP!O29+STK_CHG!O29-INTMARB!O29</f>
        <v>3.5349097162510739</v>
      </c>
      <c r="P29" s="10">
        <f>PPRD!P29+RCV_RCY!P29+IMP!P29-EXP!P29+STK_CHG!P29-INTMARB!P29</f>
        <v>2.6511607910576092</v>
      </c>
      <c r="Q29" s="10">
        <f>PPRD!Q29+RCV_RCY!Q29+IMP!Q29-EXP!Q29+STK_CHG!Q29-INTMARB!Q29</f>
        <v>2.6511607910576092</v>
      </c>
      <c r="R29" s="10">
        <f>PPRD!R29+RCV_RCY!R29+IMP!R29-EXP!R29+STK_CHG!R29-INTMARB!R29</f>
        <v>1.7674978503869301</v>
      </c>
      <c r="S29" s="10">
        <f>PPRD!S29+RCV_RCY!S29+IMP!S29-EXP!S29+STK_CHG!S29-INTMARB!S29</f>
        <v>2.0263972484952708</v>
      </c>
      <c r="T29" s="10">
        <f>PPRD!T29+RCV_RCY!T29+IMP!T29-EXP!T29+STK_CHG!T29-INTMARB!T29</f>
        <v>2.005331040412726</v>
      </c>
      <c r="U29" s="10">
        <f>PPRD!U29+RCV_RCY!U29+IMP!U29-EXP!U29+STK_CHG!U29-INTMARB!U29</f>
        <v>2.005331040412726</v>
      </c>
      <c r="V29" s="10">
        <f>PPRD!V29+RCV_RCY!V29+IMP!V29-EXP!V29+STK_CHG!V29-INTMARB!V29</f>
        <v>2.005331040412726</v>
      </c>
      <c r="W29" s="10">
        <f>PPRD!W29+RCV_RCY!W29+IMP!W29-EXP!W29+STK_CHG!W29-INTMARB!W29</f>
        <v>1.996732588134136</v>
      </c>
      <c r="X29" s="10">
        <f>PPRD!X29+RCV_RCY!X29+IMP!X29-EXP!X29+STK_CHG!X29-INTMARB!X29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39.807910576096297</v>
      </c>
      <c r="E30" s="10">
        <f>PPRD!E30+RCV_RCY!E30+IMP!E30-EXP!E30+STK_CHG!E30-INTMARB!E30</f>
        <v>46.216680997420461</v>
      </c>
      <c r="F30" s="10">
        <f>PPRD!F30+RCV_RCY!F30+IMP!F30-EXP!F30+STK_CHG!F30-INTMARB!F30</f>
        <v>-14.378503869303533</v>
      </c>
      <c r="G30" s="10">
        <f>PPRD!G30+RCV_RCY!G30+IMP!G30-EXP!G30+STK_CHG!G30-INTMARB!G30</f>
        <v>-1.0475494411005926</v>
      </c>
      <c r="H30" s="10">
        <f>PPRD!H30+RCV_RCY!H30+IMP!H30-EXP!H30+STK_CHG!H30-INTMARB!H30</f>
        <v>-24.094325021496132</v>
      </c>
      <c r="I30" s="10">
        <f>PPRD!I30+RCV_RCY!I30+IMP!I30-EXP!I30+STK_CHG!I30-INTMARB!I30</f>
        <v>-89.044110060189098</v>
      </c>
      <c r="J30" s="10">
        <f>PPRD!J30+RCV_RCY!J30+IMP!J30-EXP!J30+STK_CHG!J30-INTMARB!J30</f>
        <v>-51.331384350816847</v>
      </c>
      <c r="K30" s="10">
        <f>PPRD!K30+RCV_RCY!K30+IMP!K30-EXP!K30+STK_CHG!K30-INTMARB!K30</f>
        <v>-31.427343078245926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22.991057609630261</v>
      </c>
      <c r="E31" s="10">
        <f>PPRD!E31+RCV_RCY!E31+IMP!E31-EXP!E31+STK_CHG!E31-INTMARB!E31</f>
        <v>14.379191745485816</v>
      </c>
      <c r="F31" s="10">
        <f>PPRD!F31+RCV_RCY!F31+IMP!F31-EXP!F31+STK_CHG!F31-INTMARB!F31</f>
        <v>20.540756663800519</v>
      </c>
      <c r="G31" s="10">
        <f>PPRD!G31+RCV_RCY!G31+IMP!G31-EXP!G31+STK_CHG!G31-INTMARB!G31</f>
        <v>40.554084264832319</v>
      </c>
      <c r="H31" s="10">
        <f>PPRD!H31+RCV_RCY!H31+IMP!H31-EXP!H31+STK_CHG!H31-INTMARB!H31</f>
        <v>20.821840068787616</v>
      </c>
      <c r="I31" s="10">
        <f>PPRD!I31+RCV_RCY!I31+IMP!I31-EXP!I31+STK_CHG!I31-INTMARB!I31</f>
        <v>19.720636285468618</v>
      </c>
      <c r="J31" s="10">
        <f>PPRD!J31+RCV_RCY!J31+IMP!J31-EXP!J31+STK_CHG!J31-INTMARB!J31</f>
        <v>4.1889079965606184</v>
      </c>
      <c r="K31" s="10">
        <f>PPRD!K31+RCV_RCY!K31+IMP!K31-EXP!K31+STK_CHG!K31-INTMARB!K31</f>
        <v>4.1814273430782443</v>
      </c>
      <c r="L31" s="10">
        <f>PPRD!L31+RCV_RCY!L31+IMP!L31-EXP!L31+STK_CHG!L31-INTMARB!L31</f>
        <v>3.1355116079105758</v>
      </c>
      <c r="M31" s="10">
        <f>PPRD!M31+RCV_RCY!M31+IMP!M31-EXP!M31+STK_CHG!M31-INTMARB!M31</f>
        <v>2.0929492691315561</v>
      </c>
      <c r="N31" s="10">
        <f>PPRD!N31+RCV_RCY!N31+IMP!N31-EXP!N31+STK_CHG!N31-INTMARB!N31</f>
        <v>2.0912295786758381</v>
      </c>
      <c r="O31" s="10">
        <f>PPRD!O31+RCV_RCY!O31+IMP!O31-EXP!O31+STK_CHG!O31-INTMARB!O31</f>
        <v>2.0886500429922612</v>
      </c>
      <c r="P31" s="10">
        <f>PPRD!P31+RCV_RCY!P31+IMP!P31-EXP!P31+STK_CHG!P31-INTMARB!P31</f>
        <v>2.089337919174548</v>
      </c>
      <c r="Q31" s="10">
        <f>PPRD!Q31+RCV_RCY!Q31+IMP!Q31-EXP!Q31+STK_CHG!Q31-INTMARB!Q31</f>
        <v>3.0182287188306098</v>
      </c>
      <c r="R31" s="10">
        <f>PPRD!R31+RCV_RCY!R31+IMP!R31-EXP!R31+STK_CHG!R31-INTMARB!R31</f>
        <v>5.0235597592433354</v>
      </c>
      <c r="S31" s="10">
        <f>PPRD!S31+RCV_RCY!S31+IMP!S31-EXP!S31+STK_CHG!S31-INTMARB!S31</f>
        <v>5.0157351676698188</v>
      </c>
      <c r="T31" s="10">
        <f>PPRD!T31+RCV_RCY!T31+IMP!T31-EXP!T31+STK_CHG!T31-INTMARB!T31</f>
        <v>4.0126397248495271</v>
      </c>
      <c r="U31" s="10">
        <f>PPRD!U31+RCV_RCY!U31+IMP!U31-EXP!U31+STK_CHG!U31-INTMARB!U31</f>
        <v>4.0126397248495271</v>
      </c>
      <c r="V31" s="10">
        <f>PPRD!V31+RCV_RCY!V31+IMP!V31-EXP!V31+STK_CHG!V31-INTMARB!V31</f>
        <v>5.0157351676698188</v>
      </c>
      <c r="W31" s="10">
        <f>PPRD!W31+RCV_RCY!W31+IMP!W31-EXP!W31+STK_CHG!W31-INTMARB!W31</f>
        <v>16.432588134135859</v>
      </c>
      <c r="X31" s="10">
        <f>PPRD!X31+RCV_RCY!X31+IMP!X31-EXP!X31+STK_CHG!X31-INTMARB!X31</f>
        <v>22.069389509888222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28.745055889939813</v>
      </c>
      <c r="E32" s="10">
        <f>PPRD!E32+RCV_RCY!E32+IMP!E32-EXP!E32+STK_CHG!E32-INTMARB!E32</f>
        <v>18.606104901117799</v>
      </c>
      <c r="F32" s="10">
        <f>PPRD!F32+RCV_RCY!F32+IMP!F32-EXP!F32+STK_CHG!F32-INTMARB!F32</f>
        <v>10.903353396388651</v>
      </c>
      <c r="G32" s="10">
        <f>PPRD!G32+RCV_RCY!G32+IMP!G32-EXP!G32+STK_CHG!G32-INTMARB!G32</f>
        <v>4.9560619088564062</v>
      </c>
      <c r="H32" s="10">
        <f>PPRD!H32+RCV_RCY!H32+IMP!H32-EXP!H32+STK_CHG!H32-INTMARB!H32</f>
        <v>0.99122957867583827</v>
      </c>
      <c r="I32" s="10">
        <f>PPRD!I32+RCV_RCY!I32+IMP!I32-EXP!I32+STK_CHG!I32-INTMARB!I32</f>
        <v>0.99122957867583827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3.9648323301805668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-2543.6141874462596</v>
      </c>
      <c r="D33" s="29">
        <f t="shared" si="18"/>
        <v>-2763.5225279449696</v>
      </c>
      <c r="E33" s="29">
        <f t="shared" si="18"/>
        <v>-2418.8492691315555</v>
      </c>
      <c r="F33" s="29">
        <f t="shared" si="18"/>
        <v>-2644.5496130696474</v>
      </c>
      <c r="G33" s="29">
        <f t="shared" si="18"/>
        <v>-2703.3172828890802</v>
      </c>
      <c r="H33" s="29">
        <f t="shared" si="18"/>
        <v>-2192.0013757523657</v>
      </c>
      <c r="I33" s="29">
        <f t="shared" si="18"/>
        <v>-2375.8804815133262</v>
      </c>
      <c r="J33" s="29">
        <f t="shared" si="18"/>
        <v>-2512.6349097162511</v>
      </c>
      <c r="K33" s="29">
        <f t="shared" si="18"/>
        <v>-2239.1243336199482</v>
      </c>
      <c r="L33" s="29">
        <f t="shared" si="18"/>
        <v>-2406.1662080825454</v>
      </c>
      <c r="M33" s="29">
        <f t="shared" si="18"/>
        <v>-1973.4978503869306</v>
      </c>
      <c r="N33" s="29">
        <f t="shared" si="18"/>
        <v>-2581.2232158211518</v>
      </c>
      <c r="O33" s="29">
        <f t="shared" si="18"/>
        <v>-2199.3971625107492</v>
      </c>
      <c r="P33" s="29">
        <f t="shared" si="18"/>
        <v>-2719.3003439380909</v>
      </c>
      <c r="Q33" s="29">
        <f t="shared" si="18"/>
        <v>-2401.7983662940678</v>
      </c>
      <c r="R33" s="29">
        <f t="shared" si="18"/>
        <v>-2849.807824591574</v>
      </c>
      <c r="S33" s="29">
        <f t="shared" si="18"/>
        <v>-2436.3389509888216</v>
      </c>
      <c r="T33" s="29">
        <f t="shared" si="18"/>
        <v>-1890.3431642304381</v>
      </c>
      <c r="U33" s="29">
        <f t="shared" si="18"/>
        <v>-1665.1713671539121</v>
      </c>
      <c r="V33" s="29">
        <f t="shared" si="18"/>
        <v>-1535.1892519346518</v>
      </c>
      <c r="W33" s="29">
        <f t="shared" si="18"/>
        <v>-2012.5598452278584</v>
      </c>
      <c r="X33" s="29">
        <f t="shared" ref="X33" si="19">SUM(X34:X50)</f>
        <v>-1811.2871023215814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28.572141014617362</v>
      </c>
      <c r="D36" s="10">
        <f>PPRD!D36+RCV_RCY!D36+IMP!D36-EXP!D36+STK_CHG!D36-INTMARB!D36</f>
        <v>29.664660361134999</v>
      </c>
      <c r="E36" s="10">
        <f>PPRD!E36+RCV_RCY!E36+IMP!E36-EXP!E36+STK_CHG!E36-INTMARB!E36</f>
        <v>67.020120378331882</v>
      </c>
      <c r="F36" s="10">
        <f>PPRD!F36+RCV_RCY!F36+IMP!F36-EXP!F36+STK_CHG!F36-INTMARB!F36</f>
        <v>60.428030954428195</v>
      </c>
      <c r="G36" s="10">
        <f>PPRD!G36+RCV_RCY!G36+IMP!G36-EXP!G36+STK_CHG!G36-INTMARB!G36</f>
        <v>67.020120378331882</v>
      </c>
      <c r="H36" s="10">
        <f>PPRD!H36+RCV_RCY!H36+IMP!H36-EXP!H36+STK_CHG!H36-INTMARB!H36</f>
        <v>74.711006018916592</v>
      </c>
      <c r="I36" s="10">
        <f>PPRD!I36+RCV_RCY!I36+IMP!I36-EXP!I36+STK_CHG!I36-INTMARB!I36</f>
        <v>72.513671539122953</v>
      </c>
      <c r="J36" s="10">
        <f>PPRD!J36+RCV_RCY!J36+IMP!J36-EXP!J36+STK_CHG!J36-INTMARB!J36</f>
        <v>63.724075666380045</v>
      </c>
      <c r="K36" s="10">
        <f>PPRD!K36+RCV_RCY!K36+IMP!K36-EXP!K36+STK_CHG!K36-INTMARB!K36</f>
        <v>50.539724849527083</v>
      </c>
      <c r="L36" s="10">
        <f>PPRD!L36+RCV_RCY!L36+IMP!L36-EXP!L36+STK_CHG!L36-INTMARB!L36</f>
        <v>92.290025795356826</v>
      </c>
      <c r="M36" s="10">
        <f>PPRD!M36+RCV_RCY!M36+IMP!M36-EXP!M36+STK_CHG!M36-INTMARB!M36</f>
        <v>42.848925193465178</v>
      </c>
      <c r="N36" s="10">
        <f>PPRD!N36+RCV_RCY!N36+IMP!N36-EXP!N36+STK_CHG!N36-INTMARB!N36</f>
        <v>37.355546001719688</v>
      </c>
      <c r="O36" s="10">
        <f>PPRD!O36+RCV_RCY!O36+IMP!O36-EXP!O36+STK_CHG!O36-INTMARB!O36</f>
        <v>34.059415305245054</v>
      </c>
      <c r="P36" s="10">
        <f>PPRD!P36+RCV_RCY!P36+IMP!P36-EXP!P36+STK_CHG!P36-INTMARB!P36</f>
        <v>-17.579019776440241</v>
      </c>
      <c r="Q36" s="10">
        <f>PPRD!Q36+RCV_RCY!Q36+IMP!Q36-EXP!Q36+STK_CHG!Q36-INTMARB!Q36</f>
        <v>-24.171195184866725</v>
      </c>
      <c r="R36" s="10">
        <f>PPRD!R36+RCV_RCY!R36+IMP!R36-EXP!R36+STK_CHG!R36-INTMARB!R36</f>
        <v>-24.171281169389509</v>
      </c>
      <c r="S36" s="10">
        <f>PPRD!S36+RCV_RCY!S36+IMP!S36-EXP!S36+STK_CHG!S36-INTMARB!S36</f>
        <v>-19.776440240756664</v>
      </c>
      <c r="T36" s="10">
        <f>PPRD!T36+RCV_RCY!T36+IMP!T36-EXP!T36+STK_CHG!T36-INTMARB!T36</f>
        <v>-10.98693035253654</v>
      </c>
      <c r="U36" s="10">
        <f>PPRD!U36+RCV_RCY!U36+IMP!U36-EXP!U36+STK_CHG!U36-INTMARB!U36</f>
        <v>-17.579105760963031</v>
      </c>
      <c r="V36" s="10">
        <f>PPRD!V36+RCV_RCY!V36+IMP!V36-EXP!V36+STK_CHG!V36-INTMARB!V36</f>
        <v>-19.776440240756667</v>
      </c>
      <c r="W36" s="10">
        <f>PPRD!W36+RCV_RCY!W36+IMP!W36-EXP!W36+STK_CHG!W36-INTMARB!W36</f>
        <v>34.059415305245082</v>
      </c>
      <c r="X36" s="10">
        <f>PPRD!X36+RCV_RCY!X36+IMP!X36-EXP!X36+STK_CHG!X36-INTMARB!X36</f>
        <v>40.651590713671553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-801.50713671539108</v>
      </c>
      <c r="D37" s="10">
        <f>PPRD!D37+RCV_RCY!D37+IMP!D37-EXP!D37+STK_CHG!D37-INTMARB!D37</f>
        <v>-863.32665520206342</v>
      </c>
      <c r="E37" s="10">
        <f>PPRD!E37+RCV_RCY!E37+IMP!E37-EXP!E37+STK_CHG!E37-INTMARB!E37</f>
        <v>-866.26423043852049</v>
      </c>
      <c r="F37" s="10">
        <f>PPRD!F37+RCV_RCY!F37+IMP!F37-EXP!F37+STK_CHG!F37-INTMARB!F37</f>
        <v>-965.59183147033548</v>
      </c>
      <c r="G37" s="10">
        <f>PPRD!G37+RCV_RCY!G37+IMP!G37-EXP!G37+STK_CHG!G37-INTMARB!G37</f>
        <v>-1086.9972484952707</v>
      </c>
      <c r="H37" s="10">
        <f>PPRD!H37+RCV_RCY!H37+IMP!H37-EXP!H37+STK_CHG!H37-INTMARB!H37</f>
        <v>-976.20705073086833</v>
      </c>
      <c r="I37" s="10">
        <f>PPRD!I37+RCV_RCY!I37+IMP!I37-EXP!I37+STK_CHG!I37-INTMARB!I37</f>
        <v>-874.55726569217484</v>
      </c>
      <c r="J37" s="10">
        <f>PPRD!J37+RCV_RCY!J37+IMP!J37-EXP!J37+STK_CHG!J37-INTMARB!J37</f>
        <v>-1025.3544282029238</v>
      </c>
      <c r="K37" s="10">
        <f>PPRD!K37+RCV_RCY!K37+IMP!K37-EXP!K37+STK_CHG!K37-INTMARB!K37</f>
        <v>-880.93379191745453</v>
      </c>
      <c r="L37" s="10">
        <f>PPRD!L37+RCV_RCY!L37+IMP!L37-EXP!L37+STK_CHG!L37-INTMARB!L37</f>
        <v>-904.25434221840067</v>
      </c>
      <c r="M37" s="10">
        <f>PPRD!M37+RCV_RCY!M37+IMP!M37-EXP!M37+STK_CHG!M37-INTMARB!M37</f>
        <v>-663.21014617368883</v>
      </c>
      <c r="N37" s="10">
        <f>PPRD!N37+RCV_RCY!N37+IMP!N37-EXP!N37+STK_CHG!N37-INTMARB!N37</f>
        <v>-862.6755803955283</v>
      </c>
      <c r="O37" s="10">
        <f>PPRD!O37+RCV_RCY!O37+IMP!O37-EXP!O37+STK_CHG!O37-INTMARB!O37</f>
        <v>-827.41186586414483</v>
      </c>
      <c r="P37" s="10">
        <f>PPRD!P37+RCV_RCY!P37+IMP!P37-EXP!P37+STK_CHG!P37-INTMARB!P37</f>
        <v>-858.71633705932936</v>
      </c>
      <c r="Q37" s="10">
        <f>PPRD!Q37+RCV_RCY!Q37+IMP!Q37-EXP!Q37+STK_CHG!Q37-INTMARB!Q37</f>
        <v>-799.07351676698192</v>
      </c>
      <c r="R37" s="10">
        <f>PPRD!R37+RCV_RCY!R37+IMP!R37-EXP!R37+STK_CHG!R37-INTMARB!R37</f>
        <v>-979.53104041272593</v>
      </c>
      <c r="S37" s="10">
        <f>PPRD!S37+RCV_RCY!S37+IMP!S37-EXP!S37+STK_CHG!S37-INTMARB!S37</f>
        <v>-946.99828030954427</v>
      </c>
      <c r="T37" s="10">
        <f>PPRD!T37+RCV_RCY!T37+IMP!T37-EXP!T37+STK_CHG!T37-INTMARB!T37</f>
        <v>-853.48684436801352</v>
      </c>
      <c r="U37" s="10">
        <f>PPRD!U37+RCV_RCY!U37+IMP!U37-EXP!U37+STK_CHG!U37-INTMARB!U37</f>
        <v>-858.36466036113518</v>
      </c>
      <c r="V37" s="10">
        <f>PPRD!V37+RCV_RCY!V37+IMP!V37-EXP!V37+STK_CHG!V37-INTMARB!V37</f>
        <v>-642.19948409286326</v>
      </c>
      <c r="W37" s="10">
        <f>PPRD!W37+RCV_RCY!W37+IMP!W37-EXP!W37+STK_CHG!W37-INTMARB!W37</f>
        <v>-597.05038693035249</v>
      </c>
      <c r="X37" s="10">
        <f>PPRD!X37+RCV_RCY!X37+IMP!X37-EXP!X37+STK_CHG!X37-INTMARB!X37</f>
        <v>-643.16096302665517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-1.058125537403267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1.040842648323302</v>
      </c>
      <c r="H38" s="10">
        <f>PPRD!H38+RCV_RCY!H38+IMP!H38-EXP!H38+STK_CHG!H38-INTMARB!H38</f>
        <v>12.490111779879619</v>
      </c>
      <c r="I38" s="10">
        <f>PPRD!I38+RCV_RCY!I38+IMP!I38-EXP!I38+STK_CHG!I38-INTMARB!I38</f>
        <v>3.1225279449699048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-5.2665520206362846</v>
      </c>
      <c r="D40" s="10">
        <f>PPRD!D40+RCV_RCY!D40+IMP!D40-EXP!D40+STK_CHG!D40-INTMARB!D40</f>
        <v>1.0343078245915729</v>
      </c>
      <c r="E40" s="10">
        <f>PPRD!E40+RCV_RCY!E40+IMP!E40-EXP!E40+STK_CHG!E40-INTMARB!E40</f>
        <v>3.1018916595012902</v>
      </c>
      <c r="F40" s="10">
        <f>PPRD!F40+RCV_RCY!F40+IMP!F40-EXP!F40+STK_CHG!F40-INTMARB!F40</f>
        <v>-23.624591573516764</v>
      </c>
      <c r="G40" s="10">
        <f>PPRD!G40+RCV_RCY!G40+IMP!G40-EXP!G40+STK_CHG!G40-INTMARB!G40</f>
        <v>-27.927343078245912</v>
      </c>
      <c r="H40" s="10">
        <f>PPRD!H40+RCV_RCY!H40+IMP!H40-EXP!H40+STK_CHG!H40-INTMARB!H40</f>
        <v>13.446517626827168</v>
      </c>
      <c r="I40" s="10">
        <f>PPRD!I40+RCV_RCY!I40+IMP!I40-EXP!I40+STK_CHG!I40-INTMARB!I40</f>
        <v>-7.2210662080825454</v>
      </c>
      <c r="J40" s="10">
        <f>PPRD!J40+RCV_RCY!J40+IMP!J40-EXP!J40+STK_CHG!J40-INTMARB!J40</f>
        <v>-11.376526225279456</v>
      </c>
      <c r="K40" s="10">
        <f>PPRD!K40+RCV_RCY!K40+IMP!K40-EXP!K40+STK_CHG!K40-INTMARB!K40</f>
        <v>-27.924075666380048</v>
      </c>
      <c r="L40" s="10">
        <f>PPRD!L40+RCV_RCY!L40+IMP!L40-EXP!L40+STK_CHG!L40-INTMARB!L40</f>
        <v>-24.820894239036971</v>
      </c>
      <c r="M40" s="10">
        <f>PPRD!M40+RCV_RCY!M40+IMP!M40-EXP!M40+STK_CHG!M40-INTMARB!M40</f>
        <v>-5.1711092003439374</v>
      </c>
      <c r="N40" s="10">
        <f>PPRD!N40+RCV_RCY!N40+IMP!N40-EXP!N40+STK_CHG!N40-INTMARB!N40</f>
        <v>-8.273602751504729</v>
      </c>
      <c r="O40" s="10">
        <f>PPRD!O40+RCV_RCY!O40+IMP!O40-EXP!O40+STK_CHG!O40-INTMARB!O40</f>
        <v>-9.3078245915735156</v>
      </c>
      <c r="P40" s="10">
        <f>PPRD!P40+RCV_RCY!P40+IMP!P40-EXP!P40+STK_CHG!P40-INTMARB!P40</f>
        <v>-71.36001719690455</v>
      </c>
      <c r="Q40" s="10">
        <f>PPRD!Q40+RCV_RCY!Q40+IMP!Q40-EXP!Q40+STK_CHG!Q40-INTMARB!Q40</f>
        <v>-45.504901117798788</v>
      </c>
      <c r="R40" s="10">
        <f>PPRD!R40+RCV_RCY!R40+IMP!R40-EXP!R40+STK_CHG!R40-INTMARB!R40</f>
        <v>-51.710146173688734</v>
      </c>
      <c r="S40" s="10">
        <f>PPRD!S40+RCV_RCY!S40+IMP!S40-EXP!S40+STK_CHG!S40-INTMARB!S40</f>
        <v>-52.744368013757523</v>
      </c>
      <c r="T40" s="10">
        <f>PPRD!T40+RCV_RCY!T40+IMP!T40-EXP!T40+STK_CHG!T40-INTMARB!T40</f>
        <v>-38.265520206362851</v>
      </c>
      <c r="U40" s="10">
        <f>PPRD!U40+RCV_RCY!U40+IMP!U40-EXP!U40+STK_CHG!U40-INTMARB!U40</f>
        <v>-50.675838349097155</v>
      </c>
      <c r="V40" s="10">
        <f>PPRD!V40+RCV_RCY!V40+IMP!V40-EXP!V40+STK_CHG!V40-INTMARB!V40</f>
        <v>-28.957695614789337</v>
      </c>
      <c r="W40" s="10">
        <f>PPRD!W40+RCV_RCY!W40+IMP!W40-EXP!W40+STK_CHG!W40-INTMARB!W40</f>
        <v>-5.171023215821152</v>
      </c>
      <c r="X40" s="10">
        <f>PPRD!X40+RCV_RCY!X40+IMP!X40-EXP!X40+STK_CHG!X40-INTMARB!X40</f>
        <v>-15.512983662940675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-15.51298366294067</v>
      </c>
      <c r="D41" s="10">
        <f>PPRD!D41+RCV_RCY!D41+IMP!D41-EXP!D41+STK_CHG!D41-INTMARB!D41</f>
        <v>-1.0270851246775579</v>
      </c>
      <c r="E41" s="10">
        <f>PPRD!E41+RCV_RCY!E41+IMP!E41-EXP!E41+STK_CHG!E41-INTMARB!E41</f>
        <v>0</v>
      </c>
      <c r="F41" s="10">
        <f>PPRD!F41+RCV_RCY!F41+IMP!F41-EXP!F41+STK_CHG!F41-INTMARB!F41</f>
        <v>12.324505588993979</v>
      </c>
      <c r="G41" s="10">
        <f>PPRD!G41+RCV_RCY!G41+IMP!G41-EXP!G41+STK_CHG!G41-INTMARB!G41</f>
        <v>92.044024075666385</v>
      </c>
      <c r="H41" s="10">
        <f>PPRD!H41+RCV_RCY!H41+IMP!H41-EXP!H41+STK_CHG!H41-INTMARB!H41</f>
        <v>33.094496990541707</v>
      </c>
      <c r="I41" s="10">
        <f>PPRD!I41+RCV_RCY!I41+IMP!I41-EXP!I41+STK_CHG!I41-INTMARB!I41</f>
        <v>10.342046431642304</v>
      </c>
      <c r="J41" s="10">
        <f>PPRD!J41+RCV_RCY!J41+IMP!J41-EXP!J41+STK_CHG!J41-INTMARB!J41</f>
        <v>-1.034221840068787</v>
      </c>
      <c r="K41" s="10">
        <f>PPRD!K41+RCV_RCY!K41+IMP!K41-EXP!K41+STK_CHG!K41-INTMARB!K41</f>
        <v>-1.034221840068787</v>
      </c>
      <c r="L41" s="10">
        <f>PPRD!L41+RCV_RCY!L41+IMP!L41-EXP!L41+STK_CHG!L41-INTMARB!L41</f>
        <v>6.2051590713671558</v>
      </c>
      <c r="M41" s="10">
        <f>PPRD!M41+RCV_RCY!M41+IMP!M41-EXP!M41+STK_CHG!M41-INTMARB!M41</f>
        <v>1.0331900257953559</v>
      </c>
      <c r="N41" s="10">
        <f>PPRD!N41+RCV_RCY!N41+IMP!N41-EXP!N41+STK_CHG!N41-INTMARB!N41</f>
        <v>1.026999140154772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-5.3143594153052511</v>
      </c>
      <c r="E42" s="10">
        <f>PPRD!E42+RCV_RCY!E42+IMP!E42-EXP!E42+STK_CHG!E42-INTMARB!E42</f>
        <v>27.634479793637144</v>
      </c>
      <c r="F42" s="10">
        <f>PPRD!F42+RCV_RCY!F42+IMP!F42-EXP!F42+STK_CHG!F42-INTMARB!F42</f>
        <v>7.440068787618225</v>
      </c>
      <c r="G42" s="10">
        <f>PPRD!G42+RCV_RCY!G42+IMP!G42-EXP!G42+STK_CHG!G42-INTMARB!G42</f>
        <v>23.382975064488395</v>
      </c>
      <c r="H42" s="10">
        <f>PPRD!H42+RCV_RCY!H42+IMP!H42-EXP!H42+STK_CHG!H42-INTMARB!H42</f>
        <v>31.885898538263113</v>
      </c>
      <c r="I42" s="10">
        <f>PPRD!I42+RCV_RCY!I42+IMP!I42-EXP!I42+STK_CHG!I42-INTMARB!I42</f>
        <v>-26.57162510748066</v>
      </c>
      <c r="J42" s="10">
        <f>PPRD!J42+RCV_RCY!J42+IMP!J42-EXP!J42+STK_CHG!J42-INTMARB!J42</f>
        <v>27.075580395528803</v>
      </c>
      <c r="K42" s="10">
        <f>PPRD!K42+RCV_RCY!K42+IMP!K42-EXP!K42+STK_CHG!K42-INTMARB!K42</f>
        <v>30.199742046431641</v>
      </c>
      <c r="L42" s="10">
        <f>PPRD!L42+RCV_RCY!L42+IMP!L42-EXP!L42+STK_CHG!L42-INTMARB!L42</f>
        <v>103.09544282029231</v>
      </c>
      <c r="M42" s="10">
        <f>PPRD!M42+RCV_RCY!M42+IMP!M42-EXP!M42+STK_CHG!M42-INTMARB!M42</f>
        <v>11.455030094582977</v>
      </c>
      <c r="N42" s="10">
        <f>PPRD!N42+RCV_RCY!N42+IMP!N42-EXP!N42+STK_CHG!N42-INTMARB!N42</f>
        <v>-2.0827171109200342</v>
      </c>
      <c r="O42" s="10">
        <f>PPRD!O42+RCV_RCY!O42+IMP!O42-EXP!O42+STK_CHG!O42-INTMARB!O42</f>
        <v>-30.199656061908858</v>
      </c>
      <c r="P42" s="10">
        <f>PPRD!P42+RCV_RCY!P42+IMP!P42-EXP!P42+STK_CHG!P42-INTMARB!P42</f>
        <v>-116.63327601031808</v>
      </c>
      <c r="Q42" s="10">
        <f>PPRD!Q42+RCV_RCY!Q42+IMP!Q42-EXP!Q42+STK_CHG!Q42-INTMARB!Q42</f>
        <v>-112.44858125537398</v>
      </c>
      <c r="R42" s="10">
        <f>PPRD!R42+RCV_RCY!R42+IMP!R42-EXP!R42+STK_CHG!R42-INTMARB!R42</f>
        <v>-79.869991401547736</v>
      </c>
      <c r="S42" s="10">
        <f>PPRD!S42+RCV_RCY!S42+IMP!S42-EXP!S42+STK_CHG!S42-INTMARB!S42</f>
        <v>-16.81478933791918</v>
      </c>
      <c r="T42" s="10">
        <f>PPRD!T42+RCV_RCY!T42+IMP!T42-EXP!T42+STK_CHG!T42-INTMARB!T42</f>
        <v>-25.222098022355972</v>
      </c>
      <c r="U42" s="10">
        <f>PPRD!U42+RCV_RCY!U42+IMP!U42-EXP!U42+STK_CHG!U42-INTMARB!U42</f>
        <v>132.41616509028373</v>
      </c>
      <c r="V42" s="10">
        <f>PPRD!V42+RCV_RCY!V42+IMP!V42-EXP!V42+STK_CHG!V42-INTMARB!V42</f>
        <v>25.222184006878756</v>
      </c>
      <c r="W42" s="10">
        <f>PPRD!W42+RCV_RCY!W42+IMP!W42-EXP!W42+STK_CHG!W42-INTMARB!W42</f>
        <v>3.1527085124677559</v>
      </c>
      <c r="X42" s="10">
        <f>PPRD!X42+RCV_RCY!X42+IMP!X42-EXP!X42+STK_CHG!X42-INTMARB!X42</f>
        <v>-8.4073946689595935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-1355.6892519346511</v>
      </c>
      <c r="D43" s="10">
        <f>PPRD!D43+RCV_RCY!D43+IMP!D43-EXP!D43+STK_CHG!D43-INTMARB!D43</f>
        <v>-1494.3393809114357</v>
      </c>
      <c r="E43" s="10">
        <f>PPRD!E43+RCV_RCY!E43+IMP!E43-EXP!E43+STK_CHG!E43-INTMARB!E43</f>
        <v>-1331.0403267411866</v>
      </c>
      <c r="F43" s="10">
        <f>PPRD!F43+RCV_RCY!F43+IMP!F43-EXP!F43+STK_CHG!F43-INTMARB!F43</f>
        <v>-1469.6903697334476</v>
      </c>
      <c r="G43" s="10">
        <f>PPRD!G43+RCV_RCY!G43+IMP!G43-EXP!G43+STK_CHG!G43-INTMARB!G43</f>
        <v>-1604.2323301805682</v>
      </c>
      <c r="H43" s="10">
        <f>PPRD!H43+RCV_RCY!H43+IMP!H43-EXP!H43+STK_CHG!H43-INTMARB!H43</f>
        <v>-1387.5274290627692</v>
      </c>
      <c r="I43" s="10">
        <f>PPRD!I43+RCV_RCY!I43+IMP!I43-EXP!I43+STK_CHG!I43-INTMARB!I43</f>
        <v>-1456.3389509888214</v>
      </c>
      <c r="J43" s="10">
        <f>PPRD!J43+RCV_RCY!J43+IMP!J43-EXP!J43+STK_CHG!J43-INTMARB!J43</f>
        <v>-1531.3126397248495</v>
      </c>
      <c r="K43" s="10">
        <f>PPRD!K43+RCV_RCY!K43+IMP!K43-EXP!K43+STK_CHG!K43-INTMARB!K43</f>
        <v>-1397.7978503869306</v>
      </c>
      <c r="L43" s="10">
        <f>PPRD!L43+RCV_RCY!L43+IMP!L43-EXP!L43+STK_CHG!L43-INTMARB!L43</f>
        <v>-1521.0422184006882</v>
      </c>
      <c r="M43" s="10">
        <f>PPRD!M43+RCV_RCY!M43+IMP!M43-EXP!M43+STK_CHG!M43-INTMARB!M43</f>
        <v>-1201.6337059329323</v>
      </c>
      <c r="N43" s="10">
        <f>PPRD!N43+RCV_RCY!N43+IMP!N43-EXP!N43+STK_CHG!N43-INTMARB!N43</f>
        <v>-1578.5564058469477</v>
      </c>
      <c r="O43" s="10">
        <f>PPRD!O43+RCV_RCY!O43+IMP!O43-EXP!O43+STK_CHG!O43-INTMARB!O43</f>
        <v>-1270.9380911435944</v>
      </c>
      <c r="P43" s="10">
        <f>PPRD!P43+RCV_RCY!P43+IMP!P43-EXP!P43+STK_CHG!P43-INTMARB!P43</f>
        <v>-1447.579535683577</v>
      </c>
      <c r="Q43" s="10">
        <f>PPRD!Q43+RCV_RCY!Q43+IMP!Q43-EXP!Q43+STK_CHG!Q43-INTMARB!Q43</f>
        <v>-1236.4453998280312</v>
      </c>
      <c r="R43" s="10">
        <f>PPRD!R43+RCV_RCY!R43+IMP!R43-EXP!R43+STK_CHG!R43-INTMARB!R43</f>
        <v>-1625.8809114359417</v>
      </c>
      <c r="S43" s="10">
        <f>PPRD!S43+RCV_RCY!S43+IMP!S43-EXP!S43+STK_CHG!S43-INTMARB!S43</f>
        <v>-1332.0006018916597</v>
      </c>
      <c r="T43" s="10">
        <f>PPRD!T43+RCV_RCY!T43+IMP!T43-EXP!T43+STK_CHG!T43-INTMARB!T43</f>
        <v>-996.12416165090258</v>
      </c>
      <c r="U43" s="10">
        <f>PPRD!U43+RCV_RCY!U43+IMP!U43-EXP!U43+STK_CHG!U43-INTMARB!U43</f>
        <v>-816.73224419604435</v>
      </c>
      <c r="V43" s="10">
        <f>PPRD!V43+RCV_RCY!V43+IMP!V43-EXP!V43+STK_CHG!V43-INTMARB!V43</f>
        <v>-672.89879621668115</v>
      </c>
      <c r="W43" s="10">
        <f>PPRD!W43+RCV_RCY!W43+IMP!W43-EXP!W43+STK_CHG!W43-INTMARB!W43</f>
        <v>-1026.3161650902834</v>
      </c>
      <c r="X43" s="10">
        <f>PPRD!X43+RCV_RCY!X43+IMP!X43-EXP!X43+STK_CHG!X43-INTMARB!X43</f>
        <v>-926.38779019776405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-303.95528804815132</v>
      </c>
      <c r="D44" s="10">
        <f>PPRD!D44+RCV_RCY!D44+IMP!D44-EXP!D44+STK_CHG!D44-INTMARB!D44</f>
        <v>-305.885124677558</v>
      </c>
      <c r="E44" s="10">
        <f>PPRD!E44+RCV_RCY!E44+IMP!E44-EXP!E44+STK_CHG!E44-INTMARB!E44</f>
        <v>-233.5148753224419</v>
      </c>
      <c r="F44" s="10">
        <f>PPRD!F44+RCV_RCY!F44+IMP!F44-EXP!F44+STK_CHG!F44-INTMARB!F44</f>
        <v>-195.88228718830612</v>
      </c>
      <c r="G44" s="10">
        <f>PPRD!G44+RCV_RCY!G44+IMP!G44-EXP!G44+STK_CHG!G44-INTMARB!G44</f>
        <v>-111.93276010318144</v>
      </c>
      <c r="H44" s="10">
        <f>PPRD!H44+RCV_RCY!H44+IMP!H44-EXP!H44+STK_CHG!H44-INTMARB!H44</f>
        <v>-36.667583834909749</v>
      </c>
      <c r="I44" s="10">
        <f>PPRD!I44+RCV_RCY!I44+IMP!I44-EXP!I44+STK_CHG!I44-INTMARB!I44</f>
        <v>-165.96921754084264</v>
      </c>
      <c r="J44" s="10">
        <f>PPRD!J44+RCV_RCY!J44+IMP!J44-EXP!J44+STK_CHG!J44-INTMARB!J44</f>
        <v>-139.85700773860702</v>
      </c>
      <c r="K44" s="10">
        <f>PPRD!K44+RCV_RCY!K44+IMP!K44-EXP!K44+STK_CHG!K44-INTMARB!K44</f>
        <v>-125.76165090283749</v>
      </c>
      <c r="L44" s="10">
        <f>PPRD!L44+RCV_RCY!L44+IMP!L44-EXP!L44+STK_CHG!L44-INTMARB!L44</f>
        <v>-245.54909716251075</v>
      </c>
      <c r="M44" s="10">
        <f>PPRD!M44+RCV_RCY!M44+IMP!M44-EXP!M44+STK_CHG!M44-INTMARB!M44</f>
        <v>-265.35124677558036</v>
      </c>
      <c r="N44" s="10">
        <f>PPRD!N44+RCV_RCY!N44+IMP!N44-EXP!N44+STK_CHG!N44-INTMARB!N44</f>
        <v>-260.54591573516757</v>
      </c>
      <c r="O44" s="10">
        <f>PPRD!O44+RCV_RCY!O44+IMP!O44-EXP!O44+STK_CHG!O44-INTMARB!O44</f>
        <v>-225.81771281169384</v>
      </c>
      <c r="P44" s="10">
        <f>PPRD!P44+RCV_RCY!P44+IMP!P44-EXP!P44+STK_CHG!P44-INTMARB!P44</f>
        <v>-239.3222699914015</v>
      </c>
      <c r="Q44" s="10">
        <f>PPRD!Q44+RCV_RCY!Q44+IMP!Q44-EXP!Q44+STK_CHG!Q44-INTMARB!Q44</f>
        <v>-220.97067927772997</v>
      </c>
      <c r="R44" s="10">
        <f>PPRD!R44+RCV_RCY!R44+IMP!R44-EXP!R44+STK_CHG!R44-INTMARB!R44</f>
        <v>-256.67334479793629</v>
      </c>
      <c r="S44" s="10">
        <f>PPRD!S44+RCV_RCY!S44+IMP!S44-EXP!S44+STK_CHG!S44-INTMARB!S44</f>
        <v>-223.86543422184002</v>
      </c>
      <c r="T44" s="10">
        <f>PPRD!T44+RCV_RCY!T44+IMP!T44-EXP!T44+STK_CHG!T44-INTMARB!T44</f>
        <v>-142.81066208082538</v>
      </c>
      <c r="U44" s="10">
        <f>PPRD!U44+RCV_RCY!U44+IMP!U44-EXP!U44+STK_CHG!U44-INTMARB!U44</f>
        <v>-247.02398968185722</v>
      </c>
      <c r="V44" s="10">
        <f>PPRD!V44+RCV_RCY!V44+IMP!V44-EXP!V44+STK_CHG!V44-INTMARB!V44</f>
        <v>-302.0253654342219</v>
      </c>
      <c r="W44" s="10">
        <f>PPRD!W44+RCV_RCY!W44+IMP!W44-EXP!W44+STK_CHG!W44-INTMARB!W44</f>
        <v>-387.90481513327597</v>
      </c>
      <c r="X44" s="10">
        <f>PPRD!X44+RCV_RCY!X44+IMP!X44-EXP!X44+STK_CHG!X44-INTMARB!X44</f>
        <v>-306.85004299226136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-49.928374892519336</v>
      </c>
      <c r="D45" s="10">
        <f>PPRD!D45+RCV_RCY!D45+IMP!D45-EXP!D45+STK_CHG!D45-INTMARB!D45</f>
        <v>-30.725107480653485</v>
      </c>
      <c r="E45" s="10">
        <f>PPRD!E45+RCV_RCY!E45+IMP!E45-EXP!E45+STK_CHG!E45-INTMARB!E45</f>
        <v>-25.924419604471186</v>
      </c>
      <c r="F45" s="10">
        <f>PPRD!F45+RCV_RCY!F45+IMP!F45-EXP!F45+STK_CHG!F45-INTMARB!F45</f>
        <v>-25.924247635425619</v>
      </c>
      <c r="G45" s="10">
        <f>PPRD!G45+RCV_RCY!G45+IMP!G45-EXP!G45+STK_CHG!G45-INTMARB!G45</f>
        <v>-26.884436801375752</v>
      </c>
      <c r="H45" s="10">
        <f>PPRD!H45+RCV_RCY!H45+IMP!H45-EXP!H45+STK_CHG!H45-INTMARB!H45</f>
        <v>-19.203181427343079</v>
      </c>
      <c r="I45" s="10">
        <f>PPRD!I45+RCV_RCY!I45+IMP!I45-EXP!I45+STK_CHG!I45-INTMARB!I45</f>
        <v>-18.243078245915729</v>
      </c>
      <c r="J45" s="10">
        <f>PPRD!J45+RCV_RCY!J45+IMP!J45-EXP!J45+STK_CHG!J45-INTMARB!J45</f>
        <v>-13.537747205503011</v>
      </c>
      <c r="K45" s="10">
        <f>PPRD!K45+RCV_RCY!K45+IMP!K45-EXP!K45+STK_CHG!K45-INTMARB!K45</f>
        <v>-15.620464316423039</v>
      </c>
      <c r="L45" s="10">
        <f>PPRD!L45+RCV_RCY!L45+IMP!L45-EXP!L45+STK_CHG!L45-INTMARB!L45</f>
        <v>-5.2067927773000839</v>
      </c>
      <c r="M45" s="10">
        <f>PPRD!M45+RCV_RCY!M45+IMP!M45-EXP!M45+STK_CHG!M45-INTMARB!M45</f>
        <v>9.3723129836629457</v>
      </c>
      <c r="N45" s="10">
        <f>PPRD!N45+RCV_RCY!N45+IMP!N45-EXP!N45+STK_CHG!N45-INTMARB!N45</f>
        <v>10.27033533963886</v>
      </c>
      <c r="O45" s="10">
        <f>PPRD!O45+RCV_RCY!O45+IMP!O45-EXP!O45+STK_CHG!O45-INTMARB!O45</f>
        <v>6.2482373172828876</v>
      </c>
      <c r="P45" s="10">
        <f>PPRD!P45+RCV_RCY!P45+IMP!P45-EXP!P45+STK_CHG!P45-INTMARB!P45</f>
        <v>7.1892519346517627</v>
      </c>
      <c r="Q45" s="10">
        <f>PPRD!Q45+RCV_RCY!Q45+IMP!Q45-EXP!Q45+STK_CHG!Q45-INTMARB!Q45</f>
        <v>1.0270851246775603</v>
      </c>
      <c r="R45" s="10">
        <f>PPRD!R45+RCV_RCY!R45+IMP!R45-EXP!R45+STK_CHG!R45-INTMARB!R45</f>
        <v>0</v>
      </c>
      <c r="S45" s="10">
        <f>PPRD!S45+RCV_RCY!S45+IMP!S45-EXP!S45+STK_CHG!S45-INTMARB!S45</f>
        <v>4.0125537403267399</v>
      </c>
      <c r="T45" s="10">
        <f>PPRD!T45+RCV_RCY!T45+IMP!T45-EXP!T45+STK_CHG!T45-INTMARB!T45</f>
        <v>4.0126397248495334</v>
      </c>
      <c r="U45" s="10">
        <f>PPRD!U45+RCV_RCY!U45+IMP!U45-EXP!U45+STK_CHG!U45-INTMARB!U45</f>
        <v>4.1081685296646606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1.0270851246775567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-49.928374892519336</v>
      </c>
      <c r="D46" s="10">
        <f>PPRD!D46+RCV_RCY!D46+IMP!D46-EXP!D46+STK_CHG!D46-INTMARB!D46</f>
        <v>-14.402407566637994</v>
      </c>
      <c r="E46" s="10">
        <f>PPRD!E46+RCV_RCY!E46+IMP!E46-EXP!E46+STK_CHG!E46-INTMARB!E46</f>
        <v>-7.6812553740326788</v>
      </c>
      <c r="F46" s="10">
        <f>PPRD!F46+RCV_RCY!F46+IMP!F46-EXP!F46+STK_CHG!F46-INTMARB!F46</f>
        <v>12.482029234737755</v>
      </c>
      <c r="G46" s="10">
        <f>PPRD!G46+RCV_RCY!G46+IMP!G46-EXP!G46+STK_CHG!G46-INTMARB!G46</f>
        <v>35.525967325881325</v>
      </c>
      <c r="H46" s="10">
        <f>PPRD!H46+RCV_RCY!H46+IMP!H46-EXP!H46+STK_CHG!H46-INTMARB!H46</f>
        <v>43.207308684436804</v>
      </c>
      <c r="I46" s="10">
        <f>PPRD!I46+RCV_RCY!I46+IMP!I46-EXP!I46+STK_CHG!I46-INTMARB!I46</f>
        <v>64.330782459157348</v>
      </c>
      <c r="J46" s="10">
        <f>PPRD!J46+RCV_RCY!J46+IMP!J46-EXP!J46+STK_CHG!J46-INTMARB!J46</f>
        <v>68.336199484092859</v>
      </c>
      <c r="K46" s="10">
        <f>PPRD!K46+RCV_RCY!K46+IMP!K46-EXP!K46+STK_CHG!K46-INTMARB!K46</f>
        <v>43.322527944969906</v>
      </c>
      <c r="L46" s="10">
        <f>PPRD!L46+RCV_RCY!L46+IMP!L46-EXP!L46+STK_CHG!L46-INTMARB!L46</f>
        <v>20.189165950128963</v>
      </c>
      <c r="M46" s="10">
        <f>PPRD!M46+RCV_RCY!M46+IMP!M46-EXP!M46+STK_CHG!M46-INTMARB!M46</f>
        <v>30.281599312123795</v>
      </c>
      <c r="N46" s="10">
        <f>PPRD!N46+RCV_RCY!N46+IMP!N46-EXP!N46+STK_CHG!N46-INTMARB!N46</f>
        <v>30.176956147893371</v>
      </c>
      <c r="O46" s="10">
        <f>PPRD!O46+RCV_RCY!O46+IMP!O46-EXP!O46+STK_CHG!O46-INTMARB!O46</f>
        <v>44.174462596732589</v>
      </c>
      <c r="P46" s="10">
        <f>PPRD!P46+RCV_RCY!P46+IMP!P46-EXP!P46+STK_CHG!P46-INTMARB!P46</f>
        <v>52.986070507308682</v>
      </c>
      <c r="Q46" s="10">
        <f>PPRD!Q46+RCV_RCY!Q46+IMP!Q46-EXP!Q46+STK_CHG!Q46-INTMARB!Q46</f>
        <v>43.312639724849518</v>
      </c>
      <c r="R46" s="10">
        <f>PPRD!R46+RCV_RCY!R46+IMP!R46-EXP!R46+STK_CHG!R46-INTMARB!R46</f>
        <v>43.752106620808263</v>
      </c>
      <c r="S46" s="10">
        <f>PPRD!S46+RCV_RCY!S46+IMP!S46-EXP!S46+STK_CHG!S46-INTMARB!S46</f>
        <v>43.026913155631973</v>
      </c>
      <c r="T46" s="10">
        <f>PPRD!T46+RCV_RCY!T46+IMP!T46-EXP!T46+STK_CHG!T46-INTMARB!T46</f>
        <v>46.372484952708511</v>
      </c>
      <c r="U46" s="10">
        <f>PPRD!U46+RCV_RCY!U46+IMP!U46-EXP!U46+STK_CHG!U46-INTMARB!U46</f>
        <v>47.061736887360283</v>
      </c>
      <c r="V46" s="10">
        <f>PPRD!V46+RCV_RCY!V46+IMP!V46-EXP!V46+STK_CHG!V46-INTMARB!V46</f>
        <v>38.479277730008597</v>
      </c>
      <c r="W46" s="10">
        <f>PPRD!W46+RCV_RCY!W46+IMP!W46-EXP!W46+STK_CHG!W46-INTMARB!W46</f>
        <v>31.050386930352527</v>
      </c>
      <c r="X46" s="10">
        <f>PPRD!X46+RCV_RCY!X46+IMP!X46-EXP!X46+STK_CHG!X46-INTMARB!X46</f>
        <v>35.170593293207219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24.00404127257093</v>
      </c>
      <c r="E47" s="10">
        <f>PPRD!E47+RCV_RCY!E47+IMP!E47-EXP!E47+STK_CHG!E47-INTMARB!E47</f>
        <v>24.004041272570937</v>
      </c>
      <c r="F47" s="10">
        <f>PPRD!F47+RCV_RCY!F47+IMP!F47-EXP!F47+STK_CHG!F47-INTMARB!F47</f>
        <v>10.561736887360272</v>
      </c>
      <c r="G47" s="10">
        <f>PPRD!G47+RCV_RCY!G47+IMP!G47-EXP!G47+STK_CHG!G47-INTMARB!G47</f>
        <v>14.402407566638022</v>
      </c>
      <c r="H47" s="10">
        <f>PPRD!H47+RCV_RCY!H47+IMP!H47-EXP!H47+STK_CHG!H47-INTMARB!H47</f>
        <v>82.573860705073017</v>
      </c>
      <c r="I47" s="10">
        <f>PPRD!I47+RCV_RCY!I47+IMP!I47-EXP!I47+STK_CHG!I47-INTMARB!I47</f>
        <v>100.81676698194323</v>
      </c>
      <c r="J47" s="10">
        <f>PPRD!J47+RCV_RCY!J47+IMP!J47-EXP!J47+STK_CHG!J47-INTMARB!J47</f>
        <v>98.729320722269989</v>
      </c>
      <c r="K47" s="10">
        <f>PPRD!K47+RCV_RCY!K47+IMP!K47-EXP!K47+STK_CHG!K47-INTMARB!K47</f>
        <v>128.24453998280308</v>
      </c>
      <c r="L47" s="10">
        <f>PPRD!L47+RCV_RCY!L47+IMP!L47-EXP!L47+STK_CHG!L47-INTMARB!L47</f>
        <v>116.74591573516763</v>
      </c>
      <c r="M47" s="10">
        <f>PPRD!M47+RCV_RCY!M47+IMP!M47-EXP!M47+STK_CHG!M47-INTMARB!M47</f>
        <v>116.22278589853828</v>
      </c>
      <c r="N47" s="10">
        <f>PPRD!N47+RCV_RCY!N47+IMP!N47-EXP!N47+STK_CHG!N47-INTMARB!N47</f>
        <v>130.19200343938095</v>
      </c>
      <c r="O47" s="10">
        <f>PPRD!O47+RCV_RCY!O47+IMP!O47-EXP!O47+STK_CHG!O47-INTMARB!O47</f>
        <v>112.44496990541703</v>
      </c>
      <c r="P47" s="10">
        <f>PPRD!P47+RCV_RCY!P47+IMP!P47-EXP!P47+STK_CHG!P47-INTMARB!P47</f>
        <v>94.659845227858995</v>
      </c>
      <c r="Q47" s="10">
        <f>PPRD!Q47+RCV_RCY!Q47+IMP!Q47-EXP!Q47+STK_CHG!Q47-INTMARB!Q47</f>
        <v>90.124849527085104</v>
      </c>
      <c r="R47" s="10">
        <f>PPRD!R47+RCV_RCY!R47+IMP!R47-EXP!R47+STK_CHG!R47-INTMARB!R47</f>
        <v>121.35494411006016</v>
      </c>
      <c r="S47" s="10">
        <f>PPRD!S47+RCV_RCY!S47+IMP!S47-EXP!S47+STK_CHG!S47-INTMARB!S47</f>
        <v>88.257867583834894</v>
      </c>
      <c r="T47" s="10">
        <f>PPRD!T47+RCV_RCY!T47+IMP!T47-EXP!T47+STK_CHG!T47-INTMARB!T47</f>
        <v>109.42837489251934</v>
      </c>
      <c r="U47" s="10">
        <f>PPRD!U47+RCV_RCY!U47+IMP!U47-EXP!U47+STK_CHG!U47-INTMARB!U47</f>
        <v>139.84170249355111</v>
      </c>
      <c r="V47" s="10">
        <f>PPRD!V47+RCV_RCY!V47+IMP!V47-EXP!V47+STK_CHG!V47-INTMARB!V47</f>
        <v>55.55356835769561</v>
      </c>
      <c r="W47" s="10">
        <f>PPRD!W47+RCV_RCY!W47+IMP!W47-EXP!W47+STK_CHG!W47-INTMARB!W47</f>
        <v>129.12871883061041</v>
      </c>
      <c r="X47" s="10">
        <f>PPRD!X47+RCV_RCY!X47+IMP!X47-EXP!X47+STK_CHG!X47-INTMARB!X47</f>
        <v>137.67265692175408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38.036199484092862</v>
      </c>
      <c r="E48" s="10">
        <f>PPRD!E48+RCV_RCY!E48+IMP!E48-EXP!E48+STK_CHG!E48-INTMARB!E48</f>
        <v>78.401117798796207</v>
      </c>
      <c r="F48" s="10">
        <f>PPRD!F48+RCV_RCY!F48+IMP!F48-EXP!F48+STK_CHG!F48-INTMARB!F48</f>
        <v>68.309888220120385</v>
      </c>
      <c r="G48" s="10">
        <f>PPRD!G48+RCV_RCY!G48+IMP!G48-EXP!G48+STK_CHG!G48-INTMARB!G48</f>
        <v>89.268615649183147</v>
      </c>
      <c r="H48" s="10">
        <f>PPRD!H48+RCV_RCY!H48+IMP!H48-EXP!H48+STK_CHG!H48-INTMARB!H48</f>
        <v>86.939896818572649</v>
      </c>
      <c r="I48" s="10">
        <f>PPRD!I48+RCV_RCY!I48+IMP!I48-EXP!I48+STK_CHG!I48-INTMARB!I48</f>
        <v>78.401117798796221</v>
      </c>
      <c r="J48" s="10">
        <f>PPRD!J48+RCV_RCY!J48+IMP!J48-EXP!J48+STK_CHG!J48-INTMARB!J48</f>
        <v>61.447549441100598</v>
      </c>
      <c r="K48" s="10">
        <f>PPRD!K48+RCV_RCY!K48+IMP!K48-EXP!K48+STK_CHG!K48-INTMARB!K48</f>
        <v>66.339982803095438</v>
      </c>
      <c r="L48" s="10">
        <f>PPRD!L48+RCV_RCY!L48+IMP!L48-EXP!L48+STK_CHG!L48-INTMARB!L48</f>
        <v>69.17944969905416</v>
      </c>
      <c r="M48" s="10">
        <f>PPRD!M48+RCV_RCY!M48+IMP!M48-EXP!M48+STK_CHG!M48-INTMARB!M48</f>
        <v>67.612553740326717</v>
      </c>
      <c r="N48" s="10">
        <f>PPRD!N48+RCV_RCY!N48+IMP!N48-EXP!N48+STK_CHG!N48-INTMARB!N48</f>
        <v>82.157179707652631</v>
      </c>
      <c r="O48" s="10">
        <f>PPRD!O48+RCV_RCY!O48+IMP!O48-EXP!O48+STK_CHG!O48-INTMARB!O48</f>
        <v>90.786500429922611</v>
      </c>
      <c r="P48" s="10">
        <f>PPRD!P48+RCV_RCY!P48+IMP!P48-EXP!P48+STK_CHG!P48-INTMARB!P48</f>
        <v>89.133447979363709</v>
      </c>
      <c r="Q48" s="10">
        <f>PPRD!Q48+RCV_RCY!Q48+IMP!Q48-EXP!Q48+STK_CHG!Q48-INTMARB!Q48</f>
        <v>96.017368873602749</v>
      </c>
      <c r="R48" s="10">
        <f>PPRD!R48+RCV_RCY!R48+IMP!R48-EXP!R48+STK_CHG!R48-INTMARB!R48</f>
        <v>94.201719690455718</v>
      </c>
      <c r="S48" s="10">
        <f>PPRD!S48+RCV_RCY!S48+IMP!S48-EXP!S48+STK_CHG!S48-INTMARB!S48</f>
        <v>103.59097162510751</v>
      </c>
      <c r="T48" s="10">
        <f>PPRD!T48+RCV_RCY!T48+IMP!T48-EXP!T48+STK_CHG!T48-INTMARB!T48</f>
        <v>98.606706792777288</v>
      </c>
      <c r="U48" s="10">
        <f>PPRD!U48+RCV_RCY!U48+IMP!U48-EXP!U48+STK_CHG!U48-INTMARB!U48</f>
        <v>101.02983662940667</v>
      </c>
      <c r="V48" s="10">
        <f>PPRD!V48+RCV_RCY!V48+IMP!V48-EXP!V48+STK_CHG!V48-INTMARB!V48</f>
        <v>101.80653482373172</v>
      </c>
      <c r="W48" s="10">
        <f>PPRD!W48+RCV_RCY!W48+IMP!W48-EXP!W48+STK_CHG!W48-INTMARB!W48</f>
        <v>96.642046431642285</v>
      </c>
      <c r="X48" s="10">
        <f>PPRD!X48+RCV_RCY!X48+IMP!X48-EXP!X48+STK_CHG!X48-INTMARB!X48</f>
        <v>108.45331040412727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-0.96018916595012893</v>
      </c>
      <c r="F49" s="10">
        <f>PPRD!F49+RCV_RCY!F49+IMP!F49-EXP!F49+STK_CHG!F49-INTMARB!F49</f>
        <v>4.8008598452278584</v>
      </c>
      <c r="G49" s="10">
        <f>PPRD!G49+RCV_RCY!G49+IMP!G49-EXP!G49+STK_CHG!G49-INTMARB!G49</f>
        <v>2.8804815133276009</v>
      </c>
      <c r="H49" s="10">
        <f>PPRD!H49+RCV_RCY!H49+IMP!H49-EXP!H49+STK_CHG!H49-INTMARB!H49</f>
        <v>1.920292347377472</v>
      </c>
      <c r="I49" s="10">
        <f>PPRD!I49+RCV_RCY!I49+IMP!I49-EXP!I49+STK_CHG!I49-INTMARB!I49</f>
        <v>4.8007738607050729</v>
      </c>
      <c r="J49" s="10">
        <f>PPRD!J49+RCV_RCY!J49+IMP!J49-EXP!J49+STK_CHG!J49-INTMARB!J49</f>
        <v>5.171023215821152</v>
      </c>
      <c r="K49" s="10">
        <f>PPRD!K49+RCV_RCY!K49+IMP!K49-EXP!K49+STK_CHG!K49-INTMARB!K49</f>
        <v>3.0810834049871021</v>
      </c>
      <c r="L49" s="10">
        <f>PPRD!L49+RCV_RCY!L49+IMP!L49-EXP!L49+STK_CHG!L49-INTMARB!L49</f>
        <v>3.0810834049871021</v>
      </c>
      <c r="M49" s="10">
        <f>PPRD!M49+RCV_RCY!M49+IMP!M49-EXP!M49+STK_CHG!M49-INTMARB!M49</f>
        <v>4.1368013757523636</v>
      </c>
      <c r="N49" s="10">
        <f>PPRD!N49+RCV_RCY!N49+IMP!N49-EXP!N49+STK_CHG!N49-INTMARB!N49</f>
        <v>3.1025795356835766</v>
      </c>
      <c r="O49" s="10">
        <f>PPRD!O49+RCV_RCY!O49+IMP!O49-EXP!O49+STK_CHG!O49-INTMARB!O49</f>
        <v>4.1080825451418743</v>
      </c>
      <c r="P49" s="10">
        <f>PPRD!P49+RCV_RCY!P49+IMP!P49-EXP!P49+STK_CHG!P49-INTMARB!P49</f>
        <v>4.1368013757523636</v>
      </c>
      <c r="Q49" s="10">
        <f>PPRD!Q49+RCV_RCY!Q49+IMP!Q49-EXP!Q49+STK_CHG!Q49-INTMARB!Q49</f>
        <v>5.171023215821152</v>
      </c>
      <c r="R49" s="10">
        <f>PPRD!R49+RCV_RCY!R49+IMP!R49-EXP!R49+STK_CHG!R49-INTMARB!R49</f>
        <v>4.1368013757523636</v>
      </c>
      <c r="S49" s="10">
        <f>PPRD!S49+RCV_RCY!S49+IMP!S49-EXP!S49+STK_CHG!S49-INTMARB!S49</f>
        <v>4.1368013757523636</v>
      </c>
      <c r="T49" s="10">
        <f>PPRD!T49+RCV_RCY!T49+IMP!T49-EXP!T49+STK_CHG!T49-INTMARB!T49</f>
        <v>4.1081685296646597</v>
      </c>
      <c r="U49" s="10">
        <f>PPRD!U49+RCV_RCY!U49+IMP!U49-EXP!U49+STK_CHG!U49-INTMARB!U49</f>
        <v>3.102579535683577</v>
      </c>
      <c r="V49" s="10">
        <f>PPRD!V49+RCV_RCY!V49+IMP!V49-EXP!V49+STK_CHG!V49-INTMARB!V49</f>
        <v>4.1368013757523636</v>
      </c>
      <c r="W49" s="10">
        <f>PPRD!W49+RCV_RCY!W49+IMP!W49-EXP!W49+STK_CHG!W49-INTMARB!W49</f>
        <v>4.1368013757523636</v>
      </c>
      <c r="X49" s="10">
        <f>PPRD!X49+RCV_RCY!X49+IMP!X49-EXP!X49+STK_CHG!X49-INTMARB!X49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9.6016337059329313</v>
      </c>
      <c r="D50" s="10">
        <f>PPRD!D50+RCV_RCY!D50+IMP!D50-EXP!D50+STK_CHG!D50-INTMARB!D50</f>
        <v>-140.18349097162513</v>
      </c>
      <c r="E50" s="10">
        <f>PPRD!E50+RCV_RCY!E50+IMP!E50-EXP!E50+STK_CHG!E50-INTMARB!E50</f>
        <v>-153.62562338779017</v>
      </c>
      <c r="F50" s="10">
        <f>PPRD!F50+RCV_RCY!F50+IMP!F50-EXP!F50+STK_CHG!F50-INTMARB!F50</f>
        <v>-140.18340498710228</v>
      </c>
      <c r="G50" s="10">
        <f>PPRD!G50+RCV_RCY!G50+IMP!G50-EXP!G50+STK_CHG!G50-INTMARB!G50</f>
        <v>-170.9085984522786</v>
      </c>
      <c r="H50" s="10">
        <f>PPRD!H50+RCV_RCY!H50+IMP!H50-EXP!H50+STK_CHG!H50-INTMARB!H50</f>
        <v>-152.66552020636288</v>
      </c>
      <c r="I50" s="10">
        <f>PPRD!I50+RCV_RCY!I50+IMP!I50-EXP!I50+STK_CHG!I50-INTMARB!I50</f>
        <v>-161.30696474634561</v>
      </c>
      <c r="J50" s="10">
        <f>PPRD!J50+RCV_RCY!J50+IMP!J50-EXP!J50+STK_CHG!J50-INTMARB!J50</f>
        <v>-114.64608770421322</v>
      </c>
      <c r="K50" s="10">
        <f>PPRD!K50+RCV_RCY!K50+IMP!K50-EXP!K50+STK_CHG!K50-INTMARB!K50</f>
        <v>-111.77987962166807</v>
      </c>
      <c r="L50" s="10">
        <f>PPRD!L50+RCV_RCY!L50+IMP!L50-EXP!L50+STK_CHG!L50-INTMARB!L50</f>
        <v>-116.07910576096306</v>
      </c>
      <c r="M50" s="10">
        <f>PPRD!M50+RCV_RCY!M50+IMP!M50-EXP!M50+STK_CHG!M50-INTMARB!M50</f>
        <v>-121.09484092863285</v>
      </c>
      <c r="N50" s="10">
        <f>PPRD!N50+RCV_RCY!N50+IMP!N50-EXP!N50+STK_CHG!N50-INTMARB!N50</f>
        <v>-163.37059329320721</v>
      </c>
      <c r="O50" s="10">
        <f>PPRD!O50+RCV_RCY!O50+IMP!O50-EXP!O50+STK_CHG!O50-INTMARB!O50</f>
        <v>-127.54368013757528</v>
      </c>
      <c r="P50" s="10">
        <f>PPRD!P50+RCV_RCY!P50+IMP!P50-EXP!P50+STK_CHG!P50-INTMARB!P50</f>
        <v>-216.21530524505593</v>
      </c>
      <c r="Q50" s="10">
        <f>PPRD!Q50+RCV_RCY!Q50+IMP!Q50-EXP!Q50+STK_CHG!Q50-INTMARB!Q50</f>
        <v>-198.83705932932071</v>
      </c>
      <c r="R50" s="10">
        <f>PPRD!R50+RCV_RCY!R50+IMP!R50-EXP!R50+STK_CHG!R50-INTMARB!R50</f>
        <v>-95.416680997420443</v>
      </c>
      <c r="S50" s="10">
        <f>PPRD!S50+RCV_RCY!S50+IMP!S50-EXP!S50+STK_CHG!S50-INTMARB!S50</f>
        <v>-87.164144453998304</v>
      </c>
      <c r="T50" s="10">
        <f>PPRD!T50+RCV_RCY!T50+IMP!T50-EXP!T50+STK_CHG!T50-INTMARB!T50</f>
        <v>-85.975322441960387</v>
      </c>
      <c r="U50" s="10">
        <f>PPRD!U50+RCV_RCY!U50+IMP!U50-EXP!U50+STK_CHG!U50-INTMARB!U50</f>
        <v>-102.35571797076527</v>
      </c>
      <c r="V50" s="10">
        <f>PPRD!V50+RCV_RCY!V50+IMP!V50-EXP!V50+STK_CHG!V50-INTMARB!V50</f>
        <v>-94.529836629406617</v>
      </c>
      <c r="W50" s="10">
        <f>PPRD!W50+RCV_RCY!W50+IMP!W50-EXP!W50+STK_CHG!W50-INTMARB!W50</f>
        <v>-294.28753224419603</v>
      </c>
      <c r="X50" s="10">
        <f>PPRD!X50+RCV_RCY!X50+IMP!X50-EXP!X50+STK_CHG!X50-INTMARB!X50</f>
        <v>-238.07996560619094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5776.4187446259675</v>
      </c>
      <c r="D51" s="37">
        <f>PPRD!D51+RCV_RCY!D51+IMP!D51-EXP!D51+STK_CHG!D51-INTMARB!D51</f>
        <v>6168.3576956147899</v>
      </c>
      <c r="E51" s="37">
        <f>PPRD!E51+RCV_RCY!E51+IMP!E51-EXP!E51+STK_CHG!E51-INTMARB!E51</f>
        <v>5867.3473774720551</v>
      </c>
      <c r="F51" s="37">
        <f>PPRD!F51+RCV_RCY!F51+IMP!F51-EXP!F51+STK_CHG!F51-INTMARB!F51</f>
        <v>5668.7016337059322</v>
      </c>
      <c r="G51" s="37">
        <f>PPRD!G51+RCV_RCY!G51+IMP!G51-EXP!G51+STK_CHG!G51-INTMARB!G51</f>
        <v>5498.4092863284604</v>
      </c>
      <c r="H51" s="37">
        <f>PPRD!H51+RCV_RCY!H51+IMP!H51-EXP!H51+STK_CHG!H51-INTMARB!H51</f>
        <v>5883.6414445399823</v>
      </c>
      <c r="I51" s="37">
        <f>PPRD!I51+RCV_RCY!I51+IMP!I51-EXP!I51+STK_CHG!I51-INTMARB!I51</f>
        <v>5377.8804815133271</v>
      </c>
      <c r="J51" s="37">
        <f>PPRD!J51+RCV_RCY!J51+IMP!J51-EXP!J51+STK_CHG!J51-INTMARB!J51</f>
        <v>5089.337919174548</v>
      </c>
      <c r="K51" s="37">
        <f>PPRD!K51+RCV_RCY!K51+IMP!K51-EXP!K51+STK_CHG!K51-INTMARB!K51</f>
        <v>5166.3155631986247</v>
      </c>
      <c r="L51" s="37">
        <f>PPRD!L51+RCV_RCY!L51+IMP!L51-EXP!L51+STK_CHG!L51-INTMARB!L51</f>
        <v>4424.3336199484093</v>
      </c>
      <c r="M51" s="37">
        <f>PPRD!M51+RCV_RCY!M51+IMP!M51-EXP!M51+STK_CHG!M51-INTMARB!M51</f>
        <v>5006.427343078245</v>
      </c>
      <c r="N51" s="37">
        <f>PPRD!N51+RCV_RCY!N51+IMP!N51-EXP!N51+STK_CHG!N51-INTMARB!N51</f>
        <v>4637.0593293207221</v>
      </c>
      <c r="O51" s="37">
        <f>PPRD!O51+RCV_RCY!O51+IMP!O51-EXP!O51+STK_CHG!O51-INTMARB!O51</f>
        <v>4365.3267411865863</v>
      </c>
      <c r="P51" s="37">
        <f>PPRD!P51+RCV_RCY!P51+IMP!P51-EXP!P51+STK_CHG!P51-INTMARB!P51</f>
        <v>4558.0395528804802</v>
      </c>
      <c r="Q51" s="37">
        <f>PPRD!Q51+RCV_RCY!Q51+IMP!Q51-EXP!Q51+STK_CHG!Q51-INTMARB!Q51</f>
        <v>3772.334479793637</v>
      </c>
      <c r="R51" s="37">
        <f>PPRD!R51+RCV_RCY!R51+IMP!R51-EXP!R51+STK_CHG!R51-INTMARB!R51</f>
        <v>3879.4496990541693</v>
      </c>
      <c r="S51" s="37">
        <f>PPRD!S51+RCV_RCY!S51+IMP!S51-EXP!S51+STK_CHG!S51-INTMARB!S51</f>
        <v>3895.3353396388643</v>
      </c>
      <c r="T51" s="37">
        <f>PPRD!T51+RCV_RCY!T51+IMP!T51-EXP!T51+STK_CHG!T51-INTMARB!T51</f>
        <v>4136.6677558039564</v>
      </c>
      <c r="U51" s="37">
        <f>PPRD!U51+RCV_RCY!U51+IMP!U51-EXP!U51+STK_CHG!U51-INTMARB!U51</f>
        <v>4077.060533104041</v>
      </c>
      <c r="V51" s="37">
        <f>PPRD!V51+RCV_RCY!V51+IMP!V51-EXP!V51+STK_CHG!V51-INTMARB!V51</f>
        <v>4086.2233877901972</v>
      </c>
      <c r="W51" s="37">
        <f>PPRD!W51+RCV_RCY!W51+IMP!W51-EXP!W51+STK_CHG!W51-INTMARB!W51</f>
        <v>4088.2530524505587</v>
      </c>
      <c r="X51" s="37">
        <f>PPRD!X51+RCV_RCY!X51+IMP!X51-EXP!X51+STK_CHG!X51-INTMARB!X51</f>
        <v>4551.0548581255362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488.12940670679268</v>
      </c>
      <c r="D52" s="37">
        <f t="shared" si="20"/>
        <v>767.30309544282034</v>
      </c>
      <c r="E52" s="37">
        <f t="shared" si="20"/>
        <v>745.40232158211518</v>
      </c>
      <c r="F52" s="37">
        <f t="shared" si="20"/>
        <v>646.05305245055899</v>
      </c>
      <c r="G52" s="37">
        <f t="shared" si="20"/>
        <v>729.62820292347374</v>
      </c>
      <c r="H52" s="37">
        <f t="shared" si="20"/>
        <v>808.55322441960448</v>
      </c>
      <c r="I52" s="37">
        <f t="shared" si="20"/>
        <v>834.84333619948427</v>
      </c>
      <c r="J52" s="37">
        <f t="shared" si="20"/>
        <v>942.73035253654336</v>
      </c>
      <c r="K52" s="37">
        <f t="shared" si="20"/>
        <v>938.56938950988842</v>
      </c>
      <c r="L52" s="37">
        <f t="shared" si="20"/>
        <v>1131.0669819432501</v>
      </c>
      <c r="M52" s="37">
        <f t="shared" si="20"/>
        <v>2041.3584694754943</v>
      </c>
      <c r="N52" s="37">
        <f t="shared" si="20"/>
        <v>1961.986758383491</v>
      </c>
      <c r="O52" s="37">
        <f t="shared" si="20"/>
        <v>2109.1789337919176</v>
      </c>
      <c r="P52" s="37">
        <f t="shared" si="20"/>
        <v>2105.0252794496982</v>
      </c>
      <c r="Q52" s="37">
        <f t="shared" si="20"/>
        <v>1793.0845227858988</v>
      </c>
      <c r="R52" s="37">
        <f t="shared" si="20"/>
        <v>2161.4120378331895</v>
      </c>
      <c r="S52" s="37">
        <f t="shared" si="20"/>
        <v>2235.2961306964739</v>
      </c>
      <c r="T52" s="37">
        <f t="shared" si="20"/>
        <v>2227.400687876182</v>
      </c>
      <c r="U52" s="37">
        <f t="shared" si="20"/>
        <v>2069.7829750644883</v>
      </c>
      <c r="V52" s="37">
        <f t="shared" si="20"/>
        <v>2197.8116938950984</v>
      </c>
      <c r="W52" s="37">
        <f t="shared" si="20"/>
        <v>2147.022957867584</v>
      </c>
      <c r="X52" s="37">
        <f t="shared" ref="X52" si="21">SUM(X53:X70)</f>
        <v>2325.0503869303525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396.81857265692167</v>
      </c>
      <c r="D53" s="10">
        <f>PPRD!D53+RCV_RCY!D53+IMP!D53-EXP!D53+STK_CHG!D53-INTMARB!D53</f>
        <v>423.64574376612211</v>
      </c>
      <c r="E53" s="10">
        <f>PPRD!E53+RCV_RCY!E53+IMP!E53-EXP!E53+STK_CHG!E53-INTMARB!E53</f>
        <v>452.96646603611339</v>
      </c>
      <c r="F53" s="10">
        <f>PPRD!F53+RCV_RCY!F53+IMP!F53-EXP!F53+STK_CHG!F53-INTMARB!F53</f>
        <v>299.2261392949269</v>
      </c>
      <c r="G53" s="10">
        <f>PPRD!G53+RCV_RCY!G53+IMP!G53-EXP!G53+STK_CHG!G53-INTMARB!G53</f>
        <v>352.53654342218402</v>
      </c>
      <c r="H53" s="10">
        <f>PPRD!H53+RCV_RCY!H53+IMP!H53-EXP!H53+STK_CHG!H53-INTMARB!H53</f>
        <v>398.79621668099742</v>
      </c>
      <c r="I53" s="10">
        <f>PPRD!I53+RCV_RCY!I53+IMP!I53-EXP!I53+STK_CHG!I53-INTMARB!I53</f>
        <v>378.24591573516773</v>
      </c>
      <c r="J53" s="10">
        <f>PPRD!J53+RCV_RCY!J53+IMP!J53-EXP!J53+STK_CHG!J53-INTMARB!J53</f>
        <v>382.71711092003437</v>
      </c>
      <c r="K53" s="10">
        <f>PPRD!K53+RCV_RCY!K53+IMP!K53-EXP!K53+STK_CHG!K53-INTMARB!K53</f>
        <v>347.32003439380912</v>
      </c>
      <c r="L53" s="10">
        <f>PPRD!L53+RCV_RCY!L53+IMP!L53-EXP!L53+STK_CHG!L53-INTMARB!L53</f>
        <v>375.54264832330182</v>
      </c>
      <c r="M53" s="10">
        <f>PPRD!M53+RCV_RCY!M53+IMP!M53-EXP!M53+STK_CHG!M53-INTMARB!M53</f>
        <v>451.84866723989683</v>
      </c>
      <c r="N53" s="10">
        <f>PPRD!N53+RCV_RCY!N53+IMP!N53-EXP!N53+STK_CHG!N53-INTMARB!N53</f>
        <v>324.86560619088561</v>
      </c>
      <c r="O53" s="10">
        <f>PPRD!O53+RCV_RCY!O53+IMP!O53-EXP!O53+STK_CHG!O53-INTMARB!O53</f>
        <v>352.79449699054169</v>
      </c>
      <c r="P53" s="10">
        <f>PPRD!P53+RCV_RCY!P53+IMP!P53-EXP!P53+STK_CHG!P53-INTMARB!P53</f>
        <v>416.85296646603609</v>
      </c>
      <c r="Q53" s="10">
        <f>PPRD!Q53+RCV_RCY!Q53+IMP!Q53-EXP!Q53+STK_CHG!Q53-INTMARB!Q53</f>
        <v>361.9088564058469</v>
      </c>
      <c r="R53" s="10">
        <f>PPRD!R53+RCV_RCY!R53+IMP!R53-EXP!R53+STK_CHG!R53-INTMARB!R53</f>
        <v>332.4161650902837</v>
      </c>
      <c r="S53" s="10">
        <f>PPRD!S53+RCV_RCY!S53+IMP!S53-EXP!S53+STK_CHG!S53-INTMARB!S53</f>
        <v>374.80653482373168</v>
      </c>
      <c r="T53" s="10">
        <f>PPRD!T53+RCV_RCY!T53+IMP!T53-EXP!T53+STK_CHG!T53-INTMARB!T53</f>
        <v>371.79707652622528</v>
      </c>
      <c r="U53" s="10">
        <f>PPRD!U53+RCV_RCY!U53+IMP!U53-EXP!U53+STK_CHG!U53-INTMARB!U53</f>
        <v>308.68443680137568</v>
      </c>
      <c r="V53" s="10">
        <f>PPRD!V53+RCV_RCY!V53+IMP!V53-EXP!V53+STK_CHG!V53-INTMARB!V53</f>
        <v>374.54858125537402</v>
      </c>
      <c r="W53" s="10">
        <f>PPRD!W53+RCV_RCY!W53+IMP!W53-EXP!W53+STK_CHG!W53-INTMARB!W53</f>
        <v>388.39208942390371</v>
      </c>
      <c r="X53" s="10">
        <f>PPRD!X53+RCV_RCY!X53+IMP!X53-EXP!X53+STK_CHG!X53-INTMARB!X53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0.1719690455717971</v>
      </c>
      <c r="G55" s="10">
        <f>PPRD!G55+RCV_RCY!G55+IMP!G55-EXP!G55+STK_CHG!G55-INTMARB!G55</f>
        <v>0.51590713671539123</v>
      </c>
      <c r="H55" s="10">
        <f>PPRD!H55+RCV_RCY!H55+IMP!H55-EXP!H55+STK_CHG!H55-INTMARB!H55</f>
        <v>0.51590713671539123</v>
      </c>
      <c r="I55" s="10">
        <f>PPRD!I55+RCV_RCY!I55+IMP!I55-EXP!I55+STK_CHG!I55-INTMARB!I55</f>
        <v>0.51590713671539123</v>
      </c>
      <c r="J55" s="10">
        <f>PPRD!J55+RCV_RCY!J55+IMP!J55-EXP!J55+STK_CHG!J55-INTMARB!J55</f>
        <v>0.68787618228718828</v>
      </c>
      <c r="K55" s="10">
        <f>PPRD!K55+RCV_RCY!K55+IMP!K55-EXP!K55+STK_CHG!K55-INTMARB!K55</f>
        <v>0.60189165950128976</v>
      </c>
      <c r="L55" s="10">
        <f>PPRD!L55+RCV_RCY!L55+IMP!L55-EXP!L55+STK_CHG!L55-INTMARB!L55</f>
        <v>0.51590713671539123</v>
      </c>
      <c r="M55" s="10">
        <f>PPRD!M55+RCV_RCY!M55+IMP!M55-EXP!M55+STK_CHG!M55-INTMARB!M55</f>
        <v>0.51590713671539123</v>
      </c>
      <c r="N55" s="10">
        <f>PPRD!N55+RCV_RCY!N55+IMP!N55-EXP!N55+STK_CHG!N55-INTMARB!N55</f>
        <v>0.42992261392949271</v>
      </c>
      <c r="O55" s="10">
        <f>PPRD!O55+RCV_RCY!O55+IMP!O55-EXP!O55+STK_CHG!O55-INTMARB!O55</f>
        <v>0.51590713671539123</v>
      </c>
      <c r="P55" s="10">
        <f>PPRD!P55+RCV_RCY!P55+IMP!P55-EXP!P55+STK_CHG!P55-INTMARB!P55</f>
        <v>0.51590713671539123</v>
      </c>
      <c r="Q55" s="10">
        <f>PPRD!Q55+RCV_RCY!Q55+IMP!Q55-EXP!Q55+STK_CHG!Q55-INTMARB!Q55</f>
        <v>0.51590713671539123</v>
      </c>
      <c r="R55" s="10">
        <f>PPRD!R55+RCV_RCY!R55+IMP!R55-EXP!R55+STK_CHG!R55-INTMARB!R55</f>
        <v>0.51590713671539123</v>
      </c>
      <c r="S55" s="10">
        <f>PPRD!S55+RCV_RCY!S55+IMP!S55-EXP!S55+STK_CHG!S55-INTMARB!S55</f>
        <v>0.51590713671539123</v>
      </c>
      <c r="T55" s="10">
        <f>PPRD!T55+RCV_RCY!T55+IMP!T55-EXP!T55+STK_CHG!T55-INTMARB!T55</f>
        <v>0.51590713671539123</v>
      </c>
      <c r="U55" s="10">
        <f>PPRD!U55+RCV_RCY!U55+IMP!U55-EXP!U55+STK_CHG!U55-INTMARB!U55</f>
        <v>0.51590713671539123</v>
      </c>
      <c r="V55" s="10">
        <f>PPRD!V55+RCV_RCY!V55+IMP!V55-EXP!V55+STK_CHG!V55-INTMARB!V55</f>
        <v>0.51590713671539123</v>
      </c>
      <c r="W55" s="10">
        <f>PPRD!W55+RCV_RCY!W55+IMP!W55-EXP!W55+STK_CHG!W55-INTMARB!W55</f>
        <v>0.34393809114359408</v>
      </c>
      <c r="X55" s="10">
        <f>PPRD!X55+RCV_RCY!X55+IMP!X55-EXP!X55+STK_CHG!X55-INTMARB!X55</f>
        <v>0.42992261392949271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1.456749785038693</v>
      </c>
      <c r="N56" s="10">
        <f>PPRD!N56+RCV_RCY!N56+IMP!N56-EXP!N56+STK_CHG!N56-INTMARB!N56</f>
        <v>34.135855546001707</v>
      </c>
      <c r="O56" s="10">
        <f>PPRD!O56+RCV_RCY!O56+IMP!O56-EXP!O56+STK_CHG!O56-INTMARB!O56</f>
        <v>36.457437661220979</v>
      </c>
      <c r="P56" s="10">
        <f>PPRD!P56+RCV_RCY!P56+IMP!P56-EXP!P56+STK_CHG!P56-INTMARB!P56</f>
        <v>50.558899398108338</v>
      </c>
      <c r="Q56" s="10">
        <f>PPRD!Q56+RCV_RCY!Q56+IMP!Q56-EXP!Q56+STK_CHG!Q56-INTMARB!Q56</f>
        <v>51.332760103181421</v>
      </c>
      <c r="R56" s="10">
        <f>PPRD!R56+RCV_RCY!R56+IMP!R56-EXP!R56+STK_CHG!R56-INTMARB!R56</f>
        <v>43.508168529664658</v>
      </c>
      <c r="S56" s="10">
        <f>PPRD!S56+RCV_RCY!S56+IMP!S56-EXP!S56+STK_CHG!S56-INTMARB!S56</f>
        <v>45.829750644883923</v>
      </c>
      <c r="T56" s="10">
        <f>PPRD!T56+RCV_RCY!T56+IMP!T56-EXP!T56+STK_CHG!T56-INTMARB!T56</f>
        <v>43.508168529664658</v>
      </c>
      <c r="U56" s="10">
        <f>PPRD!U56+RCV_RCY!U56+IMP!U56-EXP!U56+STK_CHG!U56-INTMARB!U56</f>
        <v>50.300945829750638</v>
      </c>
      <c r="V56" s="10">
        <f>PPRD!V56+RCV_RCY!V56+IMP!V56-EXP!V56+STK_CHG!V56-INTMARB!V56</f>
        <v>50.644883920894237</v>
      </c>
      <c r="W56" s="10">
        <f>PPRD!W56+RCV_RCY!W56+IMP!W56-EXP!W56+STK_CHG!W56-INTMARB!W56</f>
        <v>57.007738607050733</v>
      </c>
      <c r="X56" s="10">
        <f>PPRD!X56+RCV_RCY!X56+IMP!X56-EXP!X56+STK_CHG!X56-INTMARB!X56</f>
        <v>57.695614789337917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4.7807394668959592E-2</v>
      </c>
      <c r="I57" s="10">
        <f>PPRD!I57+RCV_RCY!I57+IMP!I57-EXP!I57+STK_CHG!I57-INTMARB!I57</f>
        <v>4.7807394668959592E-2</v>
      </c>
      <c r="J57" s="10">
        <f>PPRD!J57+RCV_RCY!J57+IMP!J57-EXP!J57+STK_CHG!J57-INTMARB!J57</f>
        <v>4.7807394668959592E-2</v>
      </c>
      <c r="K57" s="10">
        <f>PPRD!K57+RCV_RCY!K57+IMP!K57-EXP!K57+STK_CHG!K57-INTMARB!K57</f>
        <v>4.7807394668959592E-2</v>
      </c>
      <c r="L57" s="10">
        <f>PPRD!L57+RCV_RCY!L57+IMP!L57-EXP!L57+STK_CHG!L57-INTMARB!L57</f>
        <v>4.7807394668959592E-2</v>
      </c>
      <c r="M57" s="10">
        <f>PPRD!M57+RCV_RCY!M57+IMP!M57-EXP!M57+STK_CHG!M57-INTMARB!M57</f>
        <v>4.275322441960447</v>
      </c>
      <c r="N57" s="10">
        <f>PPRD!N57+RCV_RCY!N57+IMP!N57-EXP!N57+STK_CHG!N57-INTMARB!N57</f>
        <v>5.0874462596732588</v>
      </c>
      <c r="O57" s="10">
        <f>PPRD!O57+RCV_RCY!O57+IMP!O57-EXP!O57+STK_CHG!O57-INTMARB!O57</f>
        <v>5.3501289767841786</v>
      </c>
      <c r="P57" s="10">
        <f>PPRD!P57+RCV_RCY!P57+IMP!P57-EXP!P57+STK_CHG!P57-INTMARB!P57</f>
        <v>5.6128976784178848</v>
      </c>
      <c r="Q57" s="10">
        <f>PPRD!Q57+RCV_RCY!Q57+IMP!Q57-EXP!Q57+STK_CHG!Q57-INTMARB!Q57</f>
        <v>5.7800515907136703</v>
      </c>
      <c r="R57" s="10">
        <f>PPRD!R57+RCV_RCY!R57+IMP!R57-EXP!R57+STK_CHG!R57-INTMARB!R57</f>
        <v>5.4934651762682716</v>
      </c>
      <c r="S57" s="10">
        <f>PPRD!S57+RCV_RCY!S57+IMP!S57-EXP!S57+STK_CHG!S57-INTMARB!S57</f>
        <v>5.5889939810834042</v>
      </c>
      <c r="T57" s="10">
        <f>PPRD!T57+RCV_RCY!T57+IMP!T57-EXP!T57+STK_CHG!T57-INTMARB!T57</f>
        <v>6.5204643164230429</v>
      </c>
      <c r="U57" s="10">
        <f>PPRD!U57+RCV_RCY!U57+IMP!U57-EXP!U57+STK_CHG!U57-INTMARB!U57</f>
        <v>7.1415305245055887</v>
      </c>
      <c r="V57" s="10">
        <f>PPRD!V57+RCV_RCY!V57+IMP!V57-EXP!V57+STK_CHG!V57-INTMARB!V57</f>
        <v>7.6669819432502146</v>
      </c>
      <c r="W57" s="10">
        <f>PPRD!W57+RCV_RCY!W57+IMP!W57-EXP!W57+STK_CHG!W57-INTMARB!W57</f>
        <v>8.0730008598452265</v>
      </c>
      <c r="X57" s="10">
        <f>PPRD!X57+RCV_RCY!X57+IMP!X57-EXP!X57+STK_CHG!X57-INTMARB!X57</f>
        <v>8.7178847807394657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8.7417884780739463</v>
      </c>
      <c r="E58" s="10">
        <f>PPRD!E58+RCV_RCY!E58+IMP!E58-EXP!E58+STK_CHG!E58-INTMARB!E58</f>
        <v>9.2433361994840926</v>
      </c>
      <c r="F58" s="10">
        <f>PPRD!F58+RCV_RCY!F58+IMP!F58-EXP!F58+STK_CHG!F58-INTMARB!F58</f>
        <v>7.9057609630266548</v>
      </c>
      <c r="G58" s="10">
        <f>PPRD!G58+RCV_RCY!G58+IMP!G58-EXP!G58+STK_CHG!G58-INTMARB!G58</f>
        <v>8.0969045571797071</v>
      </c>
      <c r="H58" s="10">
        <f>PPRD!H58+RCV_RCY!H58+IMP!H58-EXP!H58+STK_CHG!H58-INTMARB!H58</f>
        <v>8.0490971625107477</v>
      </c>
      <c r="I58" s="10">
        <f>PPRD!I58+RCV_RCY!I58+IMP!I58-EXP!I58+STK_CHG!I58-INTMARB!I58</f>
        <v>9.482201203783319</v>
      </c>
      <c r="J58" s="10">
        <f>PPRD!J58+RCV_RCY!J58+IMP!J58-EXP!J58+STK_CHG!J58-INTMARB!J58</f>
        <v>10.46147893379192</v>
      </c>
      <c r="K58" s="10">
        <f>PPRD!K58+RCV_RCY!K58+IMP!K58-EXP!K58+STK_CHG!K58-INTMARB!K58</f>
        <v>8.6462596732588128</v>
      </c>
      <c r="L58" s="10">
        <f>PPRD!L58+RCV_RCY!L58+IMP!L58-EXP!L58+STK_CHG!L58-INTMARB!L58</f>
        <v>8.5029234737747199</v>
      </c>
      <c r="M58" s="10">
        <f>PPRD!M58+RCV_RCY!M58+IMP!M58-EXP!M58+STK_CHG!M58-INTMARB!M58</f>
        <v>8.3118658641444529</v>
      </c>
      <c r="N58" s="10">
        <f>PPRD!N58+RCV_RCY!N58+IMP!N58-EXP!N58+STK_CHG!N58-INTMARB!N58</f>
        <v>6.4010318142734306</v>
      </c>
      <c r="O58" s="10">
        <f>PPRD!O58+RCV_RCY!O58+IMP!O58-EXP!O58+STK_CHG!O58-INTMARB!O58</f>
        <v>5.8517626827171103</v>
      </c>
      <c r="P58" s="10">
        <f>PPRD!P58+RCV_RCY!P58+IMP!P58-EXP!P58+STK_CHG!P58-INTMARB!P58</f>
        <v>6.5204643164230429</v>
      </c>
      <c r="Q58" s="10">
        <f>PPRD!Q58+RCV_RCY!Q58+IMP!Q58-EXP!Q58+STK_CHG!Q58-INTMARB!Q58</f>
        <v>7.0698194325021486</v>
      </c>
      <c r="R58" s="10">
        <f>PPRD!R58+RCV_RCY!R58+IMP!R58-EXP!R58+STK_CHG!R58-INTMARB!R58</f>
        <v>7.0937231298366292</v>
      </c>
      <c r="S58" s="10">
        <f>PPRD!S58+RCV_RCY!S58+IMP!S58-EXP!S58+STK_CHG!S58-INTMARB!S58</f>
        <v>8.2640584694754935</v>
      </c>
      <c r="T58" s="10">
        <f>PPRD!T58+RCV_RCY!T58+IMP!T58-EXP!T58+STK_CHG!T58-INTMARB!T58</f>
        <v>8.5745485812553728</v>
      </c>
      <c r="U58" s="10">
        <f>PPRD!U58+RCV_RCY!U58+IMP!U58-EXP!U58+STK_CHG!U58-INTMARB!U58</f>
        <v>8.9805674978503873</v>
      </c>
      <c r="V58" s="10">
        <f>PPRD!V58+RCV_RCY!V58+IMP!V58-EXP!V58+STK_CHG!V58-INTMARB!V58</f>
        <v>9.7448839208942388</v>
      </c>
      <c r="W58" s="10">
        <f>PPRD!W58+RCV_RCY!W58+IMP!W58-EXP!W58+STK_CHG!W58-INTMARB!W58</f>
        <v>9.3627687016337049</v>
      </c>
      <c r="X58" s="10">
        <f>PPRD!X58+RCV_RCY!X58+IMP!X58-EXP!X58+STK_CHG!X58-INTMARB!X58</f>
        <v>7.2131556319862424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91.310834049871033</v>
      </c>
      <c r="D59" s="10">
        <f>PPRD!D59+RCV_RCY!D59+IMP!D59-EXP!D59+STK_CHG!D59-INTMARB!D59</f>
        <v>286.32846087704218</v>
      </c>
      <c r="E59" s="10">
        <f>PPRD!E59+RCV_RCY!E59+IMP!E59-EXP!E59+STK_CHG!E59-INTMARB!E59</f>
        <v>275.00722269991405</v>
      </c>
      <c r="F59" s="10">
        <f>PPRD!F59+RCV_RCY!F59+IMP!F59-EXP!F59+STK_CHG!F59-INTMARB!F59</f>
        <v>320.24453998280308</v>
      </c>
      <c r="G59" s="10">
        <f>PPRD!G59+RCV_RCY!G59+IMP!G59-EXP!G59+STK_CHG!G59-INTMARB!G59</f>
        <v>347.28194325021491</v>
      </c>
      <c r="H59" s="10">
        <f>PPRD!H59+RCV_RCY!H59+IMP!H59-EXP!H59+STK_CHG!H59-INTMARB!H59</f>
        <v>366.84342218400695</v>
      </c>
      <c r="I59" s="10">
        <f>PPRD!I59+RCV_RCY!I59+IMP!I59-EXP!I59+STK_CHG!I59-INTMARB!I59</f>
        <v>373.29226139294923</v>
      </c>
      <c r="J59" s="10">
        <f>PPRD!J59+RCV_RCY!J59+IMP!J59-EXP!J59+STK_CHG!J59-INTMARB!J59</f>
        <v>461.02029234737751</v>
      </c>
      <c r="K59" s="10">
        <f>PPRD!K59+RCV_RCY!K59+IMP!K59-EXP!K59+STK_CHG!K59-INTMARB!K59</f>
        <v>472.93869303525366</v>
      </c>
      <c r="L59" s="10">
        <f>PPRD!L59+RCV_RCY!L59+IMP!L59-EXP!L59+STK_CHG!L59-INTMARB!L59</f>
        <v>620.40214961306958</v>
      </c>
      <c r="M59" s="10">
        <f>PPRD!M59+RCV_RCY!M59+IMP!M59-EXP!M59+STK_CHG!M59-INTMARB!M59</f>
        <v>1441.4110920034398</v>
      </c>
      <c r="N59" s="10">
        <f>PPRD!N59+RCV_RCY!N59+IMP!N59-EXP!N59+STK_CHG!N59-INTMARB!N59</f>
        <v>1430.0182287188302</v>
      </c>
      <c r="O59" s="10">
        <f>PPRD!O59+RCV_RCY!O59+IMP!O59-EXP!O59+STK_CHG!O59-INTMARB!O59</f>
        <v>1536.8061908856409</v>
      </c>
      <c r="P59" s="10">
        <f>PPRD!P59+RCV_RCY!P59+IMP!P59-EXP!P59+STK_CHG!P59-INTMARB!P59</f>
        <v>1454.7387790197761</v>
      </c>
      <c r="Q59" s="10">
        <f>PPRD!Q59+RCV_RCY!Q59+IMP!Q59-EXP!Q59+STK_CHG!Q59-INTMARB!Q59</f>
        <v>1124.892433361995</v>
      </c>
      <c r="R59" s="10">
        <f>PPRD!R59+RCV_RCY!R59+IMP!R59-EXP!R59+STK_CHG!R59-INTMARB!R59</f>
        <v>1464.9135855545999</v>
      </c>
      <c r="S59" s="10">
        <f>PPRD!S59+RCV_RCY!S59+IMP!S59-EXP!S59+STK_CHG!S59-INTMARB!S59</f>
        <v>1484.2361134995699</v>
      </c>
      <c r="T59" s="10">
        <f>PPRD!T59+RCV_RCY!T59+IMP!T59-EXP!T59+STK_CHG!T59-INTMARB!T59</f>
        <v>1462.5729148753226</v>
      </c>
      <c r="U59" s="10">
        <f>PPRD!U59+RCV_RCY!U59+IMP!U59-EXP!U59+STK_CHG!U59-INTMARB!U59</f>
        <v>1377.7109200343934</v>
      </c>
      <c r="V59" s="10">
        <f>PPRD!V59+RCV_RCY!V59+IMP!V59-EXP!V59+STK_CHG!V59-INTMARB!V59</f>
        <v>1383.0610490111778</v>
      </c>
      <c r="W59" s="10">
        <f>PPRD!W59+RCV_RCY!W59+IMP!W59-EXP!W59+STK_CHG!W59-INTMARB!W59</f>
        <v>1313.4374032674118</v>
      </c>
      <c r="X59" s="10">
        <f>PPRD!X59+RCV_RCY!X59+IMP!X59-EXP!X59+STK_CHG!X59-INTMARB!X59</f>
        <v>1484.3555460017194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1.47128116938951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0.63284608770421324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3.4501289767841792</v>
      </c>
      <c r="U60" s="10">
        <f>PPRD!U60+RCV_RCY!U60+IMP!U60-EXP!U60+STK_CHG!U60-INTMARB!U60</f>
        <v>2.7601031814273429</v>
      </c>
      <c r="V60" s="10">
        <f>PPRD!V60+RCV_RCY!V60+IMP!V60-EXP!V60+STK_CHG!V60-INTMARB!V60</f>
        <v>0.69002579535683572</v>
      </c>
      <c r="W60" s="10">
        <f>PPRD!W60+RCV_RCY!W60+IMP!W60-EXP!W60+STK_CHG!W60-INTMARB!W60</f>
        <v>0.69002579535683572</v>
      </c>
      <c r="X60" s="10">
        <f>PPRD!X60+RCV_RCY!X60+IMP!X60-EXP!X60+STK_CHG!X60-INTMARB!X60</f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5.2785038693035249</v>
      </c>
      <c r="E61" s="10">
        <f>PPRD!E61+RCV_RCY!E61+IMP!E61-EXP!E61+STK_CHG!E61-INTMARB!E61</f>
        <v>3.2483233018056752</v>
      </c>
      <c r="F61" s="10">
        <f>PPRD!F61+RCV_RCY!F61+IMP!F61-EXP!F61+STK_CHG!F61-INTMARB!F61</f>
        <v>3.749871023215821</v>
      </c>
      <c r="G61" s="10">
        <f>PPRD!G61+RCV_RCY!G61+IMP!G61-EXP!G61+STK_CHG!G61-INTMARB!G61</f>
        <v>5.8994840928632843</v>
      </c>
      <c r="H61" s="10">
        <f>PPRD!H61+RCV_RCY!H61+IMP!H61-EXP!H61+STK_CHG!H61-INTMARB!H61</f>
        <v>4.8963026655202064</v>
      </c>
      <c r="I61" s="10">
        <f>PPRD!I61+RCV_RCY!I61+IMP!I61-EXP!I61+STK_CHG!I61-INTMARB!I61</f>
        <v>7.5952708512467746</v>
      </c>
      <c r="J61" s="10">
        <f>PPRD!J61+RCV_RCY!J61+IMP!J61-EXP!J61+STK_CHG!J61-INTMARB!J61</f>
        <v>7.4997420464316411</v>
      </c>
      <c r="K61" s="10">
        <f>PPRD!K61+RCV_RCY!K61+IMP!K61-EXP!K61+STK_CHG!K61-INTMARB!K61</f>
        <v>10.150988822012041</v>
      </c>
      <c r="L61" s="10">
        <f>PPRD!L61+RCV_RCY!L61+IMP!L61-EXP!L61+STK_CHG!L61-INTMARB!L61</f>
        <v>16.217626827171109</v>
      </c>
      <c r="M61" s="10">
        <f>PPRD!M61+RCV_RCY!M61+IMP!M61-EXP!M61+STK_CHG!M61-INTMARB!M61</f>
        <v>14.33078245915735</v>
      </c>
      <c r="N61" s="10">
        <f>PPRD!N61+RCV_RCY!N61+IMP!N61-EXP!N61+STK_CHG!N61-INTMARB!N61</f>
        <v>45.810662080825452</v>
      </c>
      <c r="O61" s="10">
        <f>PPRD!O61+RCV_RCY!O61+IMP!O61-EXP!O61+STK_CHG!O61-INTMARB!O61</f>
        <v>61.956663800515898</v>
      </c>
      <c r="P61" s="10">
        <f>PPRD!P61+RCV_RCY!P61+IMP!P61-EXP!P61+STK_CHG!P61-INTMARB!P61</f>
        <v>54.934565778159929</v>
      </c>
      <c r="Q61" s="10">
        <f>PPRD!Q61+RCV_RCY!Q61+IMP!Q61-EXP!Q61+STK_CHG!Q61-INTMARB!Q61</f>
        <v>96.135511607910573</v>
      </c>
      <c r="R61" s="10">
        <f>PPRD!R61+RCV_RCY!R61+IMP!R61-EXP!R61+STK_CHG!R61-INTMARB!R61</f>
        <v>148.63379191745489</v>
      </c>
      <c r="S61" s="10">
        <f>PPRD!S61+RCV_RCY!S61+IMP!S61-EXP!S61+STK_CHG!S61-INTMARB!S61</f>
        <v>151.8343078245916</v>
      </c>
      <c r="T61" s="10">
        <f>PPRD!T61+RCV_RCY!T61+IMP!T61-EXP!T61+STK_CHG!T61-INTMARB!T61</f>
        <v>152.47919174548579</v>
      </c>
      <c r="U61" s="10">
        <f>PPRD!U61+RCV_RCY!U61+IMP!U61-EXP!U61+STK_CHG!U61-INTMARB!U61</f>
        <v>148.75322441960449</v>
      </c>
      <c r="V61" s="10">
        <f>PPRD!V61+RCV_RCY!V61+IMP!V61-EXP!V61+STK_CHG!V61-INTMARB!V61</f>
        <v>142.92536543422179</v>
      </c>
      <c r="W61" s="10">
        <f>PPRD!W61+RCV_RCY!W61+IMP!W61-EXP!W61+STK_CHG!W61-INTMARB!W61</f>
        <v>130.86362854686149</v>
      </c>
      <c r="X61" s="10">
        <f>PPRD!X61+RCV_RCY!X61+IMP!X61-EXP!X61+STK_CHG!X61-INTMARB!X61</f>
        <v>130.69647463456579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12.27669819432502</v>
      </c>
      <c r="E62" s="10">
        <f>PPRD!E62+RCV_RCY!E62+IMP!E62-EXP!E62+STK_CHG!E62-INTMARB!E62</f>
        <v>2.07798796216681</v>
      </c>
      <c r="F62" s="10">
        <f>PPRD!F62+RCV_RCY!F62+IMP!F62-EXP!F62+STK_CHG!F62-INTMARB!F62</f>
        <v>12.826053310404131</v>
      </c>
      <c r="G62" s="10">
        <f>PPRD!G62+RCV_RCY!G62+IMP!G62-EXP!G62+STK_CHG!G62-INTMARB!G62</f>
        <v>14.378503869303531</v>
      </c>
      <c r="H62" s="10">
        <f>PPRD!H62+RCV_RCY!H62+IMP!H62-EXP!H62+STK_CHG!H62-INTMARB!H62</f>
        <v>17.435769561478931</v>
      </c>
      <c r="I62" s="10">
        <f>PPRD!I62+RCV_RCY!I62+IMP!I62-EXP!I62+STK_CHG!I62-INTMARB!I62</f>
        <v>21.018400687876181</v>
      </c>
      <c r="J62" s="10">
        <f>PPRD!J62+RCV_RCY!J62+IMP!J62-EXP!J62+STK_CHG!J62-INTMARB!J62</f>
        <v>19.227085124677551</v>
      </c>
      <c r="K62" s="10">
        <f>PPRD!K62+RCV_RCY!K62+IMP!K62-EXP!K62+STK_CHG!K62-INTMARB!K62</f>
        <v>24.720550300945831</v>
      </c>
      <c r="L62" s="10">
        <f>PPRD!L62+RCV_RCY!L62+IMP!L62-EXP!L62+STK_CHG!L62-INTMARB!L62</f>
        <v>25.126569217540844</v>
      </c>
      <c r="M62" s="10">
        <f>PPRD!M62+RCV_RCY!M62+IMP!M62-EXP!M62+STK_CHG!M62-INTMARB!M62</f>
        <v>21.520034393809112</v>
      </c>
      <c r="N62" s="10">
        <f>PPRD!N62+RCV_RCY!N62+IMP!N62-EXP!N62+STK_CHG!N62-INTMARB!N62</f>
        <v>17.579105760963024</v>
      </c>
      <c r="O62" s="10">
        <f>PPRD!O62+RCV_RCY!O62+IMP!O62-EXP!O62+STK_CHG!O62-INTMARB!O62</f>
        <v>18.51049011177988</v>
      </c>
      <c r="P62" s="10">
        <f>PPRD!P62+RCV_RCY!P62+IMP!P62-EXP!P62+STK_CHG!P62-INTMARB!P62</f>
        <v>15.596646603611353</v>
      </c>
      <c r="Q62" s="10">
        <f>PPRD!Q62+RCV_RCY!Q62+IMP!Q62-EXP!Q62+STK_CHG!Q62-INTMARB!Q62</f>
        <v>11.584006878761819</v>
      </c>
      <c r="R62" s="10">
        <f>PPRD!R62+RCV_RCY!R62+IMP!R62-EXP!R62+STK_CHG!R62-INTMARB!R62</f>
        <v>14.927858985382629</v>
      </c>
      <c r="S62" s="10">
        <f>PPRD!S62+RCV_RCY!S62+IMP!S62-EXP!S62+STK_CHG!S62-INTMARB!S62</f>
        <v>19.465950128976779</v>
      </c>
      <c r="T62" s="10">
        <f>PPRD!T62+RCV_RCY!T62+IMP!T62-EXP!T62+STK_CHG!T62-INTMARB!T62</f>
        <v>28.51822871883061</v>
      </c>
      <c r="U62" s="10">
        <f>PPRD!U62+RCV_RCY!U62+IMP!U62-EXP!U62+STK_CHG!U62-INTMARB!U62</f>
        <v>15.023387790197759</v>
      </c>
      <c r="V62" s="10">
        <f>PPRD!V62+RCV_RCY!V62+IMP!V62-EXP!V62+STK_CHG!V62-INTMARB!V62</f>
        <v>31.575408426483229</v>
      </c>
      <c r="W62" s="10">
        <f>PPRD!W62+RCV_RCY!W62+IMP!W62-EXP!W62+STK_CHG!W62-INTMARB!W62</f>
        <v>31.838177128116939</v>
      </c>
      <c r="X62" s="10">
        <f>PPRD!X62+RCV_RCY!X62+IMP!X62-EXP!X62+STK_CHG!X62-INTMARB!X62</f>
        <v>38.454170249355109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1.2897678417884779</v>
      </c>
      <c r="J63" s="10">
        <f>PPRD!J63+RCV_RCY!J63+IMP!J63-EXP!J63+STK_CHG!J63-INTMARB!J63</f>
        <v>10.68357695614789</v>
      </c>
      <c r="K63" s="10">
        <f>PPRD!K63+RCV_RCY!K63+IMP!K63-EXP!K63+STK_CHG!K63-INTMARB!K63</f>
        <v>25.657953568357687</v>
      </c>
      <c r="L63" s="10">
        <f>PPRD!L63+RCV_RCY!L63+IMP!L63-EXP!L63+STK_CHG!L63-INTMARB!L63</f>
        <v>33.541100601891657</v>
      </c>
      <c r="M63" s="10">
        <f>PPRD!M63+RCV_RCY!M63+IMP!M63-EXP!M63+STK_CHG!M63-INTMARB!M63</f>
        <v>31.441272570937233</v>
      </c>
      <c r="N63" s="10">
        <f>PPRD!N63+RCV_RCY!N63+IMP!N63-EXP!N63+STK_CHG!N63-INTMARB!N63</f>
        <v>31.795098882201195</v>
      </c>
      <c r="O63" s="10">
        <f>PPRD!O63+RCV_RCY!O63+IMP!O63-EXP!O63+STK_CHG!O63-INTMARB!O63</f>
        <v>30.015821152192608</v>
      </c>
      <c r="P63" s="10">
        <f>PPRD!P63+RCV_RCY!P63+IMP!P63-EXP!P63+STK_CHG!P63-INTMARB!P63</f>
        <v>27.472055030094577</v>
      </c>
      <c r="Q63" s="10">
        <f>PPRD!Q63+RCV_RCY!Q63+IMP!Q63-EXP!Q63+STK_CHG!Q63-INTMARB!Q63</f>
        <v>29.700945829750648</v>
      </c>
      <c r="R63" s="10">
        <f>PPRD!R63+RCV_RCY!R63+IMP!R63-EXP!R63+STK_CHG!R63-INTMARB!R63</f>
        <v>24.362252794496989</v>
      </c>
      <c r="S63" s="10">
        <f>PPRD!S63+RCV_RCY!S63+IMP!S63-EXP!S63+STK_CHG!S63-INTMARB!S63</f>
        <v>25.078847807394677</v>
      </c>
      <c r="T63" s="10">
        <f>PPRD!T63+RCV_RCY!T63+IMP!T63-EXP!T63+STK_CHG!T63-INTMARB!T63</f>
        <v>30.596130696474635</v>
      </c>
      <c r="U63" s="10">
        <f>PPRD!U63+RCV_RCY!U63+IMP!U63-EXP!U63+STK_CHG!U63-INTMARB!U63</f>
        <v>29.091401547721393</v>
      </c>
      <c r="V63" s="10">
        <f>PPRD!V63+RCV_RCY!V63+IMP!V63-EXP!V63+STK_CHG!V63-INTMARB!V63</f>
        <v>28.48959587274291</v>
      </c>
      <c r="W63" s="10">
        <f>PPRD!W63+RCV_RCY!W63+IMP!W63-EXP!W63+STK_CHG!W63-INTMARB!W63</f>
        <v>33.068185726569226</v>
      </c>
      <c r="X63" s="10">
        <f>PPRD!X63+RCV_RCY!X63+IMP!X63-EXP!X63+STK_CHG!X63-INTMARB!X63</f>
        <v>36.113585554600171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-13.855374032674121</v>
      </c>
      <c r="L64" s="10">
        <f>PPRD!L64+RCV_RCY!L64+IMP!L64-EXP!L64+STK_CHG!L64-INTMARB!L64</f>
        <v>-8.6558039552880484</v>
      </c>
      <c r="M64" s="10">
        <f>PPRD!M64+RCV_RCY!M64+IMP!M64-EXP!M64+STK_CHG!M64-INTMARB!M64</f>
        <v>-7.6067927773000852</v>
      </c>
      <c r="N64" s="10">
        <f>PPRD!N64+RCV_RCY!N64+IMP!N64-EXP!N64+STK_CHG!N64-INTMARB!N64</f>
        <v>-11.79501289767842</v>
      </c>
      <c r="O64" s="10">
        <f>PPRD!O64+RCV_RCY!O64+IMP!O64-EXP!O64+STK_CHG!O64-INTMARB!O64</f>
        <v>-12.209802235597589</v>
      </c>
      <c r="P64" s="10">
        <f>PPRD!P64+RCV_RCY!P64+IMP!P64-EXP!P64+STK_CHG!P64-INTMARB!P64</f>
        <v>-9.6661220980223561</v>
      </c>
      <c r="Q64" s="10">
        <f>PPRD!Q64+RCV_RCY!Q64+IMP!Q64-EXP!Q64+STK_CHG!Q64-INTMARB!Q64</f>
        <v>-5.1208942390369732</v>
      </c>
      <c r="R64" s="10">
        <f>PPRD!R64+RCV_RCY!R64+IMP!R64-EXP!R64+STK_CHG!R64-INTMARB!R64</f>
        <v>-1.4331040412725711</v>
      </c>
      <c r="S64" s="10">
        <f>PPRD!S64+RCV_RCY!S64+IMP!S64-EXP!S64+STK_CHG!S64-INTMARB!S64</f>
        <v>-9.5299226139294912</v>
      </c>
      <c r="T64" s="10">
        <f>PPRD!T64+RCV_RCY!T64+IMP!T64-EXP!T64+STK_CHG!T64-INTMARB!T64</f>
        <v>-11.034651762682721</v>
      </c>
      <c r="U64" s="10">
        <f>PPRD!U64+RCV_RCY!U64+IMP!U64-EXP!U64+STK_CHG!U64-INTMARB!U64</f>
        <v>-11.536285468615651</v>
      </c>
      <c r="V64" s="10">
        <f>PPRD!V64+RCV_RCY!V64+IMP!V64-EXP!V64+STK_CHG!V64-INTMARB!V64</f>
        <v>-8.6485812553740313</v>
      </c>
      <c r="W64" s="10">
        <f>PPRD!W64+RCV_RCY!W64+IMP!W64-EXP!W64+STK_CHG!W64-INTMARB!W64</f>
        <v>-7.1223559759243331</v>
      </c>
      <c r="X64" s="10">
        <f>PPRD!X64+RCV_RCY!X64+IMP!X64-EXP!X64+STK_CHG!X64-INTMARB!X64</f>
        <v>-10.031556319862419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31.031900257953577</v>
      </c>
      <c r="E65" s="10">
        <f>PPRD!E65+RCV_RCY!E65+IMP!E65-EXP!E65+STK_CHG!E65-INTMARB!E65</f>
        <v>2.858985382631126</v>
      </c>
      <c r="F65" s="10">
        <f>PPRD!F65+RCV_RCY!F65+IMP!F65-EXP!F65+STK_CHG!F65-INTMARB!F65</f>
        <v>1.9287188306104901</v>
      </c>
      <c r="G65" s="10">
        <f>PPRD!G65+RCV_RCY!G65+IMP!G65-EXP!G65+STK_CHG!G65-INTMARB!G65</f>
        <v>0.9189165950128988</v>
      </c>
      <c r="H65" s="10">
        <f>PPRD!H65+RCV_RCY!H65+IMP!H65-EXP!H65+STK_CHG!H65-INTMARB!H65</f>
        <v>10.497420464316424</v>
      </c>
      <c r="I65" s="10">
        <f>PPRD!I65+RCV_RCY!I65+IMP!I65-EXP!I65+STK_CHG!I65-INTMARB!I65</f>
        <v>43.355803955288053</v>
      </c>
      <c r="J65" s="10">
        <f>PPRD!J65+RCV_RCY!J65+IMP!J65-EXP!J65+STK_CHG!J65-INTMARB!J65</f>
        <v>78.484952708512466</v>
      </c>
      <c r="K65" s="10">
        <f>PPRD!K65+RCV_RCY!K65+IMP!K65-EXP!K65+STK_CHG!K65-INTMARB!K65</f>
        <v>100.70404127257096</v>
      </c>
      <c r="L65" s="10">
        <f>PPRD!L65+RCV_RCY!L65+IMP!L65-EXP!L65+STK_CHG!L65-INTMARB!L65</f>
        <v>134.1262252794497</v>
      </c>
      <c r="M65" s="10">
        <f>PPRD!M65+RCV_RCY!M65+IMP!M65-EXP!M65+STK_CHG!M65-INTMARB!M65</f>
        <v>132.93637145313841</v>
      </c>
      <c r="N65" s="10">
        <f>PPRD!N65+RCV_RCY!N65+IMP!N65-EXP!N65+STK_CHG!N65-INTMARB!N65</f>
        <v>139.78589853826307</v>
      </c>
      <c r="O65" s="10">
        <f>PPRD!O65+RCV_RCY!O65+IMP!O65-EXP!O65+STK_CHG!O65-INTMARB!O65</f>
        <v>118.27171109200343</v>
      </c>
      <c r="P65" s="10">
        <f>PPRD!P65+RCV_RCY!P65+IMP!P65-EXP!P65+STK_CHG!P65-INTMARB!P65</f>
        <v>115.5631986242476</v>
      </c>
      <c r="Q65" s="10">
        <f>PPRD!Q65+RCV_RCY!Q65+IMP!Q65-EXP!Q65+STK_CHG!Q65-INTMARB!Q65</f>
        <v>116.63198624247633</v>
      </c>
      <c r="R65" s="10">
        <f>PPRD!R65+RCV_RCY!R65+IMP!R65-EXP!R65+STK_CHG!R65-INTMARB!R65</f>
        <v>130.00859845227853</v>
      </c>
      <c r="S65" s="10">
        <f>PPRD!S65+RCV_RCY!S65+IMP!S65-EXP!S65+STK_CHG!S65-INTMARB!S65</f>
        <v>136.75047291487527</v>
      </c>
      <c r="T65" s="10">
        <f>PPRD!T65+RCV_RCY!T65+IMP!T65-EXP!T65+STK_CHG!T65-INTMARB!T65</f>
        <v>146.02192605331041</v>
      </c>
      <c r="U65" s="10">
        <f>PPRD!U65+RCV_RCY!U65+IMP!U65-EXP!U65+STK_CHG!U65-INTMARB!U65</f>
        <v>145.68770421324163</v>
      </c>
      <c r="V65" s="10">
        <f>PPRD!V65+RCV_RCY!V65+IMP!V65-EXP!V65+STK_CHG!V65-INTMARB!V65</f>
        <v>144.73542562338781</v>
      </c>
      <c r="W65" s="10">
        <f>PPRD!W65+RCV_RCY!W65+IMP!W65-EXP!W65+STK_CHG!W65-INTMARB!W65</f>
        <v>147.36990541702485</v>
      </c>
      <c r="X65" s="10">
        <f>PPRD!X65+RCV_RCY!X65+IMP!X65-EXP!X65+STK_CHG!X65-INTMARB!X65</f>
        <v>147.72089423903691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-28.099570077386069</v>
      </c>
      <c r="K66" s="10">
        <f>PPRD!K66+RCV_RCY!K66+IMP!K66-EXP!K66+STK_CHG!K66-INTMARB!K66</f>
        <v>-38.363456577815988</v>
      </c>
      <c r="L66" s="10">
        <f>PPRD!L66+RCV_RCY!L66+IMP!L66-EXP!L66+STK_CHG!L66-INTMARB!L66</f>
        <v>-74.300171969045564</v>
      </c>
      <c r="M66" s="10">
        <f>PPRD!M66+RCV_RCY!M66+IMP!M66-EXP!M66+STK_CHG!M66-INTMARB!M66</f>
        <v>-59.08280309544282</v>
      </c>
      <c r="N66" s="10">
        <f>PPRD!N66+RCV_RCY!N66+IMP!N66-EXP!N66+STK_CHG!N66-INTMARB!N66</f>
        <v>-62.127085124677563</v>
      </c>
      <c r="O66" s="10">
        <f>PPRD!O66+RCV_RCY!O66+IMP!O66-EXP!O66+STK_CHG!O66-INTMARB!O66</f>
        <v>-45.141874462596732</v>
      </c>
      <c r="P66" s="10">
        <f>PPRD!P66+RCV_RCY!P66+IMP!P66-EXP!P66+STK_CHG!P66-INTMARB!P66</f>
        <v>-34.307824591573507</v>
      </c>
      <c r="Q66" s="10">
        <f>PPRD!Q66+RCV_RCY!Q66+IMP!Q66-EXP!Q66+STK_CHG!Q66-INTMARB!Q66</f>
        <v>-7.3468615649183144</v>
      </c>
      <c r="R66" s="10">
        <f>PPRD!R66+RCV_RCY!R66+IMP!R66-EXP!R66+STK_CHG!R66-INTMARB!R66</f>
        <v>-9.0283748925193468</v>
      </c>
      <c r="S66" s="10">
        <f>PPRD!S66+RCV_RCY!S66+IMP!S66-EXP!S66+STK_CHG!S66-INTMARB!S66</f>
        <v>-7.5448839208942386</v>
      </c>
      <c r="T66" s="10">
        <f>PPRD!T66+RCV_RCY!T66+IMP!T66-EXP!T66+STK_CHG!T66-INTMARB!T66</f>
        <v>-16.11934651762683</v>
      </c>
      <c r="U66" s="10">
        <f>PPRD!U66+RCV_RCY!U66+IMP!U66-EXP!U66+STK_CHG!U66-INTMARB!U66</f>
        <v>-13.33086844368014</v>
      </c>
      <c r="V66" s="10">
        <f>PPRD!V66+RCV_RCY!V66+IMP!V66-EXP!V66+STK_CHG!V66-INTMARB!V66</f>
        <v>-7.6176268271711089</v>
      </c>
      <c r="W66" s="10">
        <f>PPRD!W66+RCV_RCY!W66+IMP!W66-EXP!W66+STK_CHG!W66-INTMARB!W66</f>
        <v>-18.064746345657781</v>
      </c>
      <c r="X66" s="10">
        <f>PPRD!X66+RCV_RCY!X66+IMP!X66-EXP!X66+STK_CHG!X66-INTMARB!X66</f>
        <v>-12.31006018916595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0</v>
      </c>
      <c r="G70" s="10">
        <f>PPRD!G70+RCV_RCY!G70+IMP!G70-EXP!G70+STK_CHG!G70-INTMARB!G70</f>
        <v>0</v>
      </c>
      <c r="H70" s="10">
        <f>PPRD!H70+RCV_RCY!H70+IMP!H70-EXP!H70+STK_CHG!H70-INTMARB!H70</f>
        <v>0</v>
      </c>
      <c r="I70" s="10">
        <f>PPRD!I70+RCV_RCY!I70+IMP!I70-EXP!I70+STK_CHG!I70-INTMARB!I70</f>
        <v>0</v>
      </c>
      <c r="J70" s="10">
        <f>PPRD!J70+RCV_RCY!J70+IMP!J70-EXP!J70+STK_CHG!J70-INTMARB!J70</f>
        <v>0</v>
      </c>
      <c r="K70" s="10">
        <f>PPRD!K70+RCV_RCY!K70+IMP!K70-EXP!K70+STK_CHG!K70-INTMARB!K70</f>
        <v>0</v>
      </c>
      <c r="L70" s="10">
        <f>PPRD!L70+RCV_RCY!L70+IMP!L70-EXP!L70+STK_CHG!L70-INTMARB!L70</f>
        <v>0</v>
      </c>
      <c r="M70" s="10">
        <f>PPRD!M70+RCV_RCY!M70+IMP!M70-EXP!M70+STK_CHG!M70-INTMARB!M70</f>
        <v>0</v>
      </c>
      <c r="N70" s="10">
        <f>PPRD!N70+RCV_RCY!N70+IMP!N70-EXP!N70+STK_CHG!N70-INTMARB!N70</f>
        <v>0</v>
      </c>
      <c r="O70" s="10">
        <f>PPRD!O70+RCV_RCY!O70+IMP!O70-EXP!O70+STK_CHG!O70-INTMARB!O70</f>
        <v>0</v>
      </c>
      <c r="P70" s="10">
        <f>PPRD!P70+RCV_RCY!P70+IMP!P70-EXP!P70+STK_CHG!P70-INTMARB!P70</f>
        <v>0</v>
      </c>
      <c r="Q70" s="10">
        <f>PPRD!Q70+RCV_RCY!Q70+IMP!Q70-EXP!Q70+STK_CHG!Q70-INTMARB!Q70</f>
        <v>0</v>
      </c>
      <c r="R70" s="10">
        <f>PPRD!R70+RCV_RCY!R70+IMP!R70-EXP!R70+STK_CHG!R70-INTMARB!R70</f>
        <v>0</v>
      </c>
      <c r="S70" s="10">
        <f>PPRD!S70+RCV_RCY!S70+IMP!S70-EXP!S70+STK_CHG!S70-INTMARB!S70</f>
        <v>0</v>
      </c>
      <c r="T70" s="10">
        <f>PPRD!T70+RCV_RCY!T70+IMP!T70-EXP!T70+STK_CHG!T70-INTMARB!T70</f>
        <v>0</v>
      </c>
      <c r="U70" s="10">
        <f>PPRD!U70+RCV_RCY!U70+IMP!U70-EXP!U70+STK_CHG!U70-INTMARB!U70</f>
        <v>0</v>
      </c>
      <c r="V70" s="10">
        <f>PPRD!V70+RCV_RCY!V70+IMP!V70-EXP!V70+STK_CHG!V70-INTMARB!V70</f>
        <v>39.479793637145313</v>
      </c>
      <c r="W70" s="10">
        <f>PPRD!W70+RCV_RCY!W70+IMP!W70-EXP!W70+STK_CHG!W70-INTMARB!W70</f>
        <v>51.763198624247629</v>
      </c>
      <c r="X70" s="10">
        <f>PPRD!X70+RCV_RCY!X70+IMP!X70-EXP!X70+STK_CHG!X70-INTMARB!X70</f>
        <v>69.182631126397254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321.79707652622528</v>
      </c>
      <c r="D71" s="37">
        <f t="shared" si="22"/>
        <v>46.957179707652621</v>
      </c>
      <c r="E71" s="37">
        <f t="shared" si="22"/>
        <v>50.157609630266549</v>
      </c>
      <c r="F71" s="37">
        <f t="shared" si="22"/>
        <v>29.402063628546866</v>
      </c>
      <c r="G71" s="37">
        <f t="shared" si="22"/>
        <v>38.310920034393803</v>
      </c>
      <c r="H71" s="37">
        <f t="shared" si="22"/>
        <v>50.492003439380916</v>
      </c>
      <c r="I71" s="37">
        <f t="shared" si="22"/>
        <v>42.275752364574373</v>
      </c>
      <c r="J71" s="37">
        <f t="shared" si="22"/>
        <v>52.235511607910567</v>
      </c>
      <c r="K71" s="37">
        <f t="shared" si="22"/>
        <v>50.014273430782453</v>
      </c>
      <c r="L71" s="37">
        <f t="shared" si="22"/>
        <v>48.796302665520201</v>
      </c>
      <c r="M71" s="37">
        <f t="shared" si="22"/>
        <v>35.20593293207223</v>
      </c>
      <c r="N71" s="37">
        <f t="shared" si="22"/>
        <v>39.552880481513327</v>
      </c>
      <c r="O71" s="37">
        <f t="shared" si="22"/>
        <v>44.305932932072224</v>
      </c>
      <c r="P71" s="37">
        <f t="shared" si="22"/>
        <v>125.51349957007737</v>
      </c>
      <c r="Q71" s="37">
        <f t="shared" si="22"/>
        <v>151.52390369733448</v>
      </c>
      <c r="R71" s="37">
        <f t="shared" si="22"/>
        <v>190.64677558039554</v>
      </c>
      <c r="S71" s="37">
        <f t="shared" si="22"/>
        <v>200.96491831470331</v>
      </c>
      <c r="T71" s="37">
        <f t="shared" si="22"/>
        <v>204.90584694754949</v>
      </c>
      <c r="U71" s="37">
        <f t="shared" si="22"/>
        <v>183.86354256233878</v>
      </c>
      <c r="V71" s="37">
        <f t="shared" si="22"/>
        <v>210.39939810834051</v>
      </c>
      <c r="W71" s="37">
        <f t="shared" si="22"/>
        <v>234.83336199484094</v>
      </c>
      <c r="X71" s="37">
        <f t="shared" ref="X71" si="23">SUM(X72:X73)</f>
        <v>236.98288907996556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321.79707652622528</v>
      </c>
      <c r="D72" s="10">
        <f>PPRD!D72+RCV_RCY!D72+IMP!D72-EXP!D72+STK_CHG!D72-INTMARB!D72</f>
        <v>34.680481513327599</v>
      </c>
      <c r="E72" s="10">
        <f>PPRD!E72+RCV_RCY!E72+IMP!E72-EXP!E72+STK_CHG!E72-INTMARB!E72</f>
        <v>48.103525365434223</v>
      </c>
      <c r="F72" s="10">
        <f>PPRD!F72+RCV_RCY!F72+IMP!F72-EXP!F72+STK_CHG!F72-INTMARB!F72</f>
        <v>16.576010318142735</v>
      </c>
      <c r="G72" s="10">
        <f>PPRD!G72+RCV_RCY!G72+IMP!G72-EXP!G72+STK_CHG!G72-INTMARB!G72</f>
        <v>23.980137575236451</v>
      </c>
      <c r="H72" s="10">
        <f>PPRD!H72+RCV_RCY!H72+IMP!H72-EXP!H72+STK_CHG!H72-INTMARB!H72</f>
        <v>33.032330180567506</v>
      </c>
      <c r="I72" s="10">
        <f>PPRD!I72+RCV_RCY!I72+IMP!I72-EXP!I72+STK_CHG!I72-INTMARB!I72</f>
        <v>21.257351676698189</v>
      </c>
      <c r="J72" s="10">
        <f>PPRD!J72+RCV_RCY!J72+IMP!J72-EXP!J72+STK_CHG!J72-INTMARB!J72</f>
        <v>33.008426483233016</v>
      </c>
      <c r="K72" s="10">
        <f>PPRD!K72+RCV_RCY!K72+IMP!K72-EXP!K72+STK_CHG!K72-INTMARB!K72</f>
        <v>29.091401547721404</v>
      </c>
      <c r="L72" s="10">
        <f>PPRD!L72+RCV_RCY!L72+IMP!L72-EXP!L72+STK_CHG!L72-INTMARB!L72</f>
        <v>29.067583834909719</v>
      </c>
      <c r="M72" s="10">
        <f>PPRD!M72+RCV_RCY!M72+IMP!M72-EXP!M72+STK_CHG!M72-INTMARB!M72</f>
        <v>18.367325881341355</v>
      </c>
      <c r="N72" s="10">
        <f>PPRD!N72+RCV_RCY!N72+IMP!N72-EXP!N72+STK_CHG!N72-INTMARB!N72</f>
        <v>23.62184006878762</v>
      </c>
      <c r="O72" s="10">
        <f>PPRD!O72+RCV_RCY!O72+IMP!O72-EXP!O72+STK_CHG!O72-INTMARB!O72</f>
        <v>29.282545141874465</v>
      </c>
      <c r="P72" s="10">
        <f>PPRD!P72+RCV_RCY!P72+IMP!P72-EXP!P72+STK_CHG!P72-INTMARB!P72</f>
        <v>114.66990541702492</v>
      </c>
      <c r="Q72" s="10">
        <f>PPRD!Q72+RCV_RCY!Q72+IMP!Q72-EXP!Q72+STK_CHG!Q72-INTMARB!Q72</f>
        <v>122.02639724849526</v>
      </c>
      <c r="R72" s="10">
        <f>PPRD!R72+RCV_RCY!R72+IMP!R72-EXP!R72+STK_CHG!R72-INTMARB!R72</f>
        <v>165.73516766981945</v>
      </c>
      <c r="S72" s="10">
        <f>PPRD!S72+RCV_RCY!S72+IMP!S72-EXP!S72+STK_CHG!S72-INTMARB!S72</f>
        <v>183.88744625967323</v>
      </c>
      <c r="T72" s="10">
        <f>PPRD!T72+RCV_RCY!T72+IMP!T72-EXP!T72+STK_CHG!T72-INTMARB!T72</f>
        <v>180.54359415305251</v>
      </c>
      <c r="U72" s="10">
        <f>PPRD!U72+RCV_RCY!U72+IMP!U72-EXP!U72+STK_CHG!U72-INTMARB!U72</f>
        <v>171.15692175408427</v>
      </c>
      <c r="V72" s="10">
        <f>PPRD!V72+RCV_RCY!V72+IMP!V72-EXP!V72+STK_CHG!V72-INTMARB!V72</f>
        <v>184.98615649183148</v>
      </c>
      <c r="W72" s="10">
        <f>PPRD!W72+RCV_RCY!W72+IMP!W72-EXP!W72+STK_CHG!W72-INTMARB!W72</f>
        <v>206.41066208082546</v>
      </c>
      <c r="X72" s="10">
        <f>PPRD!X72+RCV_RCY!X72+IMP!X72-EXP!X72+STK_CHG!X72-INTMARB!X72</f>
        <v>203.71169389509885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12.27669819432502</v>
      </c>
      <c r="E73" s="10">
        <f>PPRD!E73+RCV_RCY!E73+IMP!E73-EXP!E73+STK_CHG!E73-INTMARB!E73</f>
        <v>2.0540842648323299</v>
      </c>
      <c r="F73" s="10">
        <f>PPRD!F73+RCV_RCY!F73+IMP!F73-EXP!F73+STK_CHG!F73-INTMARB!F73</f>
        <v>12.826053310404131</v>
      </c>
      <c r="G73" s="10">
        <f>PPRD!G73+RCV_RCY!G73+IMP!G73-EXP!G73+STK_CHG!G73-INTMARB!G73</f>
        <v>14.33078245915735</v>
      </c>
      <c r="H73" s="10">
        <f>PPRD!H73+RCV_RCY!H73+IMP!H73-EXP!H73+STK_CHG!H73-INTMARB!H73</f>
        <v>17.45967325881341</v>
      </c>
      <c r="I73" s="10">
        <f>PPRD!I73+RCV_RCY!I73+IMP!I73-EXP!I73+STK_CHG!I73-INTMARB!I73</f>
        <v>21.018400687876181</v>
      </c>
      <c r="J73" s="10">
        <f>PPRD!J73+RCV_RCY!J73+IMP!J73-EXP!J73+STK_CHG!J73-INTMARB!J73</f>
        <v>19.227085124677551</v>
      </c>
      <c r="K73" s="10">
        <f>PPRD!K73+RCV_RCY!K73+IMP!K73-EXP!K73+STK_CHG!K73-INTMARB!K73</f>
        <v>20.922871883061045</v>
      </c>
      <c r="L73" s="10">
        <f>PPRD!L73+RCV_RCY!L73+IMP!L73-EXP!L73+STK_CHG!L73-INTMARB!L73</f>
        <v>19.728718830610486</v>
      </c>
      <c r="M73" s="10">
        <f>PPRD!M73+RCV_RCY!M73+IMP!M73-EXP!M73+STK_CHG!M73-INTMARB!M73</f>
        <v>16.838607050730872</v>
      </c>
      <c r="N73" s="10">
        <f>PPRD!N73+RCV_RCY!N73+IMP!N73-EXP!N73+STK_CHG!N73-INTMARB!N73</f>
        <v>15.931040412725709</v>
      </c>
      <c r="O73" s="10">
        <f>PPRD!O73+RCV_RCY!O73+IMP!O73-EXP!O73+STK_CHG!O73-INTMARB!O73</f>
        <v>15.023387790197759</v>
      </c>
      <c r="P73" s="10">
        <f>PPRD!P73+RCV_RCY!P73+IMP!P73-EXP!P73+STK_CHG!P73-INTMARB!P73</f>
        <v>10.843594153052452</v>
      </c>
      <c r="Q73" s="10">
        <f>PPRD!Q73+RCV_RCY!Q73+IMP!Q73-EXP!Q73+STK_CHG!Q73-INTMARB!Q73</f>
        <v>29.497506448839211</v>
      </c>
      <c r="R73" s="10">
        <f>PPRD!R73+RCV_RCY!R73+IMP!R73-EXP!R73+STK_CHG!R73-INTMARB!R73</f>
        <v>24.911607910576091</v>
      </c>
      <c r="S73" s="10">
        <f>PPRD!S73+RCV_RCY!S73+IMP!S73-EXP!S73+STK_CHG!S73-INTMARB!S73</f>
        <v>17.077472055030089</v>
      </c>
      <c r="T73" s="10">
        <f>PPRD!T73+RCV_RCY!T73+IMP!T73-EXP!T73+STK_CHG!T73-INTMARB!T73</f>
        <v>24.362252794496989</v>
      </c>
      <c r="U73" s="10">
        <f>PPRD!U73+RCV_RCY!U73+IMP!U73-EXP!U73+STK_CHG!U73-INTMARB!U73</f>
        <v>12.70662080825451</v>
      </c>
      <c r="V73" s="10">
        <f>PPRD!V73+RCV_RCY!V73+IMP!V73-EXP!V73+STK_CHG!V73-INTMARB!V73</f>
        <v>25.41324161650903</v>
      </c>
      <c r="W73" s="10">
        <f>PPRD!W73+RCV_RCY!W73+IMP!W73-EXP!W73+STK_CHG!W73-INTMARB!W73</f>
        <v>28.422699914015471</v>
      </c>
      <c r="X73" s="10">
        <f>PPRD!X73+RCV_RCY!X73+IMP!X73-EXP!X73+STK_CHG!X73-INTMARB!X73</f>
        <v>33.27119518486672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4254.6861564918308</v>
      </c>
      <c r="D74" s="37">
        <f>PPRD!D74+RCV_RCY!D74+IMP!D74-EXP!D74+STK_CHG!D74-INTMARB!D74</f>
        <v>4562.6827171109198</v>
      </c>
      <c r="E74" s="37">
        <f>PPRD!E74+RCV_RCY!E74+IMP!E74-EXP!E74+STK_CHG!E74-INTMARB!E74</f>
        <v>4767.8274290627687</v>
      </c>
      <c r="F74" s="37">
        <f>PPRD!F74+RCV_RCY!F74+IMP!F74-EXP!F74+STK_CHG!F74-INTMARB!F74</f>
        <v>4752.464918314703</v>
      </c>
      <c r="G74" s="37">
        <f>PPRD!G74+RCV_RCY!G74+IMP!G74-EXP!G74+STK_CHG!G74-INTMARB!G74</f>
        <v>4554.5715391229578</v>
      </c>
      <c r="H74" s="37">
        <f>PPRD!H74+RCV_RCY!H74+IMP!H74-EXP!H74+STK_CHG!H74-INTMARB!H74</f>
        <v>4732.7457437661214</v>
      </c>
      <c r="I74" s="37">
        <f>PPRD!I74+RCV_RCY!I74+IMP!I74-EXP!I74+STK_CHG!I74-INTMARB!I74</f>
        <v>4812.2814273430777</v>
      </c>
      <c r="J74" s="37">
        <f>PPRD!J74+RCV_RCY!J74+IMP!J74-EXP!J74+STK_CHG!J74-INTMARB!J74</f>
        <v>4101.2754084264816</v>
      </c>
      <c r="K74" s="37">
        <f>PPRD!K74+RCV_RCY!K74+IMP!K74-EXP!K74+STK_CHG!K74-INTMARB!K74</f>
        <v>4452.1926053310399</v>
      </c>
      <c r="L74" s="37">
        <f>PPRD!L74+RCV_RCY!L74+IMP!L74-EXP!L74+STK_CHG!L74-INTMARB!L74</f>
        <v>3783</v>
      </c>
      <c r="M74" s="37">
        <f>PPRD!M74+RCV_RCY!M74+IMP!M74-EXP!M74+STK_CHG!M74-INTMARB!M74</f>
        <v>3853.2799656061911</v>
      </c>
      <c r="N74" s="37">
        <f>PPRD!N74+RCV_RCY!N74+IMP!N74-EXP!N74+STK_CHG!N74-INTMARB!N74</f>
        <v>4027</v>
      </c>
      <c r="O74" s="37">
        <f>PPRD!O74+RCV_RCY!O74+IMP!O74-EXP!O74+STK_CHG!O74-INTMARB!O74</f>
        <v>4050</v>
      </c>
      <c r="P74" s="37">
        <f>PPRD!P74+RCV_RCY!P74+IMP!P74-EXP!P74+STK_CHG!P74-INTMARB!P74</f>
        <v>4110.5099742046432</v>
      </c>
      <c r="Q74" s="37">
        <f>PPRD!Q74+RCV_RCY!Q74+IMP!Q74-EXP!Q74+STK_CHG!Q74-INTMARB!Q74</f>
        <v>4053</v>
      </c>
      <c r="R74" s="37">
        <f>PPRD!R74+RCV_RCY!R74+IMP!R74-EXP!R74+STK_CHG!R74-INTMARB!R74</f>
        <v>4028</v>
      </c>
      <c r="S74" s="37">
        <f>PPRD!S74+RCV_RCY!S74+IMP!S74-EXP!S74+STK_CHG!S74-INTMARB!S74</f>
        <v>3894</v>
      </c>
      <c r="T74" s="37">
        <f>PPRD!T74+RCV_RCY!T74+IMP!T74-EXP!T74+STK_CHG!T74-INTMARB!T74</f>
        <v>3985</v>
      </c>
      <c r="U74" s="37">
        <f>PPRD!U74+RCV_RCY!U74+IMP!U74-EXP!U74+STK_CHG!U74-INTMARB!U74</f>
        <v>3760</v>
      </c>
      <c r="V74" s="37">
        <f>PPRD!V74+RCV_RCY!V74+IMP!V74-EXP!V74+STK_CHG!V74-INTMARB!V74</f>
        <v>4048</v>
      </c>
      <c r="W74" s="37">
        <f>PPRD!W74+RCV_RCY!W74+IMP!W74-EXP!W74+STK_CHG!W74-INTMARB!W74</f>
        <v>4044</v>
      </c>
      <c r="X74" s="37">
        <f>PPRD!X74+RCV_RCY!X74+IMP!X74-EXP!X74+STK_CHG!X74-INTMARB!X74</f>
        <v>4051.0500429922608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1.7674978503869301</v>
      </c>
      <c r="R75" s="37">
        <f>PPRD!R75+RCV_RCY!R75+IMP!R75-EXP!R75+STK_CHG!R75-INTMARB!R75</f>
        <v>1.9107480653482369</v>
      </c>
      <c r="S75" s="37">
        <f>PPRD!S75+RCV_RCY!S75+IMP!S75-EXP!S75+STK_CHG!S75-INTMARB!S75</f>
        <v>1.982459157351677</v>
      </c>
      <c r="T75" s="37">
        <f>PPRD!T75+RCV_RCY!T75+IMP!T75-EXP!T75+STK_CHG!T75-INTMARB!T75</f>
        <v>2.00627687016337</v>
      </c>
      <c r="U75" s="37">
        <f>PPRD!U75+RCV_RCY!U75+IMP!U75-EXP!U75+STK_CHG!U75-INTMARB!U75</f>
        <v>1.8152192605331039</v>
      </c>
      <c r="V75" s="37">
        <f>PPRD!V75+RCV_RCY!V75+IMP!V75-EXP!V75+STK_CHG!V75-INTMARB!V75</f>
        <v>1.7674978503869301</v>
      </c>
      <c r="W75" s="37">
        <f>PPRD!W75+RCV_RCY!W75+IMP!W75-EXP!W75+STK_CHG!W75-INTMARB!W75</f>
        <v>1.6480653482373171</v>
      </c>
      <c r="X75" s="37">
        <f>PPRD!X75+RCV_RCY!X75+IMP!X75-EXP!X75+STK_CHG!X75-INTMARB!X75</f>
        <v>1.7674978503869301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-231.81427343078246</v>
      </c>
      <c r="D76" s="40">
        <f>PPRD!D76+RCV_RCY!D76+IMP!D76-EXP!D76+STK_CHG!D76-INTMARB!D76</f>
        <v>-316.2510748065348</v>
      </c>
      <c r="E76" s="40">
        <f>PPRD!E76+RCV_RCY!E76+IMP!E76-EXP!E76+STK_CHG!E76-INTMARB!E76</f>
        <v>-357.4376612209802</v>
      </c>
      <c r="F76" s="40">
        <f>PPRD!F76+RCV_RCY!F76+IMP!F76-EXP!F76+STK_CHG!F76-INTMARB!F76</f>
        <v>-193.89509888220118</v>
      </c>
      <c r="G76" s="40">
        <f>PPRD!G76+RCV_RCY!G76+IMP!G76-EXP!G76+STK_CHG!G76-INTMARB!G76</f>
        <v>-160.10318142734309</v>
      </c>
      <c r="H76" s="40">
        <f>PPRD!H76+RCV_RCY!H76+IMP!H76-EXP!H76+STK_CHG!H76-INTMARB!H76</f>
        <v>-280.73946689595869</v>
      </c>
      <c r="I76" s="40">
        <f>PPRD!I76+RCV_RCY!I76+IMP!I76-EXP!I76+STK_CHG!I76-INTMARB!I76</f>
        <v>-200.42992261392942</v>
      </c>
      <c r="J76" s="40">
        <f>PPRD!J76+RCV_RCY!J76+IMP!J76-EXP!J76+STK_CHG!J76-INTMARB!J76</f>
        <v>148.32330180567499</v>
      </c>
      <c r="K76" s="40">
        <f>PPRD!K76+RCV_RCY!K76+IMP!K76-EXP!K76+STK_CHG!K76-INTMARB!K76</f>
        <v>44.797936371453147</v>
      </c>
      <c r="L76" s="40">
        <f>PPRD!L76+RCV_RCY!L76+IMP!L76-EXP!L76+STK_CHG!L76-INTMARB!L76</f>
        <v>112.81169389509887</v>
      </c>
      <c r="M76" s="40">
        <f>PPRD!M76+RCV_RCY!M76+IMP!M76-EXP!M76+STK_CHG!M76-INTMARB!M76</f>
        <v>89.509888220120388</v>
      </c>
      <c r="N76" s="40">
        <f>PPRD!N76+RCV_RCY!N76+IMP!N76-EXP!N76+STK_CHG!N76-INTMARB!N76</f>
        <v>62.510748065348253</v>
      </c>
      <c r="O76" s="40">
        <f>PPRD!O76+RCV_RCY!O76+IMP!O76-EXP!O76+STK_CHG!O76-INTMARB!O76</f>
        <v>33.791917454857867</v>
      </c>
      <c r="P76" s="40">
        <f>PPRD!P76+RCV_RCY!P76+IMP!P76-EXP!P76+STK_CHG!P76-INTMARB!P76</f>
        <v>7.8245915735167273</v>
      </c>
      <c r="Q76" s="40">
        <f>PPRD!Q76+RCV_RCY!Q76+IMP!Q76-EXP!Q76+STK_CHG!Q76-INTMARB!Q76</f>
        <v>94.754944110061047</v>
      </c>
      <c r="R76" s="40">
        <f>PPRD!R76+RCV_RCY!R76+IMP!R76-EXP!R76+STK_CHG!R76-INTMARB!R76</f>
        <v>205.331040412726</v>
      </c>
      <c r="S76" s="40">
        <f>PPRD!S76+RCV_RCY!S76+IMP!S76-EXP!S76+STK_CHG!S76-INTMARB!S76</f>
        <v>227.94496990541745</v>
      </c>
      <c r="T76" s="40">
        <f>PPRD!T76+RCV_RCY!T76+IMP!T76-EXP!T76+STK_CHG!T76-INTMARB!T76</f>
        <v>260.36113499570092</v>
      </c>
      <c r="U76" s="40">
        <f>PPRD!U76+RCV_RCY!U76+IMP!U76-EXP!U76+STK_CHG!U76-INTMARB!U76</f>
        <v>316.59501289767854</v>
      </c>
      <c r="V76" s="40">
        <f>PPRD!V76+RCV_RCY!V76+IMP!V76-EXP!V76+STK_CHG!V76-INTMARB!V76</f>
        <v>146.17368873602686</v>
      </c>
      <c r="W76" s="40">
        <f>PPRD!W76+RCV_RCY!W76+IMP!W76-EXP!W76+STK_CHG!W76-INTMARB!W76</f>
        <v>27.429062768701897</v>
      </c>
      <c r="X76" s="40">
        <f>PPRD!X76+RCV_RCY!X76+IMP!X76-EXP!X76+STK_CHG!X76-INTMARB!X76</f>
        <v>66.552020636284851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27.386070507308677</v>
      </c>
      <c r="D2" s="31">
        <f t="shared" si="0"/>
        <v>31.030352536543422</v>
      </c>
      <c r="E2" s="31">
        <f t="shared" si="0"/>
        <v>46.528374892519338</v>
      </c>
      <c r="F2" s="31">
        <f t="shared" si="0"/>
        <v>33.896216680997426</v>
      </c>
      <c r="G2" s="31">
        <f t="shared" si="0"/>
        <v>26.893035253654336</v>
      </c>
      <c r="H2" s="31">
        <f t="shared" si="0"/>
        <v>39.305159071367157</v>
      </c>
      <c r="I2" s="31">
        <f t="shared" si="0"/>
        <v>40.231470335339637</v>
      </c>
      <c r="J2" s="31">
        <f t="shared" si="0"/>
        <v>49.64290627687015</v>
      </c>
      <c r="K2" s="31">
        <f t="shared" si="0"/>
        <v>63.087790197764392</v>
      </c>
      <c r="L2" s="31">
        <f t="shared" si="0"/>
        <v>45.504901117798795</v>
      </c>
      <c r="M2" s="31">
        <f t="shared" si="0"/>
        <v>41.369045571797081</v>
      </c>
      <c r="N2" s="31">
        <f t="shared" si="0"/>
        <v>43.436543422184002</v>
      </c>
      <c r="O2" s="31">
        <f t="shared" si="0"/>
        <v>37.231298366294062</v>
      </c>
      <c r="P2" s="31">
        <f t="shared" si="0"/>
        <v>41.368099742046425</v>
      </c>
      <c r="Q2" s="31">
        <f t="shared" si="0"/>
        <v>35.162854686156507</v>
      </c>
      <c r="R2" s="31">
        <f t="shared" si="0"/>
        <v>43.436543422184002</v>
      </c>
      <c r="S2" s="31">
        <f t="shared" si="0"/>
        <v>49.641702493551158</v>
      </c>
      <c r="T2" s="31">
        <f t="shared" si="0"/>
        <v>40.333877901977637</v>
      </c>
      <c r="U2" s="31">
        <f t="shared" si="0"/>
        <v>47.573344797936372</v>
      </c>
      <c r="V2" s="31">
        <f t="shared" si="0"/>
        <v>45.504901117798781</v>
      </c>
      <c r="W2" s="31">
        <f t="shared" si="0"/>
        <v>28.957695614789344</v>
      </c>
      <c r="X2" s="31">
        <f t="shared" ref="X2" si="1">SUM(X3,X17,X22,X25,X26,X51,X52,X71,X74,X75,X76)</f>
        <v>22.752450558899405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27.386070507308677</v>
      </c>
      <c r="D26" s="37">
        <f t="shared" si="14"/>
        <v>31.030352536543422</v>
      </c>
      <c r="E26" s="37">
        <f t="shared" si="14"/>
        <v>46.528374892519338</v>
      </c>
      <c r="F26" s="37">
        <f t="shared" si="14"/>
        <v>33.896216680997426</v>
      </c>
      <c r="G26" s="37">
        <f t="shared" si="14"/>
        <v>26.893035253654336</v>
      </c>
      <c r="H26" s="37">
        <f t="shared" si="14"/>
        <v>39.305159071367157</v>
      </c>
      <c r="I26" s="37">
        <f t="shared" si="14"/>
        <v>40.231470335339637</v>
      </c>
      <c r="J26" s="37">
        <f t="shared" si="14"/>
        <v>49.64290627687015</v>
      </c>
      <c r="K26" s="37">
        <f t="shared" si="14"/>
        <v>63.087790197764392</v>
      </c>
      <c r="L26" s="37">
        <f t="shared" si="14"/>
        <v>45.504901117798795</v>
      </c>
      <c r="M26" s="37">
        <f t="shared" si="14"/>
        <v>41.369045571797081</v>
      </c>
      <c r="N26" s="37">
        <f t="shared" si="14"/>
        <v>43.436543422184002</v>
      </c>
      <c r="O26" s="37">
        <f t="shared" si="14"/>
        <v>37.231298366294062</v>
      </c>
      <c r="P26" s="37">
        <f t="shared" si="14"/>
        <v>41.368099742046425</v>
      </c>
      <c r="Q26" s="37">
        <f t="shared" si="14"/>
        <v>35.162854686156507</v>
      </c>
      <c r="R26" s="37">
        <f t="shared" si="14"/>
        <v>43.436543422184002</v>
      </c>
      <c r="S26" s="37">
        <f t="shared" si="14"/>
        <v>49.641702493551158</v>
      </c>
      <c r="T26" s="37">
        <f t="shared" si="14"/>
        <v>40.333877901977637</v>
      </c>
      <c r="U26" s="37">
        <f t="shared" si="14"/>
        <v>47.573344797936372</v>
      </c>
      <c r="V26" s="37">
        <f t="shared" si="14"/>
        <v>45.504901117798781</v>
      </c>
      <c r="W26" s="37">
        <f t="shared" si="14"/>
        <v>28.957695614789344</v>
      </c>
      <c r="X26" s="37">
        <f t="shared" ref="X26" si="15">SUM(X27,X33)</f>
        <v>22.752450558899405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27.386070507308677</v>
      </c>
      <c r="D33" s="29">
        <f t="shared" si="18"/>
        <v>31.030352536543422</v>
      </c>
      <c r="E33" s="29">
        <f t="shared" si="18"/>
        <v>46.528374892519338</v>
      </c>
      <c r="F33" s="29">
        <f t="shared" si="18"/>
        <v>33.896216680997426</v>
      </c>
      <c r="G33" s="29">
        <f t="shared" si="18"/>
        <v>26.893035253654336</v>
      </c>
      <c r="H33" s="29">
        <f t="shared" si="18"/>
        <v>39.305159071367157</v>
      </c>
      <c r="I33" s="29">
        <f t="shared" si="18"/>
        <v>40.231470335339637</v>
      </c>
      <c r="J33" s="29">
        <f t="shared" si="18"/>
        <v>49.64290627687015</v>
      </c>
      <c r="K33" s="29">
        <f t="shared" si="18"/>
        <v>63.087790197764392</v>
      </c>
      <c r="L33" s="29">
        <f t="shared" si="18"/>
        <v>45.504901117798795</v>
      </c>
      <c r="M33" s="29">
        <f t="shared" si="18"/>
        <v>41.369045571797081</v>
      </c>
      <c r="N33" s="29">
        <f t="shared" si="18"/>
        <v>43.436543422184002</v>
      </c>
      <c r="O33" s="29">
        <f t="shared" si="18"/>
        <v>37.231298366294062</v>
      </c>
      <c r="P33" s="29">
        <f t="shared" si="18"/>
        <v>41.368099742046425</v>
      </c>
      <c r="Q33" s="29">
        <f t="shared" si="18"/>
        <v>35.162854686156507</v>
      </c>
      <c r="R33" s="29">
        <f t="shared" si="18"/>
        <v>43.436543422184002</v>
      </c>
      <c r="S33" s="29">
        <f t="shared" si="18"/>
        <v>49.641702493551158</v>
      </c>
      <c r="T33" s="29">
        <f t="shared" si="18"/>
        <v>40.333877901977637</v>
      </c>
      <c r="U33" s="29">
        <f t="shared" si="18"/>
        <v>47.573344797936372</v>
      </c>
      <c r="V33" s="29">
        <f t="shared" si="18"/>
        <v>45.504901117798781</v>
      </c>
      <c r="W33" s="29">
        <f t="shared" si="18"/>
        <v>28.957695614789344</v>
      </c>
      <c r="X33" s="29">
        <f t="shared" ref="X33" si="19">SUM(X34:X50)</f>
        <v>22.752450558899405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27.386070507308677</v>
      </c>
      <c r="D40" s="10">
        <f>INTAVI_PA_IN!D40+INTAVI_PA_EX!D40+INTAVI_FR_IN!D40+INTAVI_FR_EX!D40</f>
        <v>31.030352536543422</v>
      </c>
      <c r="E40" s="10">
        <f>INTAVI_PA_IN!E40+INTAVI_PA_EX!E40+INTAVI_FR_IN!E40+INTAVI_FR_EX!E40</f>
        <v>46.528374892519338</v>
      </c>
      <c r="F40" s="10">
        <f>INTAVI_PA_IN!F40+INTAVI_PA_EX!F40+INTAVI_FR_IN!F40+INTAVI_FR_EX!F40</f>
        <v>33.896216680997426</v>
      </c>
      <c r="G40" s="10">
        <f>INTAVI_PA_IN!G40+INTAVI_PA_EX!G40+INTAVI_FR_IN!G40+INTAVI_FR_EX!G40</f>
        <v>26.893035253654336</v>
      </c>
      <c r="H40" s="10">
        <f>INTAVI_PA_IN!H40+INTAVI_PA_EX!H40+INTAVI_FR_IN!H40+INTAVI_FR_EX!H40</f>
        <v>39.305159071367157</v>
      </c>
      <c r="I40" s="10">
        <f>INTAVI_PA_IN!I40+INTAVI_PA_EX!I40+INTAVI_FR_IN!I40+INTAVI_FR_EX!I40</f>
        <v>40.231470335339637</v>
      </c>
      <c r="J40" s="10">
        <f>INTAVI_PA_IN!J40+INTAVI_PA_EX!J40+INTAVI_FR_IN!J40+INTAVI_FR_EX!J40</f>
        <v>49.64290627687015</v>
      </c>
      <c r="K40" s="10">
        <f>INTAVI_PA_IN!K40+INTAVI_PA_EX!K40+INTAVI_FR_IN!K40+INTAVI_FR_EX!K40</f>
        <v>63.087790197764392</v>
      </c>
      <c r="L40" s="10">
        <f>INTAVI_PA_IN!L40+INTAVI_PA_EX!L40+INTAVI_FR_IN!L40+INTAVI_FR_EX!L40</f>
        <v>45.504901117798795</v>
      </c>
      <c r="M40" s="10">
        <f>INTAVI_PA_IN!M40+INTAVI_PA_EX!M40+INTAVI_FR_IN!M40+INTAVI_FR_EX!M40</f>
        <v>41.369045571797081</v>
      </c>
      <c r="N40" s="10">
        <f>INTAVI_PA_IN!N40+INTAVI_PA_EX!N40+INTAVI_FR_IN!N40+INTAVI_FR_EX!N40</f>
        <v>43.436543422184002</v>
      </c>
      <c r="O40" s="10">
        <f>INTAVI_PA_IN!O40+INTAVI_PA_EX!O40+INTAVI_FR_IN!O40+INTAVI_FR_EX!O40</f>
        <v>37.231298366294062</v>
      </c>
      <c r="P40" s="10">
        <f>INTAVI_PA_IN!P40+INTAVI_PA_EX!P40+INTAVI_FR_IN!P40+INTAVI_FR_EX!P40</f>
        <v>41.368099742046425</v>
      </c>
      <c r="Q40" s="10">
        <f>INTAVI_PA_IN!Q40+INTAVI_PA_EX!Q40+INTAVI_FR_IN!Q40+INTAVI_FR_EX!Q40</f>
        <v>35.162854686156507</v>
      </c>
      <c r="R40" s="10">
        <f>INTAVI_PA_IN!R40+INTAVI_PA_EX!R40+INTAVI_FR_IN!R40+INTAVI_FR_EX!R40</f>
        <v>43.436543422184002</v>
      </c>
      <c r="S40" s="10">
        <f>INTAVI_PA_IN!S40+INTAVI_PA_EX!S40+INTAVI_FR_IN!S40+INTAVI_FR_EX!S40</f>
        <v>49.641702493551158</v>
      </c>
      <c r="T40" s="10">
        <f>INTAVI_PA_IN!T40+INTAVI_PA_EX!T40+INTAVI_FR_IN!T40+INTAVI_FR_EX!T40</f>
        <v>40.333877901977637</v>
      </c>
      <c r="U40" s="10">
        <f>INTAVI_PA_IN!U40+INTAVI_PA_EX!U40+INTAVI_FR_IN!U40+INTAVI_FR_EX!U40</f>
        <v>47.573344797936372</v>
      </c>
      <c r="V40" s="10">
        <f>INTAVI_PA_IN!V40+INTAVI_PA_EX!V40+INTAVI_FR_IN!V40+INTAVI_FR_EX!V40</f>
        <v>45.504901117798781</v>
      </c>
      <c r="W40" s="10">
        <f>INTAVI_PA_IN!W40+INTAVI_PA_EX!W40+INTAVI_FR_IN!W40+INTAVI_FR_EX!W40</f>
        <v>28.957695614789344</v>
      </c>
      <c r="X40" s="10">
        <f>INTAVI_PA_IN!X40+INTAVI_PA_EX!X40+INTAVI_FR_IN!X40+INTAVI_FR_EX!X40</f>
        <v>22.752450558899405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16.158100131027851</v>
      </c>
      <c r="D2" s="31">
        <f t="shared" si="0"/>
        <v>18.364026167820192</v>
      </c>
      <c r="E2" s="31">
        <f t="shared" si="0"/>
        <v>24.276147968729845</v>
      </c>
      <c r="F2" s="31">
        <f t="shared" si="0"/>
        <v>17.985772302956217</v>
      </c>
      <c r="G2" s="31">
        <f t="shared" si="0"/>
        <v>15.328476808610347</v>
      </c>
      <c r="H2" s="31">
        <f t="shared" si="0"/>
        <v>23.646627043713462</v>
      </c>
      <c r="I2" s="31">
        <f t="shared" si="0"/>
        <v>25.387500776577788</v>
      </c>
      <c r="J2" s="31">
        <f t="shared" si="0"/>
        <v>32.101292154640596</v>
      </c>
      <c r="K2" s="31">
        <f t="shared" si="0"/>
        <v>42.62293574258247</v>
      </c>
      <c r="L2" s="31">
        <f t="shared" si="0"/>
        <v>28.96774765340863</v>
      </c>
      <c r="M2" s="31">
        <f t="shared" si="0"/>
        <v>25.075509327150396</v>
      </c>
      <c r="N2" s="31">
        <f t="shared" si="0"/>
        <v>25.680097693136151</v>
      </c>
      <c r="O2" s="31">
        <f t="shared" si="0"/>
        <v>21.59453704564238</v>
      </c>
      <c r="P2" s="31">
        <f t="shared" si="0"/>
        <v>23.892949464801958</v>
      </c>
      <c r="Q2" s="31">
        <f t="shared" si="0"/>
        <v>21.132521658739922</v>
      </c>
      <c r="R2" s="31">
        <f t="shared" si="0"/>
        <v>26.958995842153307</v>
      </c>
      <c r="S2" s="31">
        <f t="shared" si="0"/>
        <v>31.629441427339657</v>
      </c>
      <c r="T2" s="31">
        <f t="shared" si="0"/>
        <v>25.205470616497749</v>
      </c>
      <c r="U2" s="31">
        <f t="shared" si="0"/>
        <v>30.324866073684269</v>
      </c>
      <c r="V2" s="31">
        <f t="shared" si="0"/>
        <v>29.05500504895781</v>
      </c>
      <c r="W2" s="31">
        <f t="shared" ref="W2:X2" si="1">SUM(W3,W17,W22,W25,W26,W51,W52,W71,W74,W75,W76)</f>
        <v>14.50909182210523</v>
      </c>
      <c r="X2" s="31">
        <f t="shared" si="1"/>
        <v>12.541704130652626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16.158100131027851</v>
      </c>
      <c r="D26" s="37">
        <f t="shared" si="14"/>
        <v>18.364026167820192</v>
      </c>
      <c r="E26" s="37">
        <f t="shared" si="14"/>
        <v>24.276147968729845</v>
      </c>
      <c r="F26" s="37">
        <f t="shared" si="14"/>
        <v>17.985772302956217</v>
      </c>
      <c r="G26" s="37">
        <f t="shared" si="14"/>
        <v>15.328476808610347</v>
      </c>
      <c r="H26" s="37">
        <f t="shared" si="14"/>
        <v>23.646627043713462</v>
      </c>
      <c r="I26" s="37">
        <f t="shared" si="14"/>
        <v>25.387500776577788</v>
      </c>
      <c r="J26" s="37">
        <f t="shared" si="14"/>
        <v>32.101292154640596</v>
      </c>
      <c r="K26" s="37">
        <f t="shared" si="14"/>
        <v>42.62293574258247</v>
      </c>
      <c r="L26" s="37">
        <f t="shared" si="14"/>
        <v>28.96774765340863</v>
      </c>
      <c r="M26" s="37">
        <f t="shared" si="14"/>
        <v>25.075509327150396</v>
      </c>
      <c r="N26" s="37">
        <f t="shared" si="14"/>
        <v>25.680097693136151</v>
      </c>
      <c r="O26" s="37">
        <f t="shared" si="14"/>
        <v>21.59453704564238</v>
      </c>
      <c r="P26" s="37">
        <f t="shared" si="14"/>
        <v>23.892949464801958</v>
      </c>
      <c r="Q26" s="37">
        <f t="shared" si="14"/>
        <v>21.132521658739922</v>
      </c>
      <c r="R26" s="37">
        <f t="shared" si="14"/>
        <v>26.958995842153307</v>
      </c>
      <c r="S26" s="37">
        <f t="shared" si="14"/>
        <v>31.629441427339657</v>
      </c>
      <c r="T26" s="37">
        <f t="shared" si="14"/>
        <v>25.205470616497749</v>
      </c>
      <c r="U26" s="37">
        <f t="shared" si="14"/>
        <v>30.324866073684269</v>
      </c>
      <c r="V26" s="37">
        <f t="shared" si="14"/>
        <v>29.05500504895781</v>
      </c>
      <c r="W26" s="37">
        <f t="shared" ref="W26:X26" si="15">SUM(W27,W33)</f>
        <v>14.50909182210523</v>
      </c>
      <c r="X26" s="37">
        <f t="shared" si="15"/>
        <v>12.541704130652626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16.158100131027851</v>
      </c>
      <c r="D33" s="29">
        <f t="shared" si="18"/>
        <v>18.364026167820192</v>
      </c>
      <c r="E33" s="29">
        <f t="shared" si="18"/>
        <v>24.276147968729845</v>
      </c>
      <c r="F33" s="29">
        <f t="shared" si="18"/>
        <v>17.985772302956217</v>
      </c>
      <c r="G33" s="29">
        <f t="shared" si="18"/>
        <v>15.328476808610347</v>
      </c>
      <c r="H33" s="29">
        <f t="shared" si="18"/>
        <v>23.646627043713462</v>
      </c>
      <c r="I33" s="29">
        <f t="shared" si="18"/>
        <v>25.387500776577788</v>
      </c>
      <c r="J33" s="29">
        <f t="shared" si="18"/>
        <v>32.101292154640596</v>
      </c>
      <c r="K33" s="29">
        <f t="shared" si="18"/>
        <v>42.62293574258247</v>
      </c>
      <c r="L33" s="29">
        <f t="shared" si="18"/>
        <v>28.96774765340863</v>
      </c>
      <c r="M33" s="29">
        <f t="shared" si="18"/>
        <v>25.075509327150396</v>
      </c>
      <c r="N33" s="29">
        <f t="shared" si="18"/>
        <v>25.680097693136151</v>
      </c>
      <c r="O33" s="29">
        <f t="shared" si="18"/>
        <v>21.59453704564238</v>
      </c>
      <c r="P33" s="29">
        <f t="shared" si="18"/>
        <v>23.892949464801958</v>
      </c>
      <c r="Q33" s="29">
        <f t="shared" si="18"/>
        <v>21.132521658739922</v>
      </c>
      <c r="R33" s="29">
        <f t="shared" si="18"/>
        <v>26.958995842153307</v>
      </c>
      <c r="S33" s="29">
        <f t="shared" si="18"/>
        <v>31.629441427339657</v>
      </c>
      <c r="T33" s="29">
        <f t="shared" si="18"/>
        <v>25.205470616497749</v>
      </c>
      <c r="U33" s="29">
        <f t="shared" si="18"/>
        <v>30.324866073684269</v>
      </c>
      <c r="V33" s="29">
        <f t="shared" si="18"/>
        <v>29.05500504895781</v>
      </c>
      <c r="W33" s="29">
        <f t="shared" ref="W33:X33" si="19">SUM(W34:W50)</f>
        <v>14.50909182210523</v>
      </c>
      <c r="X33" s="29">
        <f t="shared" si="19"/>
        <v>12.541704130652626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16.158100131027851</v>
      </c>
      <c r="D40" s="10">
        <v>18.364026167820192</v>
      </c>
      <c r="E40" s="10">
        <v>24.276147968729845</v>
      </c>
      <c r="F40" s="10">
        <v>17.985772302956217</v>
      </c>
      <c r="G40" s="10">
        <v>15.328476808610347</v>
      </c>
      <c r="H40" s="10">
        <v>23.646627043713462</v>
      </c>
      <c r="I40" s="10">
        <v>25.387500776577788</v>
      </c>
      <c r="J40" s="10">
        <v>32.101292154640596</v>
      </c>
      <c r="K40" s="10">
        <v>42.62293574258247</v>
      </c>
      <c r="L40" s="10">
        <v>28.96774765340863</v>
      </c>
      <c r="M40" s="10">
        <v>25.075509327150396</v>
      </c>
      <c r="N40" s="10">
        <v>25.680097693136151</v>
      </c>
      <c r="O40" s="10">
        <v>21.59453704564238</v>
      </c>
      <c r="P40" s="10">
        <v>23.892949464801958</v>
      </c>
      <c r="Q40" s="10">
        <v>21.132521658739922</v>
      </c>
      <c r="R40" s="10">
        <v>26.958995842153307</v>
      </c>
      <c r="S40" s="10">
        <v>31.629441427339657</v>
      </c>
      <c r="T40" s="10">
        <v>25.205470616497749</v>
      </c>
      <c r="U40" s="10">
        <v>30.324866073684269</v>
      </c>
      <c r="V40" s="10">
        <v>29.05500504895781</v>
      </c>
      <c r="W40" s="10">
        <v>14.50909182210523</v>
      </c>
      <c r="X40" s="10">
        <v>12.541704130652626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10.40974148077917</v>
      </c>
      <c r="D2" s="31">
        <f t="shared" si="0"/>
        <v>11.861395832228283</v>
      </c>
      <c r="E2" s="31">
        <f t="shared" si="0"/>
        <v>21.708932832133282</v>
      </c>
      <c r="F2" s="31">
        <f t="shared" si="0"/>
        <v>15.18493134946392</v>
      </c>
      <c r="G2" s="31">
        <f t="shared" si="0"/>
        <v>11.30673829392042</v>
      </c>
      <c r="H2" s="31">
        <f t="shared" si="0"/>
        <v>15.370315953607632</v>
      </c>
      <c r="I2" s="31">
        <f t="shared" si="0"/>
        <v>14.283762707757905</v>
      </c>
      <c r="J2" s="31">
        <f t="shared" si="0"/>
        <v>17.109045280688814</v>
      </c>
      <c r="K2" s="31">
        <f t="shared" si="0"/>
        <v>19.781653687201484</v>
      </c>
      <c r="L2" s="31">
        <f t="shared" si="0"/>
        <v>15.526090902473298</v>
      </c>
      <c r="M2" s="31">
        <f t="shared" si="0"/>
        <v>14.904772437903882</v>
      </c>
      <c r="N2" s="31">
        <f t="shared" si="0"/>
        <v>16.133299377820556</v>
      </c>
      <c r="O2" s="31">
        <f t="shared" si="0"/>
        <v>13.88569080839679</v>
      </c>
      <c r="P2" s="31">
        <f t="shared" si="0"/>
        <v>15.587906186294829</v>
      </c>
      <c r="Q2" s="31">
        <f t="shared" si="0"/>
        <v>12.886735435851167</v>
      </c>
      <c r="R2" s="31">
        <f t="shared" si="0"/>
        <v>15.052366758772875</v>
      </c>
      <c r="S2" s="31">
        <f t="shared" si="0"/>
        <v>16.691157810895106</v>
      </c>
      <c r="T2" s="31">
        <f t="shared" si="0"/>
        <v>13.766280606686999</v>
      </c>
      <c r="U2" s="31">
        <f t="shared" si="0"/>
        <v>16.139327425861762</v>
      </c>
      <c r="V2" s="31">
        <f t="shared" si="0"/>
        <v>15.561253640186159</v>
      </c>
      <c r="W2" s="31">
        <f t="shared" ref="W2:X2" si="1">SUM(W3,W17,W22,W25,W26,W51,W52,W71,W74,W75,W76)</f>
        <v>11.708787021905554</v>
      </c>
      <c r="X2" s="31">
        <f t="shared" si="1"/>
        <v>8.638672609045436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10.40974148077917</v>
      </c>
      <c r="D26" s="37">
        <f t="shared" si="14"/>
        <v>11.861395832228283</v>
      </c>
      <c r="E26" s="37">
        <f t="shared" si="14"/>
        <v>21.708932832133282</v>
      </c>
      <c r="F26" s="37">
        <f t="shared" si="14"/>
        <v>15.18493134946392</v>
      </c>
      <c r="G26" s="37">
        <f t="shared" si="14"/>
        <v>11.30673829392042</v>
      </c>
      <c r="H26" s="37">
        <f t="shared" si="14"/>
        <v>15.370315953607632</v>
      </c>
      <c r="I26" s="37">
        <f t="shared" si="14"/>
        <v>14.283762707757905</v>
      </c>
      <c r="J26" s="37">
        <f t="shared" si="14"/>
        <v>17.109045280688814</v>
      </c>
      <c r="K26" s="37">
        <f t="shared" si="14"/>
        <v>19.781653687201484</v>
      </c>
      <c r="L26" s="37">
        <f t="shared" si="14"/>
        <v>15.526090902473298</v>
      </c>
      <c r="M26" s="37">
        <f t="shared" si="14"/>
        <v>14.904772437903882</v>
      </c>
      <c r="N26" s="37">
        <f t="shared" si="14"/>
        <v>16.133299377820556</v>
      </c>
      <c r="O26" s="37">
        <f t="shared" si="14"/>
        <v>13.88569080839679</v>
      </c>
      <c r="P26" s="37">
        <f t="shared" si="14"/>
        <v>15.587906186294829</v>
      </c>
      <c r="Q26" s="37">
        <f t="shared" si="14"/>
        <v>12.886735435851167</v>
      </c>
      <c r="R26" s="37">
        <f t="shared" si="14"/>
        <v>15.052366758772875</v>
      </c>
      <c r="S26" s="37">
        <f t="shared" si="14"/>
        <v>16.691157810895106</v>
      </c>
      <c r="T26" s="37">
        <f t="shared" si="14"/>
        <v>13.766280606686999</v>
      </c>
      <c r="U26" s="37">
        <f t="shared" si="14"/>
        <v>16.139327425861762</v>
      </c>
      <c r="V26" s="37">
        <f t="shared" si="14"/>
        <v>15.561253640186159</v>
      </c>
      <c r="W26" s="37">
        <f t="shared" ref="W26:X26" si="15">SUM(W27,W33)</f>
        <v>11.708787021905554</v>
      </c>
      <c r="X26" s="37">
        <f t="shared" si="15"/>
        <v>8.638672609045436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10.40974148077917</v>
      </c>
      <c r="D33" s="29">
        <f t="shared" si="18"/>
        <v>11.861395832228283</v>
      </c>
      <c r="E33" s="29">
        <f t="shared" si="18"/>
        <v>21.708932832133282</v>
      </c>
      <c r="F33" s="29">
        <f t="shared" si="18"/>
        <v>15.18493134946392</v>
      </c>
      <c r="G33" s="29">
        <f t="shared" si="18"/>
        <v>11.30673829392042</v>
      </c>
      <c r="H33" s="29">
        <f t="shared" si="18"/>
        <v>15.370315953607632</v>
      </c>
      <c r="I33" s="29">
        <f t="shared" si="18"/>
        <v>14.283762707757905</v>
      </c>
      <c r="J33" s="29">
        <f t="shared" si="18"/>
        <v>17.109045280688814</v>
      </c>
      <c r="K33" s="29">
        <f t="shared" si="18"/>
        <v>19.781653687201484</v>
      </c>
      <c r="L33" s="29">
        <f t="shared" si="18"/>
        <v>15.526090902473298</v>
      </c>
      <c r="M33" s="29">
        <f t="shared" si="18"/>
        <v>14.904772437903882</v>
      </c>
      <c r="N33" s="29">
        <f t="shared" si="18"/>
        <v>16.133299377820556</v>
      </c>
      <c r="O33" s="29">
        <f t="shared" si="18"/>
        <v>13.88569080839679</v>
      </c>
      <c r="P33" s="29">
        <f t="shared" si="18"/>
        <v>15.587906186294829</v>
      </c>
      <c r="Q33" s="29">
        <f t="shared" si="18"/>
        <v>12.886735435851167</v>
      </c>
      <c r="R33" s="29">
        <f t="shared" si="18"/>
        <v>15.052366758772875</v>
      </c>
      <c r="S33" s="29">
        <f t="shared" si="18"/>
        <v>16.691157810895106</v>
      </c>
      <c r="T33" s="29">
        <f t="shared" si="18"/>
        <v>13.766280606686999</v>
      </c>
      <c r="U33" s="29">
        <f t="shared" si="18"/>
        <v>16.139327425861762</v>
      </c>
      <c r="V33" s="29">
        <f t="shared" si="18"/>
        <v>15.561253640186159</v>
      </c>
      <c r="W33" s="29">
        <f t="shared" ref="W33:X33" si="19">SUM(W34:W50)</f>
        <v>11.708787021905554</v>
      </c>
      <c r="X33" s="29">
        <f t="shared" si="19"/>
        <v>8.638672609045436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10.40974148077917</v>
      </c>
      <c r="D40" s="10">
        <v>11.861395832228283</v>
      </c>
      <c r="E40" s="10">
        <v>21.708932832133282</v>
      </c>
      <c r="F40" s="10">
        <v>15.18493134946392</v>
      </c>
      <c r="G40" s="10">
        <v>11.30673829392042</v>
      </c>
      <c r="H40" s="10">
        <v>15.370315953607632</v>
      </c>
      <c r="I40" s="10">
        <v>14.283762707757905</v>
      </c>
      <c r="J40" s="10">
        <v>17.109045280688814</v>
      </c>
      <c r="K40" s="10">
        <v>19.781653687201484</v>
      </c>
      <c r="L40" s="10">
        <v>15.526090902473298</v>
      </c>
      <c r="M40" s="10">
        <v>14.904772437903882</v>
      </c>
      <c r="N40" s="10">
        <v>16.133299377820556</v>
      </c>
      <c r="O40" s="10">
        <v>13.88569080839679</v>
      </c>
      <c r="P40" s="10">
        <v>15.587906186294829</v>
      </c>
      <c r="Q40" s="10">
        <v>12.886735435851167</v>
      </c>
      <c r="R40" s="10">
        <v>15.052366758772875</v>
      </c>
      <c r="S40" s="10">
        <v>16.691157810895106</v>
      </c>
      <c r="T40" s="10">
        <v>13.766280606686999</v>
      </c>
      <c r="U40" s="10">
        <v>16.139327425861762</v>
      </c>
      <c r="V40" s="10">
        <v>15.561253640186159</v>
      </c>
      <c r="W40" s="10">
        <v>11.708787021905554</v>
      </c>
      <c r="X40" s="10">
        <v>8.638672609045436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0.39698519686313538</v>
      </c>
      <c r="D2" s="31">
        <f t="shared" si="0"/>
        <v>0.38205266876961019</v>
      </c>
      <c r="E2" s="31">
        <f t="shared" si="0"/>
        <v>0.41886655319827237</v>
      </c>
      <c r="F2" s="31">
        <f t="shared" si="0"/>
        <v>0.17829975112818575</v>
      </c>
      <c r="G2" s="31">
        <f t="shared" si="0"/>
        <v>7.0592218759151129E-2</v>
      </c>
      <c r="H2" s="31">
        <f t="shared" si="0"/>
        <v>5.846484482890911E-2</v>
      </c>
      <c r="I2" s="31">
        <f t="shared" si="0"/>
        <v>4.9117541616509448E-2</v>
      </c>
      <c r="J2" s="31">
        <f t="shared" si="0"/>
        <v>5.9768606828297946E-2</v>
      </c>
      <c r="K2" s="31">
        <f t="shared" si="0"/>
        <v>0.51178399655546813</v>
      </c>
      <c r="L2" s="31">
        <f t="shared" si="0"/>
        <v>0.89063877295326421</v>
      </c>
      <c r="M2" s="31">
        <f t="shared" si="0"/>
        <v>1.0788614196377093</v>
      </c>
      <c r="N2" s="31">
        <f t="shared" si="0"/>
        <v>1.5947862195775906</v>
      </c>
      <c r="O2" s="31">
        <f t="shared" si="0"/>
        <v>1.7271990235237971</v>
      </c>
      <c r="P2" s="31">
        <f t="shared" si="0"/>
        <v>1.8406869139004249</v>
      </c>
      <c r="Q2" s="31">
        <f t="shared" si="0"/>
        <v>0.91430916091217529</v>
      </c>
      <c r="R2" s="31">
        <f t="shared" si="0"/>
        <v>1.2484566227606708</v>
      </c>
      <c r="S2" s="31">
        <f t="shared" si="0"/>
        <v>1.1768073807816672</v>
      </c>
      <c r="T2" s="31">
        <f t="shared" si="0"/>
        <v>1.3176676228226496</v>
      </c>
      <c r="U2" s="31">
        <f t="shared" si="0"/>
        <v>1.0613130607726657</v>
      </c>
      <c r="V2" s="31">
        <f t="shared" si="0"/>
        <v>0.87648598551912638</v>
      </c>
      <c r="W2" s="31">
        <f t="shared" ref="W2:X2" si="1">SUM(W3,W17,W22,W25,W26,W51,W52,W71,W74,W75,W76)</f>
        <v>2.6853049529516748</v>
      </c>
      <c r="X2" s="31">
        <f t="shared" si="1"/>
        <v>1.5659878464624333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0.39698519686313538</v>
      </c>
      <c r="D26" s="37">
        <f t="shared" si="14"/>
        <v>0.38205266876961019</v>
      </c>
      <c r="E26" s="37">
        <f t="shared" si="14"/>
        <v>0.41886655319827237</v>
      </c>
      <c r="F26" s="37">
        <f t="shared" si="14"/>
        <v>0.17829975112818575</v>
      </c>
      <c r="G26" s="37">
        <f t="shared" si="14"/>
        <v>7.0592218759151129E-2</v>
      </c>
      <c r="H26" s="37">
        <f t="shared" si="14"/>
        <v>5.846484482890911E-2</v>
      </c>
      <c r="I26" s="37">
        <f t="shared" si="14"/>
        <v>4.9117541616509448E-2</v>
      </c>
      <c r="J26" s="37">
        <f t="shared" si="14"/>
        <v>5.9768606828297946E-2</v>
      </c>
      <c r="K26" s="37">
        <f t="shared" si="14"/>
        <v>0.51178399655546813</v>
      </c>
      <c r="L26" s="37">
        <f t="shared" si="14"/>
        <v>0.89063877295326421</v>
      </c>
      <c r="M26" s="37">
        <f t="shared" si="14"/>
        <v>1.0788614196377093</v>
      </c>
      <c r="N26" s="37">
        <f t="shared" si="14"/>
        <v>1.5947862195775906</v>
      </c>
      <c r="O26" s="37">
        <f t="shared" si="14"/>
        <v>1.7271990235237971</v>
      </c>
      <c r="P26" s="37">
        <f t="shared" si="14"/>
        <v>1.8406869139004249</v>
      </c>
      <c r="Q26" s="37">
        <f t="shared" si="14"/>
        <v>0.91430916091217529</v>
      </c>
      <c r="R26" s="37">
        <f t="shared" si="14"/>
        <v>1.2484566227606708</v>
      </c>
      <c r="S26" s="37">
        <f t="shared" si="14"/>
        <v>1.1768073807816672</v>
      </c>
      <c r="T26" s="37">
        <f t="shared" si="14"/>
        <v>1.3176676228226496</v>
      </c>
      <c r="U26" s="37">
        <f t="shared" si="14"/>
        <v>1.0613130607726657</v>
      </c>
      <c r="V26" s="37">
        <f t="shared" si="14"/>
        <v>0.87648598551912638</v>
      </c>
      <c r="W26" s="37">
        <f t="shared" ref="W26:X26" si="15">SUM(W27,W33)</f>
        <v>2.6853049529516748</v>
      </c>
      <c r="X26" s="37">
        <f t="shared" si="15"/>
        <v>1.5659878464624333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0.39698519686313538</v>
      </c>
      <c r="D33" s="29">
        <f t="shared" si="18"/>
        <v>0.38205266876961019</v>
      </c>
      <c r="E33" s="29">
        <f t="shared" si="18"/>
        <v>0.41886655319827237</v>
      </c>
      <c r="F33" s="29">
        <f t="shared" si="18"/>
        <v>0.17829975112818575</v>
      </c>
      <c r="G33" s="29">
        <f t="shared" si="18"/>
        <v>7.0592218759151129E-2</v>
      </c>
      <c r="H33" s="29">
        <f t="shared" si="18"/>
        <v>5.846484482890911E-2</v>
      </c>
      <c r="I33" s="29">
        <f t="shared" si="18"/>
        <v>4.9117541616509448E-2</v>
      </c>
      <c r="J33" s="29">
        <f t="shared" si="18"/>
        <v>5.9768606828297946E-2</v>
      </c>
      <c r="K33" s="29">
        <f t="shared" si="18"/>
        <v>0.51178399655546813</v>
      </c>
      <c r="L33" s="29">
        <f t="shared" si="18"/>
        <v>0.89063877295326421</v>
      </c>
      <c r="M33" s="29">
        <f t="shared" si="18"/>
        <v>1.0788614196377093</v>
      </c>
      <c r="N33" s="29">
        <f t="shared" si="18"/>
        <v>1.5947862195775906</v>
      </c>
      <c r="O33" s="29">
        <f t="shared" si="18"/>
        <v>1.7271990235237971</v>
      </c>
      <c r="P33" s="29">
        <f t="shared" si="18"/>
        <v>1.8406869139004249</v>
      </c>
      <c r="Q33" s="29">
        <f t="shared" si="18"/>
        <v>0.91430916091217529</v>
      </c>
      <c r="R33" s="29">
        <f t="shared" si="18"/>
        <v>1.2484566227606708</v>
      </c>
      <c r="S33" s="29">
        <f t="shared" si="18"/>
        <v>1.1768073807816672</v>
      </c>
      <c r="T33" s="29">
        <f t="shared" si="18"/>
        <v>1.3176676228226496</v>
      </c>
      <c r="U33" s="29">
        <f t="shared" si="18"/>
        <v>1.0613130607726657</v>
      </c>
      <c r="V33" s="29">
        <f t="shared" si="18"/>
        <v>0.87648598551912638</v>
      </c>
      <c r="W33" s="29">
        <f t="shared" ref="W33:X33" si="19">SUM(W34:W50)</f>
        <v>2.6853049529516748</v>
      </c>
      <c r="X33" s="29">
        <f t="shared" si="19"/>
        <v>1.5659878464624333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0.39698519686313538</v>
      </c>
      <c r="D40" s="10">
        <v>0.38205266876961019</v>
      </c>
      <c r="E40" s="10">
        <v>0.41886655319827237</v>
      </c>
      <c r="F40" s="10">
        <v>0.17829975112818575</v>
      </c>
      <c r="G40" s="10">
        <v>7.0592218759151129E-2</v>
      </c>
      <c r="H40" s="10">
        <v>5.846484482890911E-2</v>
      </c>
      <c r="I40" s="10">
        <v>4.9117541616509448E-2</v>
      </c>
      <c r="J40" s="10">
        <v>5.9768606828297946E-2</v>
      </c>
      <c r="K40" s="10">
        <v>0.51178399655546813</v>
      </c>
      <c r="L40" s="10">
        <v>0.89063877295326421</v>
      </c>
      <c r="M40" s="10">
        <v>1.0788614196377093</v>
      </c>
      <c r="N40" s="10">
        <v>1.5947862195775906</v>
      </c>
      <c r="O40" s="10">
        <v>1.7271990235237971</v>
      </c>
      <c r="P40" s="10">
        <v>1.8406869139004249</v>
      </c>
      <c r="Q40" s="10">
        <v>0.91430916091217529</v>
      </c>
      <c r="R40" s="10">
        <v>1.2484566227606708</v>
      </c>
      <c r="S40" s="10">
        <v>1.1768073807816672</v>
      </c>
      <c r="T40" s="10">
        <v>1.3176676228226496</v>
      </c>
      <c r="U40" s="10">
        <v>1.0613130607726657</v>
      </c>
      <c r="V40" s="10">
        <v>0.87648598551912638</v>
      </c>
      <c r="W40" s="10">
        <v>2.6853049529516748</v>
      </c>
      <c r="X40" s="10">
        <v>1.5659878464624333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0.42124369863852473</v>
      </c>
      <c r="D2" s="31">
        <f t="shared" si="0"/>
        <v>0.42287786772533498</v>
      </c>
      <c r="E2" s="31">
        <f t="shared" si="0"/>
        <v>0.12442753845793449</v>
      </c>
      <c r="F2" s="31">
        <f t="shared" si="0"/>
        <v>0.54721327744910175</v>
      </c>
      <c r="G2" s="31">
        <f t="shared" si="0"/>
        <v>0.18722793236441884</v>
      </c>
      <c r="H2" s="31">
        <f t="shared" si="0"/>
        <v>0.22975122921715324</v>
      </c>
      <c r="I2" s="31">
        <f t="shared" si="0"/>
        <v>0.51108930938742658</v>
      </c>
      <c r="J2" s="31">
        <f t="shared" si="0"/>
        <v>0.37280023471244528</v>
      </c>
      <c r="K2" s="31">
        <f t="shared" si="0"/>
        <v>0.17141677142497128</v>
      </c>
      <c r="L2" s="31">
        <f t="shared" si="0"/>
        <v>0.12042378896360112</v>
      </c>
      <c r="M2" s="31">
        <f t="shared" si="0"/>
        <v>0.30990238710508905</v>
      </c>
      <c r="N2" s="31">
        <f t="shared" si="0"/>
        <v>2.8360131649698781E-2</v>
      </c>
      <c r="O2" s="31">
        <f t="shared" si="0"/>
        <v>2.3871488731095028E-2</v>
      </c>
      <c r="P2" s="31">
        <f t="shared" si="0"/>
        <v>4.6557177049210217E-2</v>
      </c>
      <c r="Q2" s="31">
        <f t="shared" si="0"/>
        <v>0.22928843065323898</v>
      </c>
      <c r="R2" s="31">
        <f t="shared" si="0"/>
        <v>0.17672419849714724</v>
      </c>
      <c r="S2" s="31">
        <f t="shared" si="0"/>
        <v>0.14429587453472617</v>
      </c>
      <c r="T2" s="31">
        <f t="shared" si="0"/>
        <v>4.4459055970244715E-2</v>
      </c>
      <c r="U2" s="31">
        <f t="shared" si="0"/>
        <v>4.7838237617676541E-2</v>
      </c>
      <c r="V2" s="31">
        <f t="shared" si="0"/>
        <v>1.2156443135684423E-2</v>
      </c>
      <c r="W2" s="31">
        <f t="shared" ref="W2:X2" si="1">SUM(W3,W17,W22,W25,W26,W51,W52,W71,W74,W75,W76)</f>
        <v>5.4511817826883885E-2</v>
      </c>
      <c r="X2" s="31">
        <f t="shared" si="1"/>
        <v>6.0859727389081554E-3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0.42124369863852473</v>
      </c>
      <c r="D26" s="37">
        <f t="shared" si="14"/>
        <v>0.42287786772533498</v>
      </c>
      <c r="E26" s="37">
        <f t="shared" si="14"/>
        <v>0.12442753845793449</v>
      </c>
      <c r="F26" s="37">
        <f t="shared" si="14"/>
        <v>0.54721327744910175</v>
      </c>
      <c r="G26" s="37">
        <f t="shared" si="14"/>
        <v>0.18722793236441884</v>
      </c>
      <c r="H26" s="37">
        <f t="shared" si="14"/>
        <v>0.22975122921715324</v>
      </c>
      <c r="I26" s="37">
        <f t="shared" si="14"/>
        <v>0.51108930938742658</v>
      </c>
      <c r="J26" s="37">
        <f t="shared" si="14"/>
        <v>0.37280023471244528</v>
      </c>
      <c r="K26" s="37">
        <f t="shared" si="14"/>
        <v>0.17141677142497128</v>
      </c>
      <c r="L26" s="37">
        <f t="shared" si="14"/>
        <v>0.12042378896360112</v>
      </c>
      <c r="M26" s="37">
        <f t="shared" si="14"/>
        <v>0.30990238710508905</v>
      </c>
      <c r="N26" s="37">
        <f t="shared" si="14"/>
        <v>2.8360131649698781E-2</v>
      </c>
      <c r="O26" s="37">
        <f t="shared" si="14"/>
        <v>2.3871488731095028E-2</v>
      </c>
      <c r="P26" s="37">
        <f t="shared" si="14"/>
        <v>4.6557177049210217E-2</v>
      </c>
      <c r="Q26" s="37">
        <f t="shared" si="14"/>
        <v>0.22928843065323898</v>
      </c>
      <c r="R26" s="37">
        <f t="shared" si="14"/>
        <v>0.17672419849714724</v>
      </c>
      <c r="S26" s="37">
        <f t="shared" si="14"/>
        <v>0.14429587453472617</v>
      </c>
      <c r="T26" s="37">
        <f t="shared" si="14"/>
        <v>4.4459055970244715E-2</v>
      </c>
      <c r="U26" s="37">
        <f t="shared" si="14"/>
        <v>4.7838237617676541E-2</v>
      </c>
      <c r="V26" s="37">
        <f t="shared" si="14"/>
        <v>1.2156443135684423E-2</v>
      </c>
      <c r="W26" s="37">
        <f t="shared" ref="W26:X26" si="15">SUM(W27,W33)</f>
        <v>5.4511817826883885E-2</v>
      </c>
      <c r="X26" s="37">
        <f t="shared" si="15"/>
        <v>6.0859727389081554E-3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0.42124369863852473</v>
      </c>
      <c r="D33" s="29">
        <f t="shared" si="18"/>
        <v>0.42287786772533498</v>
      </c>
      <c r="E33" s="29">
        <f t="shared" si="18"/>
        <v>0.12442753845793449</v>
      </c>
      <c r="F33" s="29">
        <f t="shared" si="18"/>
        <v>0.54721327744910175</v>
      </c>
      <c r="G33" s="29">
        <f t="shared" si="18"/>
        <v>0.18722793236441884</v>
      </c>
      <c r="H33" s="29">
        <f t="shared" si="18"/>
        <v>0.22975122921715324</v>
      </c>
      <c r="I33" s="29">
        <f t="shared" si="18"/>
        <v>0.51108930938742658</v>
      </c>
      <c r="J33" s="29">
        <f t="shared" si="18"/>
        <v>0.37280023471244528</v>
      </c>
      <c r="K33" s="29">
        <f t="shared" si="18"/>
        <v>0.17141677142497128</v>
      </c>
      <c r="L33" s="29">
        <f t="shared" si="18"/>
        <v>0.12042378896360112</v>
      </c>
      <c r="M33" s="29">
        <f t="shared" si="18"/>
        <v>0.30990238710508905</v>
      </c>
      <c r="N33" s="29">
        <f t="shared" si="18"/>
        <v>2.8360131649698781E-2</v>
      </c>
      <c r="O33" s="29">
        <f t="shared" si="18"/>
        <v>2.3871488731095028E-2</v>
      </c>
      <c r="P33" s="29">
        <f t="shared" si="18"/>
        <v>4.6557177049210217E-2</v>
      </c>
      <c r="Q33" s="29">
        <f t="shared" si="18"/>
        <v>0.22928843065323898</v>
      </c>
      <c r="R33" s="29">
        <f t="shared" si="18"/>
        <v>0.17672419849714724</v>
      </c>
      <c r="S33" s="29">
        <f t="shared" si="18"/>
        <v>0.14429587453472617</v>
      </c>
      <c r="T33" s="29">
        <f t="shared" si="18"/>
        <v>4.4459055970244715E-2</v>
      </c>
      <c r="U33" s="29">
        <f t="shared" si="18"/>
        <v>4.7838237617676541E-2</v>
      </c>
      <c r="V33" s="29">
        <f t="shared" si="18"/>
        <v>1.2156443135684423E-2</v>
      </c>
      <c r="W33" s="29">
        <f t="shared" ref="W33:X33" si="19">SUM(W34:W50)</f>
        <v>5.4511817826883885E-2</v>
      </c>
      <c r="X33" s="29">
        <f t="shared" si="19"/>
        <v>6.0859727389081554E-3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0.42124369863852473</v>
      </c>
      <c r="D40" s="10">
        <v>0.42287786772533498</v>
      </c>
      <c r="E40" s="10">
        <v>0.12442753845793449</v>
      </c>
      <c r="F40" s="10">
        <v>0.54721327744910175</v>
      </c>
      <c r="G40" s="10">
        <v>0.18722793236441884</v>
      </c>
      <c r="H40" s="10">
        <v>0.22975122921715324</v>
      </c>
      <c r="I40" s="10">
        <v>0.51108930938742658</v>
      </c>
      <c r="J40" s="10">
        <v>0.37280023471244528</v>
      </c>
      <c r="K40" s="10">
        <v>0.17141677142497128</v>
      </c>
      <c r="L40" s="10">
        <v>0.12042378896360112</v>
      </c>
      <c r="M40" s="10">
        <v>0.30990238710508905</v>
      </c>
      <c r="N40" s="10">
        <v>2.8360131649698781E-2</v>
      </c>
      <c r="O40" s="10">
        <v>2.3871488731095028E-2</v>
      </c>
      <c r="P40" s="10">
        <v>4.6557177049210217E-2</v>
      </c>
      <c r="Q40" s="10">
        <v>0.22928843065323898</v>
      </c>
      <c r="R40" s="10">
        <v>0.17672419849714724</v>
      </c>
      <c r="S40" s="10">
        <v>0.14429587453472617</v>
      </c>
      <c r="T40" s="10">
        <v>4.4459055970244715E-2</v>
      </c>
      <c r="U40" s="10">
        <v>4.7838237617676541E-2</v>
      </c>
      <c r="V40" s="10">
        <v>1.2156443135684423E-2</v>
      </c>
      <c r="W40" s="10">
        <v>5.4511817826883885E-2</v>
      </c>
      <c r="X40" s="10">
        <v>6.0859727389081554E-3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17703.939208942385</v>
      </c>
      <c r="D2" s="31">
        <f t="shared" si="0"/>
        <v>18467.789767841787</v>
      </c>
      <c r="E2" s="31">
        <f t="shared" si="0"/>
        <v>18597.134307824592</v>
      </c>
      <c r="F2" s="31">
        <f t="shared" si="0"/>
        <v>18511.101203783317</v>
      </c>
      <c r="G2" s="31">
        <f t="shared" si="0"/>
        <v>18232.810490111777</v>
      </c>
      <c r="H2" s="31">
        <f t="shared" si="0"/>
        <v>18659.632760103181</v>
      </c>
      <c r="I2" s="31">
        <f t="shared" si="0"/>
        <v>18500.4350816853</v>
      </c>
      <c r="J2" s="31">
        <f t="shared" si="0"/>
        <v>17706.53619948409</v>
      </c>
      <c r="K2" s="31">
        <f t="shared" si="0"/>
        <v>18199.462940670681</v>
      </c>
      <c r="L2" s="31">
        <f t="shared" si="0"/>
        <v>16644.688220120377</v>
      </c>
      <c r="M2" s="31">
        <f t="shared" si="0"/>
        <v>18386.837317282887</v>
      </c>
      <c r="N2" s="31">
        <f t="shared" si="0"/>
        <v>17821.624849527088</v>
      </c>
      <c r="O2" s="31">
        <f t="shared" si="0"/>
        <v>17264.397678417889</v>
      </c>
      <c r="P2" s="31">
        <f t="shared" si="0"/>
        <v>17410.924161650899</v>
      </c>
      <c r="Q2" s="31">
        <f t="shared" si="0"/>
        <v>16095.662768701635</v>
      </c>
      <c r="R2" s="31">
        <f t="shared" si="0"/>
        <v>16807.040240756665</v>
      </c>
      <c r="S2" s="31">
        <f t="shared" si="0"/>
        <v>16954.174634565778</v>
      </c>
      <c r="T2" s="31">
        <f t="shared" si="0"/>
        <v>17842.99905417025</v>
      </c>
      <c r="U2" s="31">
        <f t="shared" si="0"/>
        <v>17486.509974204644</v>
      </c>
      <c r="V2" s="31">
        <f t="shared" si="0"/>
        <v>16972.757523645741</v>
      </c>
      <c r="W2" s="31">
        <f t="shared" si="0"/>
        <v>16417.660447119517</v>
      </c>
      <c r="X2" s="31">
        <f t="shared" ref="X2" si="1">SUM(X3,X17,X22,X25,X26,X51,X52,X71,X74,X75,X76)</f>
        <v>17770.100945829745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4271.1895958727437</v>
      </c>
      <c r="D3" s="34">
        <f t="shared" si="2"/>
        <v>4425.9363714531373</v>
      </c>
      <c r="E3" s="34">
        <f t="shared" si="2"/>
        <v>4268.0500429922622</v>
      </c>
      <c r="F3" s="34">
        <f t="shared" si="2"/>
        <v>4590.8372312983656</v>
      </c>
      <c r="G3" s="34">
        <f t="shared" si="2"/>
        <v>4523.0769561478937</v>
      </c>
      <c r="H3" s="34">
        <f t="shared" si="2"/>
        <v>4238.7713671539123</v>
      </c>
      <c r="I3" s="34">
        <f t="shared" si="2"/>
        <v>4456.3858985382631</v>
      </c>
      <c r="J3" s="34">
        <f t="shared" si="2"/>
        <v>4004.0636285468609</v>
      </c>
      <c r="K3" s="34">
        <f t="shared" si="2"/>
        <v>4008.782545141873</v>
      </c>
      <c r="L3" s="34">
        <f t="shared" si="2"/>
        <v>3872.8447119518487</v>
      </c>
      <c r="M3" s="34">
        <f t="shared" si="2"/>
        <v>3897.2344797936371</v>
      </c>
      <c r="N3" s="34">
        <f t="shared" si="2"/>
        <v>3703.5412725709371</v>
      </c>
      <c r="O3" s="34">
        <f t="shared" si="2"/>
        <v>3476.9521926053312</v>
      </c>
      <c r="P3" s="34">
        <f t="shared" si="2"/>
        <v>3450.6765262252788</v>
      </c>
      <c r="Q3" s="34">
        <f t="shared" si="2"/>
        <v>3424.0269991401542</v>
      </c>
      <c r="R3" s="34">
        <f t="shared" si="2"/>
        <v>3279.0361134995696</v>
      </c>
      <c r="S3" s="34">
        <f t="shared" si="2"/>
        <v>3222.079793637145</v>
      </c>
      <c r="T3" s="34">
        <f t="shared" si="2"/>
        <v>3376.7883920894233</v>
      </c>
      <c r="U3" s="34">
        <f t="shared" si="2"/>
        <v>3339.006620808254</v>
      </c>
      <c r="V3" s="34">
        <f t="shared" si="2"/>
        <v>2729.9458297506449</v>
      </c>
      <c r="W3" s="34">
        <f t="shared" si="2"/>
        <v>2304.9854686156482</v>
      </c>
      <c r="X3" s="34">
        <f t="shared" ref="X3" si="3">SUM(X4,X8,X11)</f>
        <v>2823.2481513327589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3032.3906276870166</v>
      </c>
      <c r="D4" s="29">
        <f t="shared" si="4"/>
        <v>3221.5899398108331</v>
      </c>
      <c r="E4" s="29">
        <f t="shared" si="4"/>
        <v>3122.004471195185</v>
      </c>
      <c r="F4" s="29">
        <f t="shared" si="4"/>
        <v>3346.3051590713667</v>
      </c>
      <c r="G4" s="29">
        <f t="shared" si="4"/>
        <v>3379.5552880481514</v>
      </c>
      <c r="H4" s="29">
        <f t="shared" si="4"/>
        <v>3309.8380051590707</v>
      </c>
      <c r="I4" s="29">
        <f t="shared" si="4"/>
        <v>3415.8058469475495</v>
      </c>
      <c r="J4" s="29">
        <f t="shared" si="4"/>
        <v>3218.4834909716246</v>
      </c>
      <c r="K4" s="29">
        <f t="shared" si="4"/>
        <v>3012.798366294066</v>
      </c>
      <c r="L4" s="29">
        <f t="shared" si="4"/>
        <v>2910.604729148753</v>
      </c>
      <c r="M4" s="29">
        <f t="shared" si="4"/>
        <v>2793.3257953568354</v>
      </c>
      <c r="N4" s="29">
        <f t="shared" si="4"/>
        <v>2709.1352536543418</v>
      </c>
      <c r="O4" s="29">
        <f t="shared" si="4"/>
        <v>2642.9170249355116</v>
      </c>
      <c r="P4" s="29">
        <f t="shared" si="4"/>
        <v>2623.906620808254</v>
      </c>
      <c r="Q4" s="29">
        <f t="shared" si="4"/>
        <v>2633.9643164230438</v>
      </c>
      <c r="R4" s="29">
        <f t="shared" si="4"/>
        <v>2592.5490111779877</v>
      </c>
      <c r="S4" s="29">
        <f t="shared" si="4"/>
        <v>2531.2390369733448</v>
      </c>
      <c r="T4" s="29">
        <f t="shared" si="4"/>
        <v>2634.3002579535678</v>
      </c>
      <c r="U4" s="29">
        <f t="shared" si="4"/>
        <v>2665.8818572656919</v>
      </c>
      <c r="V4" s="29">
        <f t="shared" si="4"/>
        <v>2189.9556319862422</v>
      </c>
      <c r="W4" s="29">
        <f t="shared" si="4"/>
        <v>1772.0647463456571</v>
      </c>
      <c r="X4" s="29">
        <f t="shared" ref="X4" si="5">SUM(X5:X7)</f>
        <v>2423.6733447979354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0</v>
      </c>
      <c r="G5" s="10">
        <f>PPRD!G5+RCV_RCY!G5+IMP!G5-EXP!G5+STK_CHG!G5-INTMARB!G5-INTAVI!G5</f>
        <v>0</v>
      </c>
      <c r="H5" s="10">
        <f>PPRD!H5+RCV_RCY!H5+IMP!H5-EXP!H5+STK_CHG!H5-INTMARB!H5-INTAVI!H5</f>
        <v>154.23473774720551</v>
      </c>
      <c r="I5" s="10">
        <f>PPRD!I5+RCV_RCY!I5+IMP!I5-EXP!I5+STK_CHG!I5-INTMARB!I5-INTAVI!I5</f>
        <v>166.92149613069645</v>
      </c>
      <c r="J5" s="10">
        <f>PPRD!J5+RCV_RCY!J5+IMP!J5-EXP!J5+STK_CHG!J5-INTMARB!J5-INTAVI!J5</f>
        <v>178.85159071367156</v>
      </c>
      <c r="K5" s="10">
        <f>PPRD!K5+RCV_RCY!K5+IMP!K5-EXP!K5+STK_CHG!K5-INTMARB!K5-INTAVI!K5</f>
        <v>190.66199484092854</v>
      </c>
      <c r="L5" s="10">
        <f>PPRD!L5+RCV_RCY!L5+IMP!L5-EXP!L5+STK_CHG!L5-INTMARB!L5-INTAVI!L5</f>
        <v>163.61693895098878</v>
      </c>
      <c r="M5" s="10">
        <f>PPRD!M5+RCV_RCY!M5+IMP!M5-EXP!M5+STK_CHG!M5-INTMARB!M5-INTAVI!M5</f>
        <v>174.05382631126398</v>
      </c>
      <c r="N5" s="10">
        <f>PPRD!N5+RCV_RCY!N5+IMP!N5-EXP!N5+STK_CHG!N5-INTMARB!N5-INTAVI!N5</f>
        <v>179.21126397248489</v>
      </c>
      <c r="O5" s="10">
        <f>PPRD!O5+RCV_RCY!O5+IMP!O5-EXP!O5+STK_CHG!O5-INTMARB!O5-INTAVI!O5</f>
        <v>138.32846087704209</v>
      </c>
      <c r="P5" s="10">
        <f>PPRD!P5+RCV_RCY!P5+IMP!P5-EXP!P5+STK_CHG!P5-INTMARB!P5-INTAVI!P5</f>
        <v>120.79260533104041</v>
      </c>
      <c r="Q5" s="10">
        <f>PPRD!Q5+RCV_RCY!Q5+IMP!Q5-EXP!Q5+STK_CHG!Q5-INTMARB!Q5-INTAVI!Q5</f>
        <v>148.11315563198622</v>
      </c>
      <c r="R5" s="10">
        <f>PPRD!R5+RCV_RCY!R5+IMP!R5-EXP!R5+STK_CHG!R5-INTMARB!R5-INTAVI!R5</f>
        <v>76.991573516766977</v>
      </c>
      <c r="S5" s="10">
        <f>PPRD!S5+RCV_RCY!S5+IMP!S5-EXP!S5+STK_CHG!S5-INTMARB!S5-INTAVI!S5</f>
        <v>104.75588993981083</v>
      </c>
      <c r="T5" s="10">
        <f>PPRD!T5+RCV_RCY!T5+IMP!T5-EXP!T5+STK_CHG!T5-INTMARB!T5-INTAVI!T5</f>
        <v>115.75683576956143</v>
      </c>
      <c r="U5" s="10">
        <f>PPRD!U5+RCV_RCY!U5+IMP!U5-EXP!U5+STK_CHG!U5-INTMARB!U5-INTAVI!U5</f>
        <v>121.17583834909712</v>
      </c>
      <c r="V5" s="10">
        <f>PPRD!V5+RCV_RCY!V5+IMP!V5-EXP!V5+STK_CHG!V5-INTMARB!V5-INTAVI!V5</f>
        <v>98.41977644024081</v>
      </c>
      <c r="W5" s="10">
        <f>PPRD!W5+RCV_RCY!W5+IMP!W5-EXP!W5+STK_CHG!W5-INTMARB!W5-INTAVI!W5</f>
        <v>99.635081685296655</v>
      </c>
      <c r="X5" s="10">
        <f>PPRD!X5+RCV_RCY!X5+IMP!X5-EXP!X5+STK_CHG!X5-INTMARB!X5-INTAVI!X5</f>
        <v>93.911521926053297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1805.1470335339641</v>
      </c>
      <c r="D6" s="10">
        <f>PPRD!D6+RCV_RCY!D6+IMP!D6-EXP!D6+STK_CHG!D6-INTMARB!D6-INTAVI!D6</f>
        <v>1882.363628546861</v>
      </c>
      <c r="E6" s="10">
        <f>PPRD!E6+RCV_RCY!E6+IMP!E6-EXP!E6+STK_CHG!E6-INTMARB!E6-INTAVI!E6</f>
        <v>1920.3369733447978</v>
      </c>
      <c r="F6" s="10">
        <f>PPRD!F6+RCV_RCY!F6+IMP!F6-EXP!F6+STK_CHG!F6-INTMARB!F6-INTAVI!F6</f>
        <v>1974.831298366294</v>
      </c>
      <c r="G6" s="10">
        <f>PPRD!G6+RCV_RCY!G6+IMP!G6-EXP!G6+STK_CHG!G6-INTMARB!G6-INTAVI!G6</f>
        <v>1987.8442820292353</v>
      </c>
      <c r="H6" s="10">
        <f>PPRD!H6+RCV_RCY!H6+IMP!H6-EXP!H6+STK_CHG!H6-INTMARB!H6-INTAVI!H6</f>
        <v>1921.3999999999999</v>
      </c>
      <c r="I6" s="10">
        <f>PPRD!I6+RCV_RCY!I6+IMP!I6-EXP!I6+STK_CHG!I6-INTMARB!I6-INTAVI!I6</f>
        <v>1990.39845227859</v>
      </c>
      <c r="J6" s="10">
        <f>PPRD!J6+RCV_RCY!J6+IMP!J6-EXP!J6+STK_CHG!J6-INTMARB!J6-INTAVI!J6</f>
        <v>1903.8937231298366</v>
      </c>
      <c r="K6" s="10">
        <f>PPRD!K6+RCV_RCY!K6+IMP!K6-EXP!K6+STK_CHG!K6-INTMARB!K6-INTAVI!K6</f>
        <v>1745.8542562338773</v>
      </c>
      <c r="L6" s="10">
        <f>PPRD!L6+RCV_RCY!L6+IMP!L6-EXP!L6+STK_CHG!L6-INTMARB!L6-INTAVI!L6</f>
        <v>1670.4105760963027</v>
      </c>
      <c r="M6" s="10">
        <f>PPRD!M6+RCV_RCY!M6+IMP!M6-EXP!M6+STK_CHG!M6-INTMARB!M6-INTAVI!M6</f>
        <v>1754.442562338779</v>
      </c>
      <c r="N6" s="10">
        <f>PPRD!N6+RCV_RCY!N6+IMP!N6-EXP!N6+STK_CHG!N6-INTMARB!N6-INTAVI!N6</f>
        <v>1748.6564918314702</v>
      </c>
      <c r="O6" s="10">
        <f>PPRD!O6+RCV_RCY!O6+IMP!O6-EXP!O6+STK_CHG!O6-INTMARB!O6-INTAVI!O6</f>
        <v>1834.3709372312985</v>
      </c>
      <c r="P6" s="10">
        <f>PPRD!P6+RCV_RCY!P6+IMP!P6-EXP!P6+STK_CHG!P6-INTMARB!P6-INTAVI!P6</f>
        <v>1803.1527944969898</v>
      </c>
      <c r="Q6" s="10">
        <f>PPRD!Q6+RCV_RCY!Q6+IMP!Q6-EXP!Q6+STK_CHG!Q6-INTMARB!Q6-INTAVI!Q6</f>
        <v>1900.6147893379191</v>
      </c>
      <c r="R6" s="10">
        <f>PPRD!R6+RCV_RCY!R6+IMP!R6-EXP!R6+STK_CHG!R6-INTMARB!R6-INTAVI!R6</f>
        <v>1949.5127257093723</v>
      </c>
      <c r="S6" s="10">
        <f>PPRD!S6+RCV_RCY!S6+IMP!S6-EXP!S6+STK_CHG!S6-INTMARB!S6-INTAVI!S6</f>
        <v>1935.2149613069648</v>
      </c>
      <c r="T6" s="10">
        <f>PPRD!T6+RCV_RCY!T6+IMP!T6-EXP!T6+STK_CHG!T6-INTMARB!T6-INTAVI!T6</f>
        <v>1938.5878761822869</v>
      </c>
      <c r="U6" s="10">
        <f>PPRD!U6+RCV_RCY!U6+IMP!U6-EXP!U6+STK_CHG!U6-INTMARB!U6-INTAVI!U6</f>
        <v>1913.2781599312123</v>
      </c>
      <c r="V6" s="10">
        <f>PPRD!V6+RCV_RCY!V6+IMP!V6-EXP!V6+STK_CHG!V6-INTMARB!V6-INTAVI!V6</f>
        <v>1619.1459157351671</v>
      </c>
      <c r="W6" s="10">
        <f>PPRD!W6+RCV_RCY!W6+IMP!W6-EXP!W6+STK_CHG!W6-INTMARB!W6-INTAVI!W6</f>
        <v>1362.1438521066202</v>
      </c>
      <c r="X6" s="10">
        <f>PPRD!X6+RCV_RCY!X6+IMP!X6-EXP!X6+STK_CHG!X6-INTMARB!X6-INTAVI!X6</f>
        <v>1936.576440240756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1227.2435941530525</v>
      </c>
      <c r="D7" s="10">
        <f>PPRD!D7+RCV_RCY!D7+IMP!D7-EXP!D7+STK_CHG!D7-INTMARB!D7-INTAVI!D7</f>
        <v>1339.2263112639723</v>
      </c>
      <c r="E7" s="10">
        <f>PPRD!E7+RCV_RCY!E7+IMP!E7-EXP!E7+STK_CHG!E7-INTMARB!E7-INTAVI!E7</f>
        <v>1201.6674978503872</v>
      </c>
      <c r="F7" s="10">
        <f>PPRD!F7+RCV_RCY!F7+IMP!F7-EXP!F7+STK_CHG!F7-INTMARB!F7-INTAVI!F7</f>
        <v>1371.4738607050726</v>
      </c>
      <c r="G7" s="10">
        <f>PPRD!G7+RCV_RCY!G7+IMP!G7-EXP!G7+STK_CHG!G7-INTMARB!G7-INTAVI!G7</f>
        <v>1391.7110060189161</v>
      </c>
      <c r="H7" s="10">
        <f>PPRD!H7+RCV_RCY!H7+IMP!H7-EXP!H7+STK_CHG!H7-INTMARB!H7-INTAVI!H7</f>
        <v>1234.2032674118655</v>
      </c>
      <c r="I7" s="10">
        <f>PPRD!I7+RCV_RCY!I7+IMP!I7-EXP!I7+STK_CHG!I7-INTMARB!I7-INTAVI!I7</f>
        <v>1258.485898538263</v>
      </c>
      <c r="J7" s="10">
        <f>PPRD!J7+RCV_RCY!J7+IMP!J7-EXP!J7+STK_CHG!J7-INTMARB!J7-INTAVI!J7</f>
        <v>1135.7381771281166</v>
      </c>
      <c r="K7" s="10">
        <f>PPRD!K7+RCV_RCY!K7+IMP!K7-EXP!K7+STK_CHG!K7-INTMARB!K7-INTAVI!K7</f>
        <v>1076.2821152192603</v>
      </c>
      <c r="L7" s="10">
        <f>PPRD!L7+RCV_RCY!L7+IMP!L7-EXP!L7+STK_CHG!L7-INTMARB!L7-INTAVI!L7</f>
        <v>1076.5772141014618</v>
      </c>
      <c r="M7" s="10">
        <f>PPRD!M7+RCV_RCY!M7+IMP!M7-EXP!M7+STK_CHG!M7-INTMARB!M7-INTAVI!M7</f>
        <v>864.82940670679272</v>
      </c>
      <c r="N7" s="10">
        <f>PPRD!N7+RCV_RCY!N7+IMP!N7-EXP!N7+STK_CHG!N7-INTMARB!N7-INTAVI!N7</f>
        <v>781.26749785038692</v>
      </c>
      <c r="O7" s="10">
        <f>PPRD!O7+RCV_RCY!O7+IMP!O7-EXP!O7+STK_CHG!O7-INTMARB!O7-INTAVI!O7</f>
        <v>670.2176268271711</v>
      </c>
      <c r="P7" s="10">
        <f>PPRD!P7+RCV_RCY!P7+IMP!P7-EXP!P7+STK_CHG!P7-INTMARB!P7-INTAVI!P7</f>
        <v>699.96122098022352</v>
      </c>
      <c r="Q7" s="10">
        <f>PPRD!Q7+RCV_RCY!Q7+IMP!Q7-EXP!Q7+STK_CHG!Q7-INTMARB!Q7-INTAVI!Q7</f>
        <v>585.2363714531383</v>
      </c>
      <c r="R7" s="10">
        <f>PPRD!R7+RCV_RCY!R7+IMP!R7-EXP!R7+STK_CHG!R7-INTMARB!R7-INTAVI!R7</f>
        <v>566.04471195184863</v>
      </c>
      <c r="S7" s="10">
        <f>PPRD!S7+RCV_RCY!S7+IMP!S7-EXP!S7+STK_CHG!S7-INTMARB!S7-INTAVI!S7</f>
        <v>491.26818572656913</v>
      </c>
      <c r="T7" s="10">
        <f>PPRD!T7+RCV_RCY!T7+IMP!T7-EXP!T7+STK_CHG!T7-INTMARB!T7-INTAVI!T7</f>
        <v>579.95554600171965</v>
      </c>
      <c r="U7" s="10">
        <f>PPRD!U7+RCV_RCY!U7+IMP!U7-EXP!U7+STK_CHG!U7-INTMARB!U7-INTAVI!U7</f>
        <v>631.42785898538261</v>
      </c>
      <c r="V7" s="10">
        <f>PPRD!V7+RCV_RCY!V7+IMP!V7-EXP!V7+STK_CHG!V7-INTMARB!V7-INTAVI!V7</f>
        <v>472.38993981083405</v>
      </c>
      <c r="W7" s="10">
        <f>PPRD!W7+RCV_RCY!W7+IMP!W7-EXP!W7+STK_CHG!W7-INTMARB!W7-INTAVI!W7</f>
        <v>310.28581255374036</v>
      </c>
      <c r="X7" s="10">
        <f>PPRD!X7+RCV_RCY!X7+IMP!X7-EXP!X7+STK_CHG!X7-INTMARB!X7-INTAVI!X7</f>
        <v>393.1853826311264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1169.6265692175411</v>
      </c>
      <c r="D8" s="29">
        <f t="shared" si="6"/>
        <v>1246.0310404127254</v>
      </c>
      <c r="E8" s="29">
        <f t="shared" si="6"/>
        <v>1135.0656921754085</v>
      </c>
      <c r="F8" s="29">
        <f t="shared" si="6"/>
        <v>1093.2536543422184</v>
      </c>
      <c r="G8" s="29">
        <f t="shared" si="6"/>
        <v>1014.3758383490971</v>
      </c>
      <c r="H8" s="29">
        <f t="shared" si="6"/>
        <v>884.12089423903694</v>
      </c>
      <c r="I8" s="29">
        <f t="shared" si="6"/>
        <v>854.90421324161639</v>
      </c>
      <c r="J8" s="29">
        <f t="shared" si="6"/>
        <v>810.34127257093724</v>
      </c>
      <c r="K8" s="29">
        <f t="shared" si="6"/>
        <v>953.68194325021477</v>
      </c>
      <c r="L8" s="29">
        <f t="shared" si="6"/>
        <v>887.84651762682711</v>
      </c>
      <c r="M8" s="29">
        <f t="shared" si="6"/>
        <v>847.80773860705062</v>
      </c>
      <c r="N8" s="29">
        <f t="shared" si="6"/>
        <v>858.44178847807393</v>
      </c>
      <c r="O8" s="29">
        <f t="shared" si="6"/>
        <v>789.57747205503017</v>
      </c>
      <c r="P8" s="29">
        <f t="shared" si="6"/>
        <v>718.15606190885649</v>
      </c>
      <c r="Q8" s="29">
        <f t="shared" si="6"/>
        <v>690.86655202063616</v>
      </c>
      <c r="R8" s="29">
        <f t="shared" si="6"/>
        <v>710.80980223559754</v>
      </c>
      <c r="S8" s="29">
        <f t="shared" si="6"/>
        <v>634.89372312983653</v>
      </c>
      <c r="T8" s="29">
        <f t="shared" si="6"/>
        <v>625.75374032674108</v>
      </c>
      <c r="U8" s="29">
        <f t="shared" si="6"/>
        <v>560.75348237317257</v>
      </c>
      <c r="V8" s="29">
        <f t="shared" si="6"/>
        <v>516.17059329320716</v>
      </c>
      <c r="W8" s="29">
        <f t="shared" si="6"/>
        <v>466.52545141874464</v>
      </c>
      <c r="X8" s="29">
        <f t="shared" ref="X8" si="7">SUM(X9:X10)</f>
        <v>353.80868443680134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1169.6265692175411</v>
      </c>
      <c r="D10" s="10">
        <f>PPRD!D10+RCV_RCY!D10+IMP!D10-EXP!D10+STK_CHG!D10-INTMARB!D10-INTAVI!D10</f>
        <v>1246.0310404127254</v>
      </c>
      <c r="E10" s="10">
        <f>PPRD!E10+RCV_RCY!E10+IMP!E10-EXP!E10+STK_CHG!E10-INTMARB!E10-INTAVI!E10</f>
        <v>1135.0656921754085</v>
      </c>
      <c r="F10" s="10">
        <f>PPRD!F10+RCV_RCY!F10+IMP!F10-EXP!F10+STK_CHG!F10-INTMARB!F10-INTAVI!F10</f>
        <v>1093.2536543422184</v>
      </c>
      <c r="G10" s="10">
        <f>PPRD!G10+RCV_RCY!G10+IMP!G10-EXP!G10+STK_CHG!G10-INTMARB!G10-INTAVI!G10</f>
        <v>1014.3758383490971</v>
      </c>
      <c r="H10" s="10">
        <f>PPRD!H10+RCV_RCY!H10+IMP!H10-EXP!H10+STK_CHG!H10-INTMARB!H10-INTAVI!H10</f>
        <v>884.12089423903694</v>
      </c>
      <c r="I10" s="10">
        <f>PPRD!I10+RCV_RCY!I10+IMP!I10-EXP!I10+STK_CHG!I10-INTMARB!I10-INTAVI!I10</f>
        <v>854.90421324161639</v>
      </c>
      <c r="J10" s="10">
        <f>PPRD!J10+RCV_RCY!J10+IMP!J10-EXP!J10+STK_CHG!J10-INTMARB!J10-INTAVI!J10</f>
        <v>810.34127257093724</v>
      </c>
      <c r="K10" s="10">
        <f>PPRD!K10+RCV_RCY!K10+IMP!K10-EXP!K10+STK_CHG!K10-INTMARB!K10-INTAVI!K10</f>
        <v>953.68194325021477</v>
      </c>
      <c r="L10" s="10">
        <f>PPRD!L10+RCV_RCY!L10+IMP!L10-EXP!L10+STK_CHG!L10-INTMARB!L10-INTAVI!L10</f>
        <v>887.84651762682711</v>
      </c>
      <c r="M10" s="10">
        <f>PPRD!M10+RCV_RCY!M10+IMP!M10-EXP!M10+STK_CHG!M10-INTMARB!M10-INTAVI!M10</f>
        <v>847.80773860705062</v>
      </c>
      <c r="N10" s="10">
        <f>PPRD!N10+RCV_RCY!N10+IMP!N10-EXP!N10+STK_CHG!N10-INTMARB!N10-INTAVI!N10</f>
        <v>858.44178847807393</v>
      </c>
      <c r="O10" s="10">
        <f>PPRD!O10+RCV_RCY!O10+IMP!O10-EXP!O10+STK_CHG!O10-INTMARB!O10-INTAVI!O10</f>
        <v>789.57747205503017</v>
      </c>
      <c r="P10" s="10">
        <f>PPRD!P10+RCV_RCY!P10+IMP!P10-EXP!P10+STK_CHG!P10-INTMARB!P10-INTAVI!P10</f>
        <v>718.15606190885649</v>
      </c>
      <c r="Q10" s="10">
        <f>PPRD!Q10+RCV_RCY!Q10+IMP!Q10-EXP!Q10+STK_CHG!Q10-INTMARB!Q10-INTAVI!Q10</f>
        <v>690.86655202063616</v>
      </c>
      <c r="R10" s="10">
        <f>PPRD!R10+RCV_RCY!R10+IMP!R10-EXP!R10+STK_CHG!R10-INTMARB!R10-INTAVI!R10</f>
        <v>710.80980223559754</v>
      </c>
      <c r="S10" s="10">
        <f>PPRD!S10+RCV_RCY!S10+IMP!S10-EXP!S10+STK_CHG!S10-INTMARB!S10-INTAVI!S10</f>
        <v>634.89372312983653</v>
      </c>
      <c r="T10" s="10">
        <f>PPRD!T10+RCV_RCY!T10+IMP!T10-EXP!T10+STK_CHG!T10-INTMARB!T10-INTAVI!T10</f>
        <v>625.75374032674108</v>
      </c>
      <c r="U10" s="10">
        <f>PPRD!U10+RCV_RCY!U10+IMP!U10-EXP!U10+STK_CHG!U10-INTMARB!U10-INTAVI!U10</f>
        <v>560.75348237317257</v>
      </c>
      <c r="V10" s="10">
        <f>PPRD!V10+RCV_RCY!V10+IMP!V10-EXP!V10+STK_CHG!V10-INTMARB!V10-INTAVI!V10</f>
        <v>516.17059329320716</v>
      </c>
      <c r="W10" s="10">
        <f>PPRD!W10+RCV_RCY!W10+IMP!W10-EXP!W10+STK_CHG!W10-INTMARB!W10-INTAVI!W10</f>
        <v>466.52545141874464</v>
      </c>
      <c r="X10" s="10">
        <f>PPRD!X10+RCV_RCY!X10+IMP!X10-EXP!X10+STK_CHG!X10-INTMARB!X10-INTAVI!X10</f>
        <v>353.80868443680134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69.172398968185718</v>
      </c>
      <c r="D11" s="29">
        <f t="shared" si="8"/>
        <v>-41.684608770421292</v>
      </c>
      <c r="E11" s="29">
        <f t="shared" si="8"/>
        <v>10.979879621668093</v>
      </c>
      <c r="F11" s="29">
        <f t="shared" si="8"/>
        <v>151.27841788478071</v>
      </c>
      <c r="G11" s="29">
        <f t="shared" si="8"/>
        <v>129.14582975064485</v>
      </c>
      <c r="H11" s="29">
        <f t="shared" si="8"/>
        <v>44.812467755803958</v>
      </c>
      <c r="I11" s="29">
        <f t="shared" si="8"/>
        <v>185.67583834909718</v>
      </c>
      <c r="J11" s="29">
        <f t="shared" si="8"/>
        <v>-24.761134995700871</v>
      </c>
      <c r="K11" s="29">
        <f t="shared" si="8"/>
        <v>42.30223559759245</v>
      </c>
      <c r="L11" s="29">
        <f t="shared" si="8"/>
        <v>74.393465176268251</v>
      </c>
      <c r="M11" s="29">
        <f t="shared" si="8"/>
        <v>256.10094582975074</v>
      </c>
      <c r="N11" s="29">
        <f t="shared" si="8"/>
        <v>135.96423043852116</v>
      </c>
      <c r="O11" s="29">
        <f t="shared" si="8"/>
        <v>44.45769561478938</v>
      </c>
      <c r="P11" s="29">
        <f t="shared" si="8"/>
        <v>108.61384350816856</v>
      </c>
      <c r="Q11" s="29">
        <f t="shared" si="8"/>
        <v>99.196130696474683</v>
      </c>
      <c r="R11" s="29">
        <f t="shared" si="8"/>
        <v>-24.322699914015487</v>
      </c>
      <c r="S11" s="29">
        <f t="shared" si="8"/>
        <v>55.947033533963875</v>
      </c>
      <c r="T11" s="29">
        <f t="shared" si="8"/>
        <v>116.73439380911441</v>
      </c>
      <c r="U11" s="29">
        <f t="shared" si="8"/>
        <v>112.37128116938953</v>
      </c>
      <c r="V11" s="29">
        <f t="shared" si="8"/>
        <v>23.819604471195156</v>
      </c>
      <c r="W11" s="29">
        <f t="shared" si="8"/>
        <v>66.39527085124675</v>
      </c>
      <c r="X11" s="29">
        <f t="shared" ref="X11" si="9">SUM(X12:X16)</f>
        <v>45.766122098022301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</v>
      </c>
      <c r="G12" s="10">
        <f>PPRD!G12+RCV_RCY!G12+IMP!G12-EXP!G12+STK_CHG!G12-INTMARB!G12-INTAVI!G12</f>
        <v>0</v>
      </c>
      <c r="H12" s="10">
        <f>PPRD!H12+RCV_RCY!H12+IMP!H12-EXP!H12+STK_CHG!H12-INTMARB!H12-INTAVI!H12</f>
        <v>8.0251934651762671</v>
      </c>
      <c r="I12" s="10">
        <f>PPRD!I12+RCV_RCY!I12+IMP!I12-EXP!I12+STK_CHG!I12-INTMARB!I12-INTAVI!I12</f>
        <v>6.6877042132416156</v>
      </c>
      <c r="J12" s="10">
        <f>PPRD!J12+RCV_RCY!J12+IMP!J12-EXP!J12+STK_CHG!J12-INTMARB!J12-INTAVI!J12</f>
        <v>3.3438521066208078</v>
      </c>
      <c r="K12" s="10">
        <f>PPRD!K12+RCV_RCY!K12+IMP!K12-EXP!K12+STK_CHG!K12-INTMARB!K12-INTAVI!K12</f>
        <v>6.6877042132416156</v>
      </c>
      <c r="L12" s="10">
        <f>PPRD!L12+RCV_RCY!L12+IMP!L12-EXP!L12+STK_CHG!L12-INTMARB!L12-INTAVI!L12</f>
        <v>6.0189165950128984</v>
      </c>
      <c r="M12" s="10">
        <f>PPRD!M12+RCV_RCY!M12+IMP!M12-EXP!M12+STK_CHG!M12-INTMARB!M12-INTAVI!M12</f>
        <v>6.0189165950128984</v>
      </c>
      <c r="N12" s="10">
        <f>PPRD!N12+RCV_RCY!N12+IMP!N12-EXP!N12+STK_CHG!N12-INTMARB!N12-INTAVI!N12</f>
        <v>8.0251934651762671</v>
      </c>
      <c r="O12" s="10">
        <f>PPRD!O12+RCV_RCY!O12+IMP!O12-EXP!O12+STK_CHG!O12-INTMARB!O12-INTAVI!O12</f>
        <v>7.3564918314703336</v>
      </c>
      <c r="P12" s="10">
        <f>PPRD!P12+RCV_RCY!P12+IMP!P12-EXP!P12+STK_CHG!P12-INTMARB!P12-INTAVI!P12</f>
        <v>8.0251934651762671</v>
      </c>
      <c r="Q12" s="10">
        <f>PPRD!Q12+RCV_RCY!Q12+IMP!Q12-EXP!Q12+STK_CHG!Q12-INTMARB!Q12-INTAVI!Q12</f>
        <v>6.0189165950128984</v>
      </c>
      <c r="R12" s="10">
        <f>PPRD!R12+RCV_RCY!R12+IMP!R12-EXP!R12+STK_CHG!R12-INTMARB!R12-INTAVI!R12</f>
        <v>5.3501289767841786</v>
      </c>
      <c r="S12" s="10">
        <f>PPRD!S12+RCV_RCY!S12+IMP!S12-EXP!S12+STK_CHG!S12-INTMARB!S12-INTAVI!S12</f>
        <v>6.0189165950128984</v>
      </c>
      <c r="T12" s="10">
        <f>PPRD!T12+RCV_RCY!T12+IMP!T12-EXP!T12+STK_CHG!T12-INTMARB!T12-INTAVI!T12</f>
        <v>7.3564918314703336</v>
      </c>
      <c r="U12" s="10">
        <f>PPRD!U12+RCV_RCY!U12+IMP!U12-EXP!U12+STK_CHG!U12-INTMARB!U12-INTAVI!U12</f>
        <v>7.3564918314703336</v>
      </c>
      <c r="V12" s="10">
        <f>PPRD!V12+RCV_RCY!V12+IMP!V12-EXP!V12+STK_CHG!V12-INTMARB!V12-INTAVI!V12</f>
        <v>6.0189165950128984</v>
      </c>
      <c r="W12" s="10">
        <f>PPRD!W12+RCV_RCY!W12+IMP!W12-EXP!W12+STK_CHG!W12-INTMARB!W12-INTAVI!W12</f>
        <v>4.6813413585554597</v>
      </c>
      <c r="X12" s="10">
        <f>PPRD!X12+RCV_RCY!X12+IMP!X12-EXP!X12+STK_CHG!X12-INTMARB!X12-INTAVI!X12</f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66.974978503869295</v>
      </c>
      <c r="D13" s="10">
        <f>PPRD!D13+RCV_RCY!D13+IMP!D13-EXP!D13+STK_CHG!D13-INTMARB!D13-INTAVI!D13</f>
        <v>-43.382631126397214</v>
      </c>
      <c r="E13" s="10">
        <f>PPRD!E13+RCV_RCY!E13+IMP!E13-EXP!E13+STK_CHG!E13-INTMARB!E13-INTAVI!E13</f>
        <v>10.402149613069641</v>
      </c>
      <c r="F13" s="10">
        <f>PPRD!F13+RCV_RCY!F13+IMP!F13-EXP!F13+STK_CHG!F13-INTMARB!F13-INTAVI!F13</f>
        <v>150.7290627687016</v>
      </c>
      <c r="G13" s="10">
        <f>PPRD!G13+RCV_RCY!G13+IMP!G13-EXP!G13+STK_CHG!G13-INTMARB!G13-INTAVI!G13</f>
        <v>123.65236457437658</v>
      </c>
      <c r="H13" s="10">
        <f>PPRD!H13+RCV_RCY!H13+IMP!H13-EXP!H13+STK_CHG!H13-INTMARB!H13-INTAVI!H13</f>
        <v>93.032158211521917</v>
      </c>
      <c r="I13" s="10">
        <f>PPRD!I13+RCV_RCY!I13+IMP!I13-EXP!I13+STK_CHG!I13-INTMARB!I13-INTAVI!I13</f>
        <v>233.63319002579539</v>
      </c>
      <c r="J13" s="10">
        <f>PPRD!J13+RCV_RCY!J13+IMP!J13-EXP!J13+STK_CHG!J13-INTMARB!J13-INTAVI!J13</f>
        <v>26.538435081685208</v>
      </c>
      <c r="K13" s="10">
        <f>PPRD!K13+RCV_RCY!K13+IMP!K13-EXP!K13+STK_CHG!K13-INTMARB!K13-INTAVI!K13</f>
        <v>84.324247635425635</v>
      </c>
      <c r="L13" s="10">
        <f>PPRD!L13+RCV_RCY!L13+IMP!L13-EXP!L13+STK_CHG!L13-INTMARB!L13-INTAVI!L13</f>
        <v>114.19931212381769</v>
      </c>
      <c r="M13" s="10">
        <f>PPRD!M13+RCV_RCY!M13+IMP!M13-EXP!M13+STK_CHG!M13-INTMARB!M13-INTAVI!M13</f>
        <v>282.68271711092012</v>
      </c>
      <c r="N13" s="10">
        <f>PPRD!N13+RCV_RCY!N13+IMP!N13-EXP!N13+STK_CHG!N13-INTMARB!N13-INTAVI!N13</f>
        <v>172.27841788478082</v>
      </c>
      <c r="O13" s="10">
        <f>PPRD!O13+RCV_RCY!O13+IMP!O13-EXP!O13+STK_CHG!O13-INTMARB!O13-INTAVI!O13</f>
        <v>75.350042992261436</v>
      </c>
      <c r="P13" s="10">
        <f>PPRD!P13+RCV_RCY!P13+IMP!P13-EXP!P13+STK_CHG!P13-INTMARB!P13-INTAVI!P13</f>
        <v>119.00249355116081</v>
      </c>
      <c r="Q13" s="10">
        <f>PPRD!Q13+RCV_RCY!Q13+IMP!Q13-EXP!Q13+STK_CHG!Q13-INTMARB!Q13-INTAVI!Q13</f>
        <v>125.27970765262256</v>
      </c>
      <c r="R13" s="10">
        <f>PPRD!R13+RCV_RCY!R13+IMP!R13-EXP!R13+STK_CHG!R13-INTMARB!R13-INTAVI!R13</f>
        <v>12.649871023215809</v>
      </c>
      <c r="S13" s="10">
        <f>PPRD!S13+RCV_RCY!S13+IMP!S13-EXP!S13+STK_CHG!S13-INTMARB!S13-INTAVI!S13</f>
        <v>84.765176268271702</v>
      </c>
      <c r="T13" s="10">
        <f>PPRD!T13+RCV_RCY!T13+IMP!T13-EXP!T13+STK_CHG!T13-INTMARB!T13-INTAVI!T13</f>
        <v>141.15915735167675</v>
      </c>
      <c r="U13" s="10">
        <f>PPRD!U13+RCV_RCY!U13+IMP!U13-EXP!U13+STK_CHG!U13-INTMARB!U13-INTAVI!U13</f>
        <v>140.05606190885644</v>
      </c>
      <c r="V13" s="10">
        <f>PPRD!V13+RCV_RCY!V13+IMP!V13-EXP!V13+STK_CHG!V13-INTMARB!V13-INTAVI!V13</f>
        <v>44.27222699914013</v>
      </c>
      <c r="W13" s="10">
        <f>PPRD!W13+RCV_RCY!W13+IMP!W13-EXP!W13+STK_CHG!W13-INTMARB!W13-INTAVI!W13</f>
        <v>74.589595872742876</v>
      </c>
      <c r="X13" s="10">
        <f>PPRD!X13+RCV_RCY!X13+IMP!X13-EXP!X13+STK_CHG!X13-INTMARB!X13-INTAVI!X13</f>
        <v>60.357007738606995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-56.794239036973337</v>
      </c>
      <c r="I15" s="10">
        <f>PPRD!I15+RCV_RCY!I15+IMP!I15-EXP!I15+STK_CHG!I15-INTMARB!I15-INTAVI!I15</f>
        <v>-55.19441100601891</v>
      </c>
      <c r="J15" s="10">
        <f>PPRD!J15+RCV_RCY!J15+IMP!J15-EXP!J15+STK_CHG!J15-INTMARB!J15-INTAVI!J15</f>
        <v>-55.192777300085993</v>
      </c>
      <c r="K15" s="10">
        <f>PPRD!K15+RCV_RCY!K15+IMP!K15-EXP!K15+STK_CHG!K15-INTMARB!K15-INTAVI!K15</f>
        <v>-49.593465176268268</v>
      </c>
      <c r="L15" s="10">
        <f>PPRD!L15+RCV_RCY!L15+IMP!L15-EXP!L15+STK_CHG!L15-INTMARB!L15-INTAVI!L15</f>
        <v>-46.393895098882197</v>
      </c>
      <c r="M15" s="10">
        <f>PPRD!M15+RCV_RCY!M15+IMP!M15-EXP!M15+STK_CHG!M15-INTMARB!M15-INTAVI!M15</f>
        <v>-45.593981083404991</v>
      </c>
      <c r="N15" s="10">
        <f>PPRD!N15+RCV_RCY!N15+IMP!N15-EXP!N15+STK_CHG!N15-INTMARB!N15-INTAVI!N15</f>
        <v>-47.993723129836631</v>
      </c>
      <c r="O15" s="10">
        <f>PPRD!O15+RCV_RCY!O15+IMP!O15-EXP!O15+STK_CHG!O15-INTMARB!O15-INTAVI!O15</f>
        <v>-47.993723129836631</v>
      </c>
      <c r="P15" s="10">
        <f>PPRD!P15+RCV_RCY!P15+IMP!P15-EXP!P15+STK_CHG!P15-INTMARB!P15-INTAVI!P15</f>
        <v>-43.99423903697334</v>
      </c>
      <c r="Q15" s="10">
        <f>PPRD!Q15+RCV_RCY!Q15+IMP!Q15-EXP!Q15+STK_CHG!Q15-INTMARB!Q15-INTAVI!Q15</f>
        <v>-44.794153052450561</v>
      </c>
      <c r="R15" s="10">
        <f>PPRD!R15+RCV_RCY!R15+IMP!R15-EXP!R15+STK_CHG!R15-INTMARB!R15-INTAVI!R15</f>
        <v>-49.593465176268268</v>
      </c>
      <c r="S15" s="10">
        <f>PPRD!S15+RCV_RCY!S15+IMP!S15-EXP!S15+STK_CHG!S15-INTMARB!S15-INTAVI!S15</f>
        <v>-47.193809114359418</v>
      </c>
      <c r="T15" s="10">
        <f>PPRD!T15+RCV_RCY!T15+IMP!T15-EXP!T15+STK_CHG!T15-INTMARB!T15-INTAVI!T15</f>
        <v>-44.794153052450561</v>
      </c>
      <c r="U15" s="10">
        <f>PPRD!U15+RCV_RCY!U15+IMP!U15-EXP!U15+STK_CHG!U15-INTMARB!U15-INTAVI!U15</f>
        <v>-43.194325021496127</v>
      </c>
      <c r="V15" s="10">
        <f>PPRD!V15+RCV_RCY!V15+IMP!V15-EXP!V15+STK_CHG!V15-INTMARB!V15-INTAVI!V15</f>
        <v>-44.794153052450561</v>
      </c>
      <c r="W15" s="10">
        <f>PPRD!W15+RCV_RCY!W15+IMP!W15-EXP!W15+STK_CHG!W15-INTMARB!W15-INTAVI!W15</f>
        <v>-31.995786758383488</v>
      </c>
      <c r="X15" s="10">
        <f>PPRD!X15+RCV_RCY!X15+IMP!X15-EXP!X15+STK_CHG!X15-INTMARB!X15-INTAVI!X15</f>
        <v>-43.99423903697334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2.1974204643164228</v>
      </c>
      <c r="D16" s="10">
        <f>PPRD!D16+RCV_RCY!D16+IMP!D16-EXP!D16+STK_CHG!D16-INTMARB!D16-INTAVI!D16</f>
        <v>1.698022355975924</v>
      </c>
      <c r="E16" s="10">
        <f>PPRD!E16+RCV_RCY!E16+IMP!E16-EXP!E16+STK_CHG!E16-INTMARB!E16-INTAVI!E16</f>
        <v>0.57773000859845225</v>
      </c>
      <c r="F16" s="10">
        <f>PPRD!F16+RCV_RCY!F16+IMP!F16-EXP!F16+STK_CHG!F16-INTMARB!F16-INTAVI!F16</f>
        <v>0.5493551160791057</v>
      </c>
      <c r="G16" s="10">
        <f>PPRD!G16+RCV_RCY!G16+IMP!G16-EXP!G16+STK_CHG!G16-INTMARB!G16-INTAVI!G16</f>
        <v>5.4934651762682716</v>
      </c>
      <c r="H16" s="10">
        <f>PPRD!H16+RCV_RCY!H16+IMP!H16-EXP!H16+STK_CHG!H16-INTMARB!H16-INTAVI!H16</f>
        <v>0.5493551160791057</v>
      </c>
      <c r="I16" s="10">
        <f>PPRD!I16+RCV_RCY!I16+IMP!I16-EXP!I16+STK_CHG!I16-INTMARB!I16-INTAVI!I16</f>
        <v>0.5493551160791057</v>
      </c>
      <c r="J16" s="10">
        <f>PPRD!J16+RCV_RCY!J16+IMP!J16-EXP!J16+STK_CHG!J16-INTMARB!J16-INTAVI!J16</f>
        <v>0.5493551160791057</v>
      </c>
      <c r="K16" s="10">
        <f>PPRD!K16+RCV_RCY!K16+IMP!K16-EXP!K16+STK_CHG!K16-INTMARB!K16-INTAVI!K16</f>
        <v>0.88374892519346515</v>
      </c>
      <c r="L16" s="10">
        <f>PPRD!L16+RCV_RCY!L16+IMP!L16-EXP!L16+STK_CHG!L16-INTMARB!L16-INTAVI!L16</f>
        <v>0.56913155631986234</v>
      </c>
      <c r="M16" s="10">
        <f>PPRD!M16+RCV_RCY!M16+IMP!M16-EXP!M16+STK_CHG!M16-INTMARB!M16-INTAVI!M16</f>
        <v>12.993293207222704</v>
      </c>
      <c r="N16" s="10">
        <f>PPRD!N16+RCV_RCY!N16+IMP!N16-EXP!N16+STK_CHG!N16-INTMARB!N16-INTAVI!N16</f>
        <v>3.654342218400688</v>
      </c>
      <c r="O16" s="10">
        <f>PPRD!O16+RCV_RCY!O16+IMP!O16-EXP!O16+STK_CHG!O16-INTMARB!O16-INTAVI!O16</f>
        <v>9.7448839208942388</v>
      </c>
      <c r="P16" s="10">
        <f>PPRD!P16+RCV_RCY!P16+IMP!P16-EXP!P16+STK_CHG!P16-INTMARB!P16-INTAVI!P16</f>
        <v>25.580395528804811</v>
      </c>
      <c r="Q16" s="10">
        <f>PPRD!Q16+RCV_RCY!Q16+IMP!Q16-EXP!Q16+STK_CHG!Q16-INTMARB!Q16-INTAVI!Q16</f>
        <v>12.691659501289767</v>
      </c>
      <c r="R16" s="10">
        <f>PPRD!R16+RCV_RCY!R16+IMP!R16-EXP!R16+STK_CHG!R16-INTMARB!R16-INTAVI!R16</f>
        <v>7.2707652622527945</v>
      </c>
      <c r="S16" s="10">
        <f>PPRD!S16+RCV_RCY!S16+IMP!S16-EXP!S16+STK_CHG!S16-INTMARB!S16-INTAVI!S16</f>
        <v>12.356749785038696</v>
      </c>
      <c r="T16" s="10">
        <f>PPRD!T16+RCV_RCY!T16+IMP!T16-EXP!T16+STK_CHG!T16-INTMARB!T16-INTAVI!T16</f>
        <v>13.012897678417884</v>
      </c>
      <c r="U16" s="10">
        <f>PPRD!U16+RCV_RCY!U16+IMP!U16-EXP!U16+STK_CHG!U16-INTMARB!U16-INTAVI!U16</f>
        <v>8.1530524505588993</v>
      </c>
      <c r="V16" s="10">
        <f>PPRD!V16+RCV_RCY!V16+IMP!V16-EXP!V16+STK_CHG!V16-INTMARB!V16-INTAVI!V16</f>
        <v>18.32261392949269</v>
      </c>
      <c r="W16" s="10">
        <f>PPRD!W16+RCV_RCY!W16+IMP!W16-EXP!W16+STK_CHG!W16-INTMARB!W16-INTAVI!W16</f>
        <v>19.120120378331901</v>
      </c>
      <c r="X16" s="10">
        <f>PPRD!X16+RCV_RCY!X16+IMP!X16-EXP!X16+STK_CHG!X16-INTMARB!X16-INTAVI!X16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2823.5325021496124</v>
      </c>
      <c r="D26" s="37">
        <f t="shared" si="14"/>
        <v>2812.8037833190019</v>
      </c>
      <c r="E26" s="37">
        <f t="shared" si="14"/>
        <v>3255.7871883061057</v>
      </c>
      <c r="F26" s="37">
        <f t="shared" si="14"/>
        <v>3017.5374032674113</v>
      </c>
      <c r="G26" s="37">
        <f t="shared" si="14"/>
        <v>3048.9167669819435</v>
      </c>
      <c r="H26" s="37">
        <f t="shared" si="14"/>
        <v>3226.1684436801379</v>
      </c>
      <c r="I26" s="37">
        <f t="shared" si="14"/>
        <v>3177.1981083405008</v>
      </c>
      <c r="J26" s="37">
        <f t="shared" si="14"/>
        <v>3368.5700773860713</v>
      </c>
      <c r="K26" s="37">
        <f t="shared" si="14"/>
        <v>3538.7906276870162</v>
      </c>
      <c r="L26" s="37">
        <f t="shared" si="14"/>
        <v>3271.8349097162509</v>
      </c>
      <c r="M26" s="37">
        <f t="shared" si="14"/>
        <v>3463.8212381771273</v>
      </c>
      <c r="N26" s="37">
        <f t="shared" si="14"/>
        <v>3389.973860705074</v>
      </c>
      <c r="O26" s="37">
        <f t="shared" si="14"/>
        <v>3184.8419604471178</v>
      </c>
      <c r="P26" s="37">
        <f t="shared" si="14"/>
        <v>3053.3347377472055</v>
      </c>
      <c r="Q26" s="37">
        <f t="shared" si="14"/>
        <v>2805.170421324161</v>
      </c>
      <c r="R26" s="37">
        <f t="shared" si="14"/>
        <v>3061.2538263112647</v>
      </c>
      <c r="S26" s="37">
        <f t="shared" si="14"/>
        <v>3276.5710232158212</v>
      </c>
      <c r="T26" s="37">
        <f t="shared" si="14"/>
        <v>3649.8689595872752</v>
      </c>
      <c r="U26" s="37">
        <f t="shared" si="14"/>
        <v>3738.3860705073093</v>
      </c>
      <c r="V26" s="37">
        <f t="shared" si="14"/>
        <v>3552.4360275150484</v>
      </c>
      <c r="W26" s="37">
        <f t="shared" si="14"/>
        <v>3569.4884780739467</v>
      </c>
      <c r="X26" s="37">
        <f t="shared" ref="X26" si="15">SUM(X27,X33)</f>
        <v>3714.3950988822016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5394.5327601031804</v>
      </c>
      <c r="D27" s="29">
        <f t="shared" si="16"/>
        <v>5607.356663800515</v>
      </c>
      <c r="E27" s="29">
        <f t="shared" si="16"/>
        <v>5721.1648323301806</v>
      </c>
      <c r="F27" s="29">
        <f t="shared" si="16"/>
        <v>5695.9832330180561</v>
      </c>
      <c r="G27" s="29">
        <f t="shared" si="16"/>
        <v>5779.1270851246782</v>
      </c>
      <c r="H27" s="29">
        <f t="shared" si="16"/>
        <v>5457.4749785038703</v>
      </c>
      <c r="I27" s="29">
        <f t="shared" si="16"/>
        <v>5593.3100601891665</v>
      </c>
      <c r="J27" s="29">
        <f t="shared" si="16"/>
        <v>5930.8478933791921</v>
      </c>
      <c r="K27" s="29">
        <f t="shared" si="16"/>
        <v>5841.0027515047286</v>
      </c>
      <c r="L27" s="29">
        <f t="shared" si="16"/>
        <v>5723.5060189165952</v>
      </c>
      <c r="M27" s="29">
        <f t="shared" si="16"/>
        <v>5478.6881341358549</v>
      </c>
      <c r="N27" s="29">
        <f t="shared" si="16"/>
        <v>6014.6336199484094</v>
      </c>
      <c r="O27" s="29">
        <f t="shared" si="16"/>
        <v>5421.4704213241612</v>
      </c>
      <c r="P27" s="29">
        <f t="shared" si="16"/>
        <v>5814.0031814273425</v>
      </c>
      <c r="Q27" s="29">
        <f t="shared" si="16"/>
        <v>5242.1316423043854</v>
      </c>
      <c r="R27" s="29">
        <f t="shared" si="16"/>
        <v>5954.4981943250223</v>
      </c>
      <c r="S27" s="29">
        <f t="shared" si="16"/>
        <v>5762.5516766981946</v>
      </c>
      <c r="T27" s="29">
        <f t="shared" si="16"/>
        <v>5580.546001719691</v>
      </c>
      <c r="U27" s="29">
        <f t="shared" si="16"/>
        <v>5451.1307824591577</v>
      </c>
      <c r="V27" s="29">
        <f t="shared" si="16"/>
        <v>5133.1301805674993</v>
      </c>
      <c r="W27" s="29">
        <f t="shared" si="16"/>
        <v>5611.0060189165943</v>
      </c>
      <c r="X27" s="29">
        <f t="shared" ref="X27" si="17">SUM(X28:X32)</f>
        <v>5548.4346517626827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5394.5327601031804</v>
      </c>
      <c r="D28" s="10">
        <f>PPRD!D28+RCV_RCY!D28+IMP!D28-EXP!D28+STK_CHG!D28-INTMARB!D28-INTAVI!D28</f>
        <v>5508.839380911435</v>
      </c>
      <c r="E28" s="10">
        <f>PPRD!E28+RCV_RCY!E28+IMP!E28-EXP!E28+STK_CHG!E28-INTMARB!E28-INTAVI!E28</f>
        <v>5634.004471195185</v>
      </c>
      <c r="F28" s="10">
        <f>PPRD!F28+RCV_RCY!F28+IMP!F28-EXP!F28+STK_CHG!F28-INTMARB!F28-INTAVI!F28</f>
        <v>5672.9488392089415</v>
      </c>
      <c r="G28" s="10">
        <f>PPRD!G28+RCV_RCY!G28+IMP!G28-EXP!G28+STK_CHG!G28-INTMARB!G28-INTAVI!G28</f>
        <v>5730.728288907997</v>
      </c>
      <c r="H28" s="10">
        <f>PPRD!H28+RCV_RCY!H28+IMP!H28-EXP!H28+STK_CHG!H28-INTMARB!H28-INTAVI!H28</f>
        <v>5456.7611349957015</v>
      </c>
      <c r="I28" s="10">
        <f>PPRD!I28+RCV_RCY!I28+IMP!I28-EXP!I28+STK_CHG!I28-INTMARB!I28-INTAVI!I28</f>
        <v>5658.4895098882207</v>
      </c>
      <c r="J28" s="10">
        <f>PPRD!J28+RCV_RCY!J28+IMP!J28-EXP!J28+STK_CHG!J28-INTMARB!J28-INTAVI!J28</f>
        <v>5973.7867583834914</v>
      </c>
      <c r="K28" s="10">
        <f>PPRD!K28+RCV_RCY!K28+IMP!K28-EXP!K28+STK_CHG!K28-INTMARB!K28-INTAVI!K28</f>
        <v>5865.2965606190883</v>
      </c>
      <c r="L28" s="10">
        <f>PPRD!L28+RCV_RCY!L28+IMP!L28-EXP!L28+STK_CHG!L28-INTMARB!L28-INTAVI!L28</f>
        <v>5717.7193465176269</v>
      </c>
      <c r="M28" s="10">
        <f>PPRD!M28+RCV_RCY!M28+IMP!M28-EXP!M28+STK_CHG!M28-INTMARB!M28-INTAVI!M28</f>
        <v>5469.979191745485</v>
      </c>
      <c r="N28" s="10">
        <f>PPRD!N28+RCV_RCY!N28+IMP!N28-EXP!N28+STK_CHG!N28-INTMARB!N28-INTAVI!N28</f>
        <v>6009.8912295786758</v>
      </c>
      <c r="O28" s="10">
        <f>PPRD!O28+RCV_RCY!O28+IMP!O28-EXP!O28+STK_CHG!O28-INTMARB!O28-INTAVI!O28</f>
        <v>5415.8468615649181</v>
      </c>
      <c r="P28" s="10">
        <f>PPRD!P28+RCV_RCY!P28+IMP!P28-EXP!P28+STK_CHG!P28-INTMARB!P28-INTAVI!P28</f>
        <v>5809.2626827171098</v>
      </c>
      <c r="Q28" s="10">
        <f>PPRD!Q28+RCV_RCY!Q28+IMP!Q28-EXP!Q28+STK_CHG!Q28-INTMARB!Q28-INTAVI!Q28</f>
        <v>5236.4622527944966</v>
      </c>
      <c r="R28" s="10">
        <f>PPRD!R28+RCV_RCY!R28+IMP!R28-EXP!R28+STK_CHG!R28-INTMARB!R28-INTAVI!R28</f>
        <v>5947.7071367153912</v>
      </c>
      <c r="S28" s="10">
        <f>PPRD!S28+RCV_RCY!S28+IMP!S28-EXP!S28+STK_CHG!S28-INTMARB!S28-INTAVI!S28</f>
        <v>5755.5095442820293</v>
      </c>
      <c r="T28" s="10">
        <f>PPRD!T28+RCV_RCY!T28+IMP!T28-EXP!T28+STK_CHG!T28-INTMARB!T28-INTAVI!T28</f>
        <v>5574.5280309544287</v>
      </c>
      <c r="U28" s="10">
        <f>PPRD!U28+RCV_RCY!U28+IMP!U28-EXP!U28+STK_CHG!U28-INTMARB!U28-INTAVI!U28</f>
        <v>5445.1128116938953</v>
      </c>
      <c r="V28" s="10">
        <f>PPRD!V28+RCV_RCY!V28+IMP!V28-EXP!V28+STK_CHG!V28-INTMARB!V28-INTAVI!V28</f>
        <v>5126.1091143594167</v>
      </c>
      <c r="W28" s="10">
        <f>PPRD!W28+RCV_RCY!W28+IMP!W28-EXP!W28+STK_CHG!W28-INTMARB!W28-INTAVI!W28</f>
        <v>5592.5766981943243</v>
      </c>
      <c r="X28" s="10">
        <f>PPRD!X28+RCV_RCY!X28+IMP!X28-EXP!X28+STK_CHG!X28-INTMARB!X28-INTAVI!X28</f>
        <v>5524.3642304385212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6.9732588134135849</v>
      </c>
      <c r="E29" s="10">
        <f>PPRD!E29+RCV_RCY!E29+IMP!E29-EXP!E29+STK_CHG!E29-INTMARB!E29-INTAVI!E29</f>
        <v>7.9583834909716247</v>
      </c>
      <c r="F29" s="10">
        <f>PPRD!F29+RCV_RCY!F29+IMP!F29-EXP!F29+STK_CHG!F29-INTMARB!F29-INTAVI!F29</f>
        <v>5.9687876182287187</v>
      </c>
      <c r="G29" s="10">
        <f>PPRD!G29+RCV_RCY!G29+IMP!G29-EXP!G29+STK_CHG!G29-INTMARB!G29-INTAVI!G29</f>
        <v>3.9361994840928629</v>
      </c>
      <c r="H29" s="10">
        <f>PPRD!H29+RCV_RCY!H29+IMP!H29-EXP!H29+STK_CHG!H29-INTMARB!H29-INTAVI!H29</f>
        <v>2.9950988822012028</v>
      </c>
      <c r="I29" s="10">
        <f>PPRD!I29+RCV_RCY!I29+IMP!I29-EXP!I29+STK_CHG!I29-INTMARB!I29-INTAVI!I29</f>
        <v>3.1527944969905422</v>
      </c>
      <c r="J29" s="10">
        <f>PPRD!J29+RCV_RCY!J29+IMP!J29-EXP!J29+STK_CHG!J29-INTMARB!J29-INTAVI!J29</f>
        <v>4.203611349957006</v>
      </c>
      <c r="K29" s="10">
        <f>PPRD!K29+RCV_RCY!K29+IMP!K29-EXP!K29+STK_CHG!K29-INTMARB!K29-INTAVI!K29</f>
        <v>2.9521066208082538</v>
      </c>
      <c r="L29" s="10">
        <f>PPRD!L29+RCV_RCY!L29+IMP!L29-EXP!L29+STK_CHG!L29-INTMARB!L29-INTAVI!L29</f>
        <v>2.6511607910576092</v>
      </c>
      <c r="M29" s="10">
        <f>PPRD!M29+RCV_RCY!M29+IMP!M29-EXP!M29+STK_CHG!M29-INTMARB!M29-INTAVI!M29</f>
        <v>2.6511607910576092</v>
      </c>
      <c r="N29" s="10">
        <f>PPRD!N29+RCV_RCY!N29+IMP!N29-EXP!N29+STK_CHG!N29-INTMARB!N29-INTAVI!N29</f>
        <v>2.6511607910576092</v>
      </c>
      <c r="O29" s="10">
        <f>PPRD!O29+RCV_RCY!O29+IMP!O29-EXP!O29+STK_CHG!O29-INTMARB!O29-INTAVI!O29</f>
        <v>3.5349097162510739</v>
      </c>
      <c r="P29" s="10">
        <f>PPRD!P29+RCV_RCY!P29+IMP!P29-EXP!P29+STK_CHG!P29-INTMARB!P29-INTAVI!P29</f>
        <v>2.6511607910576092</v>
      </c>
      <c r="Q29" s="10">
        <f>PPRD!Q29+RCV_RCY!Q29+IMP!Q29-EXP!Q29+STK_CHG!Q29-INTMARB!Q29-INTAVI!Q29</f>
        <v>2.6511607910576092</v>
      </c>
      <c r="R29" s="10">
        <f>PPRD!R29+RCV_RCY!R29+IMP!R29-EXP!R29+STK_CHG!R29-INTMARB!R29-INTAVI!R29</f>
        <v>1.7674978503869301</v>
      </c>
      <c r="S29" s="10">
        <f>PPRD!S29+RCV_RCY!S29+IMP!S29-EXP!S29+STK_CHG!S29-INTMARB!S29-INTAVI!S29</f>
        <v>2.0263972484952708</v>
      </c>
      <c r="T29" s="10">
        <f>PPRD!T29+RCV_RCY!T29+IMP!T29-EXP!T29+STK_CHG!T29-INTMARB!T29-INTAVI!T29</f>
        <v>2.005331040412726</v>
      </c>
      <c r="U29" s="10">
        <f>PPRD!U29+RCV_RCY!U29+IMP!U29-EXP!U29+STK_CHG!U29-INTMARB!U29-INTAVI!U29</f>
        <v>2.005331040412726</v>
      </c>
      <c r="V29" s="10">
        <f>PPRD!V29+RCV_RCY!V29+IMP!V29-EXP!V29+STK_CHG!V29-INTMARB!V29-INTAVI!V29</f>
        <v>2.005331040412726</v>
      </c>
      <c r="W29" s="10">
        <f>PPRD!W29+RCV_RCY!W29+IMP!W29-EXP!W29+STK_CHG!W29-INTMARB!W29-INTAVI!W29</f>
        <v>1.996732588134136</v>
      </c>
      <c r="X29" s="10">
        <f>PPRD!X29+RCV_RCY!X29+IMP!X29-EXP!X29+STK_CHG!X29-INTMARB!X29-INTAVI!X29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39.807910576096297</v>
      </c>
      <c r="E30" s="10">
        <f>PPRD!E30+RCV_RCY!E30+IMP!E30-EXP!E30+STK_CHG!E30-INTMARB!E30-INTAVI!E30</f>
        <v>46.216680997420461</v>
      </c>
      <c r="F30" s="10">
        <f>PPRD!F30+RCV_RCY!F30+IMP!F30-EXP!F30+STK_CHG!F30-INTMARB!F30-INTAVI!F30</f>
        <v>-14.378503869303533</v>
      </c>
      <c r="G30" s="10">
        <f>PPRD!G30+RCV_RCY!G30+IMP!G30-EXP!G30+STK_CHG!G30-INTMARB!G30-INTAVI!G30</f>
        <v>-1.0475494411005926</v>
      </c>
      <c r="H30" s="10">
        <f>PPRD!H30+RCV_RCY!H30+IMP!H30-EXP!H30+STK_CHG!H30-INTMARB!H30-INTAVI!H30</f>
        <v>-24.094325021496132</v>
      </c>
      <c r="I30" s="10">
        <f>PPRD!I30+RCV_RCY!I30+IMP!I30-EXP!I30+STK_CHG!I30-INTMARB!I30-INTAVI!I30</f>
        <v>-89.044110060189098</v>
      </c>
      <c r="J30" s="10">
        <f>PPRD!J30+RCV_RCY!J30+IMP!J30-EXP!J30+STK_CHG!J30-INTMARB!J30-INTAVI!J30</f>
        <v>-51.331384350816847</v>
      </c>
      <c r="K30" s="10">
        <f>PPRD!K30+RCV_RCY!K30+IMP!K30-EXP!K30+STK_CHG!K30-INTMARB!K30-INTAVI!K30</f>
        <v>-31.427343078245926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0</v>
      </c>
      <c r="D31" s="10">
        <f>PPRD!D31+RCV_RCY!D31+IMP!D31-EXP!D31+STK_CHG!D31-INTMARB!D31-INTAVI!D31</f>
        <v>22.991057609630261</v>
      </c>
      <c r="E31" s="10">
        <f>PPRD!E31+RCV_RCY!E31+IMP!E31-EXP!E31+STK_CHG!E31-INTMARB!E31-INTAVI!E31</f>
        <v>14.379191745485816</v>
      </c>
      <c r="F31" s="10">
        <f>PPRD!F31+RCV_RCY!F31+IMP!F31-EXP!F31+STK_CHG!F31-INTMARB!F31-INTAVI!F31</f>
        <v>20.540756663800519</v>
      </c>
      <c r="G31" s="10">
        <f>PPRD!G31+RCV_RCY!G31+IMP!G31-EXP!G31+STK_CHG!G31-INTMARB!G31-INTAVI!G31</f>
        <v>40.554084264832319</v>
      </c>
      <c r="H31" s="10">
        <f>PPRD!H31+RCV_RCY!H31+IMP!H31-EXP!H31+STK_CHG!H31-INTMARB!H31-INTAVI!H31</f>
        <v>20.821840068787616</v>
      </c>
      <c r="I31" s="10">
        <f>PPRD!I31+RCV_RCY!I31+IMP!I31-EXP!I31+STK_CHG!I31-INTMARB!I31-INTAVI!I31</f>
        <v>19.720636285468618</v>
      </c>
      <c r="J31" s="10">
        <f>PPRD!J31+RCV_RCY!J31+IMP!J31-EXP!J31+STK_CHG!J31-INTMARB!J31-INTAVI!J31</f>
        <v>4.1889079965606184</v>
      </c>
      <c r="K31" s="10">
        <f>PPRD!K31+RCV_RCY!K31+IMP!K31-EXP!K31+STK_CHG!K31-INTMARB!K31-INTAVI!K31</f>
        <v>4.1814273430782443</v>
      </c>
      <c r="L31" s="10">
        <f>PPRD!L31+RCV_RCY!L31+IMP!L31-EXP!L31+STK_CHG!L31-INTMARB!L31-INTAVI!L31</f>
        <v>3.1355116079105758</v>
      </c>
      <c r="M31" s="10">
        <f>PPRD!M31+RCV_RCY!M31+IMP!M31-EXP!M31+STK_CHG!M31-INTMARB!M31-INTAVI!M31</f>
        <v>2.0929492691315561</v>
      </c>
      <c r="N31" s="10">
        <f>PPRD!N31+RCV_RCY!N31+IMP!N31-EXP!N31+STK_CHG!N31-INTMARB!N31-INTAVI!N31</f>
        <v>2.0912295786758381</v>
      </c>
      <c r="O31" s="10">
        <f>PPRD!O31+RCV_RCY!O31+IMP!O31-EXP!O31+STK_CHG!O31-INTMARB!O31-INTAVI!O31</f>
        <v>2.0886500429922612</v>
      </c>
      <c r="P31" s="10">
        <f>PPRD!P31+RCV_RCY!P31+IMP!P31-EXP!P31+STK_CHG!P31-INTMARB!P31-INTAVI!P31</f>
        <v>2.089337919174548</v>
      </c>
      <c r="Q31" s="10">
        <f>PPRD!Q31+RCV_RCY!Q31+IMP!Q31-EXP!Q31+STK_CHG!Q31-INTMARB!Q31-INTAVI!Q31</f>
        <v>3.0182287188306098</v>
      </c>
      <c r="R31" s="10">
        <f>PPRD!R31+RCV_RCY!R31+IMP!R31-EXP!R31+STK_CHG!R31-INTMARB!R31-INTAVI!R31</f>
        <v>5.0235597592433354</v>
      </c>
      <c r="S31" s="10">
        <f>PPRD!S31+RCV_RCY!S31+IMP!S31-EXP!S31+STK_CHG!S31-INTMARB!S31-INTAVI!S31</f>
        <v>5.0157351676698188</v>
      </c>
      <c r="T31" s="10">
        <f>PPRD!T31+RCV_RCY!T31+IMP!T31-EXP!T31+STK_CHG!T31-INTMARB!T31-INTAVI!T31</f>
        <v>4.0126397248495271</v>
      </c>
      <c r="U31" s="10">
        <f>PPRD!U31+RCV_RCY!U31+IMP!U31-EXP!U31+STK_CHG!U31-INTMARB!U31-INTAVI!U31</f>
        <v>4.0126397248495271</v>
      </c>
      <c r="V31" s="10">
        <f>PPRD!V31+RCV_RCY!V31+IMP!V31-EXP!V31+STK_CHG!V31-INTMARB!V31-INTAVI!V31</f>
        <v>5.0157351676698188</v>
      </c>
      <c r="W31" s="10">
        <f>PPRD!W31+RCV_RCY!W31+IMP!W31-EXP!W31+STK_CHG!W31-INTMARB!W31-INTAVI!W31</f>
        <v>16.432588134135859</v>
      </c>
      <c r="X31" s="10">
        <f>PPRD!X31+RCV_RCY!X31+IMP!X31-EXP!X31+STK_CHG!X31-INTMARB!X31-INTAVI!X31</f>
        <v>22.069389509888222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28.745055889939813</v>
      </c>
      <c r="E32" s="10">
        <f>PPRD!E32+RCV_RCY!E32+IMP!E32-EXP!E32+STK_CHG!E32-INTMARB!E32-INTAVI!E32</f>
        <v>18.606104901117799</v>
      </c>
      <c r="F32" s="10">
        <f>PPRD!F32+RCV_RCY!F32+IMP!F32-EXP!F32+STK_CHG!F32-INTMARB!F32-INTAVI!F32</f>
        <v>10.903353396388651</v>
      </c>
      <c r="G32" s="10">
        <f>PPRD!G32+RCV_RCY!G32+IMP!G32-EXP!G32+STK_CHG!G32-INTMARB!G32-INTAVI!G32</f>
        <v>4.9560619088564062</v>
      </c>
      <c r="H32" s="10">
        <f>PPRD!H32+RCV_RCY!H32+IMP!H32-EXP!H32+STK_CHG!H32-INTMARB!H32-INTAVI!H32</f>
        <v>0.99122957867583827</v>
      </c>
      <c r="I32" s="10">
        <f>PPRD!I32+RCV_RCY!I32+IMP!I32-EXP!I32+STK_CHG!I32-INTMARB!I32-INTAVI!I32</f>
        <v>0.99122957867583827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3.9648323301805668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-2571.0002579535681</v>
      </c>
      <c r="D33" s="29">
        <f t="shared" si="18"/>
        <v>-2794.5528804815131</v>
      </c>
      <c r="E33" s="29">
        <f t="shared" si="18"/>
        <v>-2465.3776440240749</v>
      </c>
      <c r="F33" s="29">
        <f t="shared" si="18"/>
        <v>-2678.4458297506449</v>
      </c>
      <c r="G33" s="29">
        <f t="shared" si="18"/>
        <v>-2730.2103181427346</v>
      </c>
      <c r="H33" s="29">
        <f t="shared" si="18"/>
        <v>-2231.3065348237324</v>
      </c>
      <c r="I33" s="29">
        <f t="shared" si="18"/>
        <v>-2416.1119518486657</v>
      </c>
      <c r="J33" s="29">
        <f t="shared" si="18"/>
        <v>-2562.2778159931208</v>
      </c>
      <c r="K33" s="29">
        <f t="shared" si="18"/>
        <v>-2302.2121238177124</v>
      </c>
      <c r="L33" s="29">
        <f t="shared" si="18"/>
        <v>-2451.6711092003443</v>
      </c>
      <c r="M33" s="29">
        <f t="shared" si="18"/>
        <v>-2014.8668959587278</v>
      </c>
      <c r="N33" s="29">
        <f t="shared" si="18"/>
        <v>-2624.6597592433354</v>
      </c>
      <c r="O33" s="29">
        <f t="shared" si="18"/>
        <v>-2236.6284608770434</v>
      </c>
      <c r="P33" s="29">
        <f t="shared" si="18"/>
        <v>-2760.668443680137</v>
      </c>
      <c r="Q33" s="29">
        <f t="shared" si="18"/>
        <v>-2436.9612209802244</v>
      </c>
      <c r="R33" s="29">
        <f t="shared" si="18"/>
        <v>-2893.2443680137576</v>
      </c>
      <c r="S33" s="29">
        <f t="shared" si="18"/>
        <v>-2485.9806534823733</v>
      </c>
      <c r="T33" s="29">
        <f t="shared" si="18"/>
        <v>-1930.6770421324159</v>
      </c>
      <c r="U33" s="29">
        <f t="shared" si="18"/>
        <v>-1712.7447119518486</v>
      </c>
      <c r="V33" s="29">
        <f t="shared" si="18"/>
        <v>-1580.6941530524507</v>
      </c>
      <c r="W33" s="29">
        <f t="shared" si="18"/>
        <v>-2041.5175408426478</v>
      </c>
      <c r="X33" s="29">
        <f t="shared" ref="X33" si="19">SUM(X34:X50)</f>
        <v>-1834.0395528804809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28.572141014617362</v>
      </c>
      <c r="D36" s="10">
        <f>PPRD!D36+RCV_RCY!D36+IMP!D36-EXP!D36+STK_CHG!D36-INTMARB!D36-INTAVI!D36</f>
        <v>29.664660361134999</v>
      </c>
      <c r="E36" s="10">
        <f>PPRD!E36+RCV_RCY!E36+IMP!E36-EXP!E36+STK_CHG!E36-INTMARB!E36-INTAVI!E36</f>
        <v>67.020120378331882</v>
      </c>
      <c r="F36" s="10">
        <f>PPRD!F36+RCV_RCY!F36+IMP!F36-EXP!F36+STK_CHG!F36-INTMARB!F36-INTAVI!F36</f>
        <v>60.428030954428195</v>
      </c>
      <c r="G36" s="10">
        <f>PPRD!G36+RCV_RCY!G36+IMP!G36-EXP!G36+STK_CHG!G36-INTMARB!G36-INTAVI!G36</f>
        <v>67.020120378331882</v>
      </c>
      <c r="H36" s="10">
        <f>PPRD!H36+RCV_RCY!H36+IMP!H36-EXP!H36+STK_CHG!H36-INTMARB!H36-INTAVI!H36</f>
        <v>74.711006018916592</v>
      </c>
      <c r="I36" s="10">
        <f>PPRD!I36+RCV_RCY!I36+IMP!I36-EXP!I36+STK_CHG!I36-INTMARB!I36-INTAVI!I36</f>
        <v>72.513671539122953</v>
      </c>
      <c r="J36" s="10">
        <f>PPRD!J36+RCV_RCY!J36+IMP!J36-EXP!J36+STK_CHG!J36-INTMARB!J36-INTAVI!J36</f>
        <v>63.724075666380045</v>
      </c>
      <c r="K36" s="10">
        <f>PPRD!K36+RCV_RCY!K36+IMP!K36-EXP!K36+STK_CHG!K36-INTMARB!K36-INTAVI!K36</f>
        <v>50.539724849527083</v>
      </c>
      <c r="L36" s="10">
        <f>PPRD!L36+RCV_RCY!L36+IMP!L36-EXP!L36+STK_CHG!L36-INTMARB!L36-INTAVI!L36</f>
        <v>92.290025795356826</v>
      </c>
      <c r="M36" s="10">
        <f>PPRD!M36+RCV_RCY!M36+IMP!M36-EXP!M36+STK_CHG!M36-INTMARB!M36-INTAVI!M36</f>
        <v>42.848925193465178</v>
      </c>
      <c r="N36" s="10">
        <f>PPRD!N36+RCV_RCY!N36+IMP!N36-EXP!N36+STK_CHG!N36-INTMARB!N36-INTAVI!N36</f>
        <v>37.355546001719688</v>
      </c>
      <c r="O36" s="10">
        <f>PPRD!O36+RCV_RCY!O36+IMP!O36-EXP!O36+STK_CHG!O36-INTMARB!O36-INTAVI!O36</f>
        <v>34.059415305245054</v>
      </c>
      <c r="P36" s="10">
        <f>PPRD!P36+RCV_RCY!P36+IMP!P36-EXP!P36+STK_CHG!P36-INTMARB!P36-INTAVI!P36</f>
        <v>-17.579019776440241</v>
      </c>
      <c r="Q36" s="10">
        <f>PPRD!Q36+RCV_RCY!Q36+IMP!Q36-EXP!Q36+STK_CHG!Q36-INTMARB!Q36-INTAVI!Q36</f>
        <v>-24.171195184866725</v>
      </c>
      <c r="R36" s="10">
        <f>PPRD!R36+RCV_RCY!R36+IMP!R36-EXP!R36+STK_CHG!R36-INTMARB!R36-INTAVI!R36</f>
        <v>-24.171281169389509</v>
      </c>
      <c r="S36" s="10">
        <f>PPRD!S36+RCV_RCY!S36+IMP!S36-EXP!S36+STK_CHG!S36-INTMARB!S36-INTAVI!S36</f>
        <v>-19.776440240756664</v>
      </c>
      <c r="T36" s="10">
        <f>PPRD!T36+RCV_RCY!T36+IMP!T36-EXP!T36+STK_CHG!T36-INTMARB!T36-INTAVI!T36</f>
        <v>-10.98693035253654</v>
      </c>
      <c r="U36" s="10">
        <f>PPRD!U36+RCV_RCY!U36+IMP!U36-EXP!U36+STK_CHG!U36-INTMARB!U36-INTAVI!U36</f>
        <v>-17.579105760963031</v>
      </c>
      <c r="V36" s="10">
        <f>PPRD!V36+RCV_RCY!V36+IMP!V36-EXP!V36+STK_CHG!V36-INTMARB!V36-INTAVI!V36</f>
        <v>-19.776440240756667</v>
      </c>
      <c r="W36" s="10">
        <f>PPRD!W36+RCV_RCY!W36+IMP!W36-EXP!W36+STK_CHG!W36-INTMARB!W36-INTAVI!W36</f>
        <v>34.059415305245082</v>
      </c>
      <c r="X36" s="10">
        <f>PPRD!X36+RCV_RCY!X36+IMP!X36-EXP!X36+STK_CHG!X36-INTMARB!X36-INTAVI!X36</f>
        <v>40.651590713671553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-801.50713671539108</v>
      </c>
      <c r="D37" s="10">
        <f>PPRD!D37+RCV_RCY!D37+IMP!D37-EXP!D37+STK_CHG!D37-INTMARB!D37-INTAVI!D37</f>
        <v>-863.32665520206342</v>
      </c>
      <c r="E37" s="10">
        <f>PPRD!E37+RCV_RCY!E37+IMP!E37-EXP!E37+STK_CHG!E37-INTMARB!E37-INTAVI!E37</f>
        <v>-866.26423043852049</v>
      </c>
      <c r="F37" s="10">
        <f>PPRD!F37+RCV_RCY!F37+IMP!F37-EXP!F37+STK_CHG!F37-INTMARB!F37-INTAVI!F37</f>
        <v>-965.59183147033548</v>
      </c>
      <c r="G37" s="10">
        <f>PPRD!G37+RCV_RCY!G37+IMP!G37-EXP!G37+STK_CHG!G37-INTMARB!G37-INTAVI!G37</f>
        <v>-1086.9972484952707</v>
      </c>
      <c r="H37" s="10">
        <f>PPRD!H37+RCV_RCY!H37+IMP!H37-EXP!H37+STK_CHG!H37-INTMARB!H37-INTAVI!H37</f>
        <v>-976.20705073086833</v>
      </c>
      <c r="I37" s="10">
        <f>PPRD!I37+RCV_RCY!I37+IMP!I37-EXP!I37+STK_CHG!I37-INTMARB!I37-INTAVI!I37</f>
        <v>-874.55726569217484</v>
      </c>
      <c r="J37" s="10">
        <f>PPRD!J37+RCV_RCY!J37+IMP!J37-EXP!J37+STK_CHG!J37-INTMARB!J37-INTAVI!J37</f>
        <v>-1025.3544282029238</v>
      </c>
      <c r="K37" s="10">
        <f>PPRD!K37+RCV_RCY!K37+IMP!K37-EXP!K37+STK_CHG!K37-INTMARB!K37-INTAVI!K37</f>
        <v>-880.93379191745453</v>
      </c>
      <c r="L37" s="10">
        <f>PPRD!L37+RCV_RCY!L37+IMP!L37-EXP!L37+STK_CHG!L37-INTMARB!L37-INTAVI!L37</f>
        <v>-904.25434221840067</v>
      </c>
      <c r="M37" s="10">
        <f>PPRD!M37+RCV_RCY!M37+IMP!M37-EXP!M37+STK_CHG!M37-INTMARB!M37-INTAVI!M37</f>
        <v>-663.21014617368883</v>
      </c>
      <c r="N37" s="10">
        <f>PPRD!N37+RCV_RCY!N37+IMP!N37-EXP!N37+STK_CHG!N37-INTMARB!N37-INTAVI!N37</f>
        <v>-862.6755803955283</v>
      </c>
      <c r="O37" s="10">
        <f>PPRD!O37+RCV_RCY!O37+IMP!O37-EXP!O37+STK_CHG!O37-INTMARB!O37-INTAVI!O37</f>
        <v>-827.41186586414483</v>
      </c>
      <c r="P37" s="10">
        <f>PPRD!P37+RCV_RCY!P37+IMP!P37-EXP!P37+STK_CHG!P37-INTMARB!P37-INTAVI!P37</f>
        <v>-858.71633705932936</v>
      </c>
      <c r="Q37" s="10">
        <f>PPRD!Q37+RCV_RCY!Q37+IMP!Q37-EXP!Q37+STK_CHG!Q37-INTMARB!Q37-INTAVI!Q37</f>
        <v>-799.07351676698192</v>
      </c>
      <c r="R37" s="10">
        <f>PPRD!R37+RCV_RCY!R37+IMP!R37-EXP!R37+STK_CHG!R37-INTMARB!R37-INTAVI!R37</f>
        <v>-979.53104041272593</v>
      </c>
      <c r="S37" s="10">
        <f>PPRD!S37+RCV_RCY!S37+IMP!S37-EXP!S37+STK_CHG!S37-INTMARB!S37-INTAVI!S37</f>
        <v>-946.99828030954427</v>
      </c>
      <c r="T37" s="10">
        <f>PPRD!T37+RCV_RCY!T37+IMP!T37-EXP!T37+STK_CHG!T37-INTMARB!T37-INTAVI!T37</f>
        <v>-853.48684436801352</v>
      </c>
      <c r="U37" s="10">
        <f>PPRD!U37+RCV_RCY!U37+IMP!U37-EXP!U37+STK_CHG!U37-INTMARB!U37-INTAVI!U37</f>
        <v>-858.36466036113518</v>
      </c>
      <c r="V37" s="10">
        <f>PPRD!V37+RCV_RCY!V37+IMP!V37-EXP!V37+STK_CHG!V37-INTMARB!V37-INTAVI!V37</f>
        <v>-642.19948409286326</v>
      </c>
      <c r="W37" s="10">
        <f>PPRD!W37+RCV_RCY!W37+IMP!W37-EXP!W37+STK_CHG!W37-INTMARB!W37-INTAVI!W37</f>
        <v>-597.05038693035249</v>
      </c>
      <c r="X37" s="10">
        <f>PPRD!X37+RCV_RCY!X37+IMP!X37-EXP!X37+STK_CHG!X37-INTMARB!X37-INTAVI!X37</f>
        <v>-643.16096302665517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0</v>
      </c>
      <c r="D38" s="10">
        <f>PPRD!D38+RCV_RCY!D38+IMP!D38-EXP!D38+STK_CHG!D38-INTMARB!D38-INTAVI!D38</f>
        <v>-1.058125537403267</v>
      </c>
      <c r="E38" s="10">
        <f>PPRD!E38+RCV_RCY!E38+IMP!E38-EXP!E38+STK_CHG!E38-INTMARB!E38-INTAVI!E38</f>
        <v>0</v>
      </c>
      <c r="F38" s="10">
        <f>PPRD!F38+RCV_RCY!F38+IMP!F38-EXP!F38+STK_CHG!F38-INTMARB!F38-INTAVI!F38</f>
        <v>0</v>
      </c>
      <c r="G38" s="10">
        <f>PPRD!G38+RCV_RCY!G38+IMP!G38-EXP!G38+STK_CHG!G38-INTMARB!G38-INTAVI!G38</f>
        <v>1.040842648323302</v>
      </c>
      <c r="H38" s="10">
        <f>PPRD!H38+RCV_RCY!H38+IMP!H38-EXP!H38+STK_CHG!H38-INTMARB!H38-INTAVI!H38</f>
        <v>12.490111779879619</v>
      </c>
      <c r="I38" s="10">
        <f>PPRD!I38+RCV_RCY!I38+IMP!I38-EXP!I38+STK_CHG!I38-INTMARB!I38-INTAVI!I38</f>
        <v>3.1225279449699048</v>
      </c>
      <c r="J38" s="10">
        <f>PPRD!J38+RCV_RCY!J38+IMP!J38-EXP!J38+STK_CHG!J38-INTMARB!J38-INTAVI!J38</f>
        <v>0</v>
      </c>
      <c r="K38" s="10">
        <f>PPRD!K38+RCV_RCY!K38+IMP!K38-EXP!K38+STK_CHG!K38-INTMARB!K38-INTAVI!K38</f>
        <v>0</v>
      </c>
      <c r="L38" s="10">
        <f>PPRD!L38+RCV_RCY!L38+IMP!L38-EXP!L38+STK_CHG!L38-INTMARB!L38-INTAVI!L38</f>
        <v>0</v>
      </c>
      <c r="M38" s="10">
        <f>PPRD!M38+RCV_RCY!M38+IMP!M38-EXP!M38+STK_CHG!M38-INTMARB!M38-INTAVI!M38</f>
        <v>0</v>
      </c>
      <c r="N38" s="10">
        <f>PPRD!N38+RCV_RCY!N38+IMP!N38-EXP!N38+STK_CHG!N38-INTMARB!N38-INTAVI!N38</f>
        <v>0</v>
      </c>
      <c r="O38" s="10">
        <f>PPRD!O38+RCV_RCY!O38+IMP!O38-EXP!O38+STK_CHG!O38-INTMARB!O38-INTAVI!O38</f>
        <v>0</v>
      </c>
      <c r="P38" s="10">
        <f>PPRD!P38+RCV_RCY!P38+IMP!P38-EXP!P38+STK_CHG!P38-INTMARB!P38-INTAVI!P38</f>
        <v>0</v>
      </c>
      <c r="Q38" s="10">
        <f>PPRD!Q38+RCV_RCY!Q38+IMP!Q38-EXP!Q38+STK_CHG!Q38-INTMARB!Q38-INTAVI!Q38</f>
        <v>0</v>
      </c>
      <c r="R38" s="10">
        <f>PPRD!R38+RCV_RCY!R38+IMP!R38-EXP!R38+STK_CHG!R38-INTMARB!R38-INTAVI!R38</f>
        <v>0</v>
      </c>
      <c r="S38" s="10">
        <f>PPRD!S38+RCV_RCY!S38+IMP!S38-EXP!S38+STK_CHG!S38-INTMARB!S38-INTAVI!S38</f>
        <v>0</v>
      </c>
      <c r="T38" s="10">
        <f>PPRD!T38+RCV_RCY!T38+IMP!T38-EXP!T38+STK_CHG!T38-INTMARB!T38-INTAVI!T38</f>
        <v>0</v>
      </c>
      <c r="U38" s="10">
        <f>PPRD!U38+RCV_RCY!U38+IMP!U38-EXP!U38+STK_CHG!U38-INTMARB!U38-INTAVI!U38</f>
        <v>0</v>
      </c>
      <c r="V38" s="10">
        <f>PPRD!V38+RCV_RCY!V38+IMP!V38-EXP!V38+STK_CHG!V38-INTMARB!V38-INTAVI!V38</f>
        <v>0</v>
      </c>
      <c r="W38" s="10">
        <f>PPRD!W38+RCV_RCY!W38+IMP!W38-EXP!W38+STK_CHG!W38-INTMARB!W38-INTAVI!W38</f>
        <v>0</v>
      </c>
      <c r="X38" s="10">
        <f>PPRD!X38+RCV_RCY!X38+IMP!X38-EXP!X38+STK_CHG!X38-INTMARB!X38-INTAVI!X38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-32.652622527944963</v>
      </c>
      <c r="D40" s="10">
        <f>PPRD!D40+RCV_RCY!D40+IMP!D40-EXP!D40+STK_CHG!D40-INTMARB!D40-INTAVI!D40</f>
        <v>-29.99604471195185</v>
      </c>
      <c r="E40" s="10">
        <f>PPRD!E40+RCV_RCY!E40+IMP!E40-EXP!E40+STK_CHG!E40-INTMARB!E40-INTAVI!E40</f>
        <v>-43.426483233018047</v>
      </c>
      <c r="F40" s="10">
        <f>PPRD!F40+RCV_RCY!F40+IMP!F40-EXP!F40+STK_CHG!F40-INTMARB!F40-INTAVI!F40</f>
        <v>-57.520808254514193</v>
      </c>
      <c r="G40" s="10">
        <f>PPRD!G40+RCV_RCY!G40+IMP!G40-EXP!G40+STK_CHG!G40-INTMARB!G40-INTAVI!G40</f>
        <v>-54.820378331900244</v>
      </c>
      <c r="H40" s="10">
        <f>PPRD!H40+RCV_RCY!H40+IMP!H40-EXP!H40+STK_CHG!H40-INTMARB!H40-INTAVI!H40</f>
        <v>-25.858641444539991</v>
      </c>
      <c r="I40" s="10">
        <f>PPRD!I40+RCV_RCY!I40+IMP!I40-EXP!I40+STK_CHG!I40-INTMARB!I40-INTAVI!I40</f>
        <v>-47.452536543422184</v>
      </c>
      <c r="J40" s="10">
        <f>PPRD!J40+RCV_RCY!J40+IMP!J40-EXP!J40+STK_CHG!J40-INTMARB!J40-INTAVI!J40</f>
        <v>-61.019432502149606</v>
      </c>
      <c r="K40" s="10">
        <f>PPRD!K40+RCV_RCY!K40+IMP!K40-EXP!K40+STK_CHG!K40-INTMARB!K40-INTAVI!K40</f>
        <v>-91.01186586414444</v>
      </c>
      <c r="L40" s="10">
        <f>PPRD!L40+RCV_RCY!L40+IMP!L40-EXP!L40+STK_CHG!L40-INTMARB!L40-INTAVI!L40</f>
        <v>-70.325795356835769</v>
      </c>
      <c r="M40" s="10">
        <f>PPRD!M40+RCV_RCY!M40+IMP!M40-EXP!M40+STK_CHG!M40-INTMARB!M40-INTAVI!M40</f>
        <v>-46.540154772141015</v>
      </c>
      <c r="N40" s="10">
        <f>PPRD!N40+RCV_RCY!N40+IMP!N40-EXP!N40+STK_CHG!N40-INTMARB!N40-INTAVI!N40</f>
        <v>-51.710146173688727</v>
      </c>
      <c r="O40" s="10">
        <f>PPRD!O40+RCV_RCY!O40+IMP!O40-EXP!O40+STK_CHG!O40-INTMARB!O40-INTAVI!O40</f>
        <v>-46.539122957867576</v>
      </c>
      <c r="P40" s="10">
        <f>PPRD!P40+RCV_RCY!P40+IMP!P40-EXP!P40+STK_CHG!P40-INTMARB!P40-INTAVI!P40</f>
        <v>-112.72811693895098</v>
      </c>
      <c r="Q40" s="10">
        <f>PPRD!Q40+RCV_RCY!Q40+IMP!Q40-EXP!Q40+STK_CHG!Q40-INTMARB!Q40-INTAVI!Q40</f>
        <v>-80.667755803955288</v>
      </c>
      <c r="R40" s="10">
        <f>PPRD!R40+RCV_RCY!R40+IMP!R40-EXP!R40+STK_CHG!R40-INTMARB!R40-INTAVI!R40</f>
        <v>-95.146689595872743</v>
      </c>
      <c r="S40" s="10">
        <f>PPRD!S40+RCV_RCY!S40+IMP!S40-EXP!S40+STK_CHG!S40-INTMARB!S40-INTAVI!S40</f>
        <v>-102.38607050730869</v>
      </c>
      <c r="T40" s="10">
        <f>PPRD!T40+RCV_RCY!T40+IMP!T40-EXP!T40+STK_CHG!T40-INTMARB!T40-INTAVI!T40</f>
        <v>-78.599398108340495</v>
      </c>
      <c r="U40" s="10">
        <f>PPRD!U40+RCV_RCY!U40+IMP!U40-EXP!U40+STK_CHG!U40-INTMARB!U40-INTAVI!U40</f>
        <v>-98.249183147033534</v>
      </c>
      <c r="V40" s="10">
        <f>PPRD!V40+RCV_RCY!V40+IMP!V40-EXP!V40+STK_CHG!V40-INTMARB!V40-INTAVI!V40</f>
        <v>-74.462596732588111</v>
      </c>
      <c r="W40" s="10">
        <f>PPRD!W40+RCV_RCY!W40+IMP!W40-EXP!W40+STK_CHG!W40-INTMARB!W40-INTAVI!W40</f>
        <v>-34.128718830610495</v>
      </c>
      <c r="X40" s="10">
        <f>PPRD!X40+RCV_RCY!X40+IMP!X40-EXP!X40+STK_CHG!X40-INTMARB!X40-INTAVI!X40</f>
        <v>-38.265434221840081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-15.51298366294067</v>
      </c>
      <c r="D41" s="10">
        <f>PPRD!D41+RCV_RCY!D41+IMP!D41-EXP!D41+STK_CHG!D41-INTMARB!D41-INTAVI!D41</f>
        <v>-1.0270851246775579</v>
      </c>
      <c r="E41" s="10">
        <f>PPRD!E41+RCV_RCY!E41+IMP!E41-EXP!E41+STK_CHG!E41-INTMARB!E41-INTAVI!E41</f>
        <v>0</v>
      </c>
      <c r="F41" s="10">
        <f>PPRD!F41+RCV_RCY!F41+IMP!F41-EXP!F41+STK_CHG!F41-INTMARB!F41-INTAVI!F41</f>
        <v>12.324505588993979</v>
      </c>
      <c r="G41" s="10">
        <f>PPRD!G41+RCV_RCY!G41+IMP!G41-EXP!G41+STK_CHG!G41-INTMARB!G41-INTAVI!G41</f>
        <v>92.044024075666385</v>
      </c>
      <c r="H41" s="10">
        <f>PPRD!H41+RCV_RCY!H41+IMP!H41-EXP!H41+STK_CHG!H41-INTMARB!H41-INTAVI!H41</f>
        <v>33.094496990541707</v>
      </c>
      <c r="I41" s="10">
        <f>PPRD!I41+RCV_RCY!I41+IMP!I41-EXP!I41+STK_CHG!I41-INTMARB!I41-INTAVI!I41</f>
        <v>10.342046431642304</v>
      </c>
      <c r="J41" s="10">
        <f>PPRD!J41+RCV_RCY!J41+IMP!J41-EXP!J41+STK_CHG!J41-INTMARB!J41-INTAVI!J41</f>
        <v>-1.034221840068787</v>
      </c>
      <c r="K41" s="10">
        <f>PPRD!K41+RCV_RCY!K41+IMP!K41-EXP!K41+STK_CHG!K41-INTMARB!K41-INTAVI!K41</f>
        <v>-1.034221840068787</v>
      </c>
      <c r="L41" s="10">
        <f>PPRD!L41+RCV_RCY!L41+IMP!L41-EXP!L41+STK_CHG!L41-INTMARB!L41-INTAVI!L41</f>
        <v>6.2051590713671558</v>
      </c>
      <c r="M41" s="10">
        <f>PPRD!M41+RCV_RCY!M41+IMP!M41-EXP!M41+STK_CHG!M41-INTMARB!M41-INTAVI!M41</f>
        <v>1.0331900257953559</v>
      </c>
      <c r="N41" s="10">
        <f>PPRD!N41+RCV_RCY!N41+IMP!N41-EXP!N41+STK_CHG!N41-INTMARB!N41-INTAVI!N41</f>
        <v>1.026999140154772</v>
      </c>
      <c r="O41" s="10">
        <f>PPRD!O41+RCV_RCY!O41+IMP!O41-EXP!O41+STK_CHG!O41-INTMARB!O41-INTAVI!O41</f>
        <v>0</v>
      </c>
      <c r="P41" s="10">
        <f>PPRD!P41+RCV_RCY!P41+IMP!P41-EXP!P41+STK_CHG!P41-INTMARB!P41-INTAVI!P41</f>
        <v>0</v>
      </c>
      <c r="Q41" s="10">
        <f>PPRD!Q41+RCV_RCY!Q41+IMP!Q41-EXP!Q41+STK_CHG!Q41-INTMARB!Q41-INTAVI!Q41</f>
        <v>0</v>
      </c>
      <c r="R41" s="10">
        <f>PPRD!R41+RCV_RCY!R41+IMP!R41-EXP!R41+STK_CHG!R41-INTMARB!R41-INTAVI!R41</f>
        <v>0</v>
      </c>
      <c r="S41" s="10">
        <f>PPRD!S41+RCV_RCY!S41+IMP!S41-EXP!S41+STK_CHG!S41-INTMARB!S41-INTAVI!S41</f>
        <v>0</v>
      </c>
      <c r="T41" s="10">
        <f>PPRD!T41+RCV_RCY!T41+IMP!T41-EXP!T41+STK_CHG!T41-INTMARB!T41-INTAVI!T41</f>
        <v>0</v>
      </c>
      <c r="U41" s="10">
        <f>PPRD!U41+RCV_RCY!U41+IMP!U41-EXP!U41+STK_CHG!U41-INTMARB!U41-INTAVI!U41</f>
        <v>0</v>
      </c>
      <c r="V41" s="10">
        <f>PPRD!V41+RCV_RCY!V41+IMP!V41-EXP!V41+STK_CHG!V41-INTMARB!V41-INTAVI!V41</f>
        <v>0</v>
      </c>
      <c r="W41" s="10">
        <f>PPRD!W41+RCV_RCY!W41+IMP!W41-EXP!W41+STK_CHG!W41-INTMARB!W41-INTAVI!W41</f>
        <v>0</v>
      </c>
      <c r="X41" s="10">
        <f>PPRD!X41+RCV_RCY!X41+IMP!X41-EXP!X41+STK_CHG!X41-INTMARB!X41-INTAVI!X41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0</v>
      </c>
      <c r="D42" s="10">
        <f>PPRD!D42+RCV_RCY!D42+IMP!D42-EXP!D42+STK_CHG!D42-INTMARB!D42-INTAVI!D42</f>
        <v>-5.3143594153052511</v>
      </c>
      <c r="E42" s="10">
        <f>PPRD!E42+RCV_RCY!E42+IMP!E42-EXP!E42+STK_CHG!E42-INTMARB!E42-INTAVI!E42</f>
        <v>27.634479793637144</v>
      </c>
      <c r="F42" s="10">
        <f>PPRD!F42+RCV_RCY!F42+IMP!F42-EXP!F42+STK_CHG!F42-INTMARB!F42-INTAVI!F42</f>
        <v>7.440068787618225</v>
      </c>
      <c r="G42" s="10">
        <f>PPRD!G42+RCV_RCY!G42+IMP!G42-EXP!G42+STK_CHG!G42-INTMARB!G42-INTAVI!G42</f>
        <v>23.382975064488395</v>
      </c>
      <c r="H42" s="10">
        <f>PPRD!H42+RCV_RCY!H42+IMP!H42-EXP!H42+STK_CHG!H42-INTMARB!H42-INTAVI!H42</f>
        <v>31.885898538263113</v>
      </c>
      <c r="I42" s="10">
        <f>PPRD!I42+RCV_RCY!I42+IMP!I42-EXP!I42+STK_CHG!I42-INTMARB!I42-INTAVI!I42</f>
        <v>-26.57162510748066</v>
      </c>
      <c r="J42" s="10">
        <f>PPRD!J42+RCV_RCY!J42+IMP!J42-EXP!J42+STK_CHG!J42-INTMARB!J42-INTAVI!J42</f>
        <v>27.075580395528803</v>
      </c>
      <c r="K42" s="10">
        <f>PPRD!K42+RCV_RCY!K42+IMP!K42-EXP!K42+STK_CHG!K42-INTMARB!K42-INTAVI!K42</f>
        <v>30.199742046431641</v>
      </c>
      <c r="L42" s="10">
        <f>PPRD!L42+RCV_RCY!L42+IMP!L42-EXP!L42+STK_CHG!L42-INTMARB!L42-INTAVI!L42</f>
        <v>103.09544282029231</v>
      </c>
      <c r="M42" s="10">
        <f>PPRD!M42+RCV_RCY!M42+IMP!M42-EXP!M42+STK_CHG!M42-INTMARB!M42-INTAVI!M42</f>
        <v>11.455030094582977</v>
      </c>
      <c r="N42" s="10">
        <f>PPRD!N42+RCV_RCY!N42+IMP!N42-EXP!N42+STK_CHG!N42-INTMARB!N42-INTAVI!N42</f>
        <v>-2.0827171109200342</v>
      </c>
      <c r="O42" s="10">
        <f>PPRD!O42+RCV_RCY!O42+IMP!O42-EXP!O42+STK_CHG!O42-INTMARB!O42-INTAVI!O42</f>
        <v>-30.199656061908858</v>
      </c>
      <c r="P42" s="10">
        <f>PPRD!P42+RCV_RCY!P42+IMP!P42-EXP!P42+STK_CHG!P42-INTMARB!P42-INTAVI!P42</f>
        <v>-116.63327601031808</v>
      </c>
      <c r="Q42" s="10">
        <f>PPRD!Q42+RCV_RCY!Q42+IMP!Q42-EXP!Q42+STK_CHG!Q42-INTMARB!Q42-INTAVI!Q42</f>
        <v>-112.44858125537398</v>
      </c>
      <c r="R42" s="10">
        <f>PPRD!R42+RCV_RCY!R42+IMP!R42-EXP!R42+STK_CHG!R42-INTMARB!R42-INTAVI!R42</f>
        <v>-79.869991401547736</v>
      </c>
      <c r="S42" s="10">
        <f>PPRD!S42+RCV_RCY!S42+IMP!S42-EXP!S42+STK_CHG!S42-INTMARB!S42-INTAVI!S42</f>
        <v>-16.81478933791918</v>
      </c>
      <c r="T42" s="10">
        <f>PPRD!T42+RCV_RCY!T42+IMP!T42-EXP!T42+STK_CHG!T42-INTMARB!T42-INTAVI!T42</f>
        <v>-25.222098022355972</v>
      </c>
      <c r="U42" s="10">
        <f>PPRD!U42+RCV_RCY!U42+IMP!U42-EXP!U42+STK_CHG!U42-INTMARB!U42-INTAVI!U42</f>
        <v>132.41616509028373</v>
      </c>
      <c r="V42" s="10">
        <f>PPRD!V42+RCV_RCY!V42+IMP!V42-EXP!V42+STK_CHG!V42-INTMARB!V42-INTAVI!V42</f>
        <v>25.222184006878756</v>
      </c>
      <c r="W42" s="10">
        <f>PPRD!W42+RCV_RCY!W42+IMP!W42-EXP!W42+STK_CHG!W42-INTMARB!W42-INTAVI!W42</f>
        <v>3.1527085124677559</v>
      </c>
      <c r="X42" s="10">
        <f>PPRD!X42+RCV_RCY!X42+IMP!X42-EXP!X42+STK_CHG!X42-INTMARB!X42-INTAVI!X42</f>
        <v>-8.4073946689595935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-1355.6892519346511</v>
      </c>
      <c r="D43" s="10">
        <f>PPRD!D43+RCV_RCY!D43+IMP!D43-EXP!D43+STK_CHG!D43-INTMARB!D43-INTAVI!D43</f>
        <v>-1494.3393809114357</v>
      </c>
      <c r="E43" s="10">
        <f>PPRD!E43+RCV_RCY!E43+IMP!E43-EXP!E43+STK_CHG!E43-INTMARB!E43-INTAVI!E43</f>
        <v>-1331.0403267411866</v>
      </c>
      <c r="F43" s="10">
        <f>PPRD!F43+RCV_RCY!F43+IMP!F43-EXP!F43+STK_CHG!F43-INTMARB!F43-INTAVI!F43</f>
        <v>-1469.6903697334476</v>
      </c>
      <c r="G43" s="10">
        <f>PPRD!G43+RCV_RCY!G43+IMP!G43-EXP!G43+STK_CHG!G43-INTMARB!G43-INTAVI!G43</f>
        <v>-1604.2323301805682</v>
      </c>
      <c r="H43" s="10">
        <f>PPRD!H43+RCV_RCY!H43+IMP!H43-EXP!H43+STK_CHG!H43-INTMARB!H43-INTAVI!H43</f>
        <v>-1387.5274290627692</v>
      </c>
      <c r="I43" s="10">
        <f>PPRD!I43+RCV_RCY!I43+IMP!I43-EXP!I43+STK_CHG!I43-INTMARB!I43-INTAVI!I43</f>
        <v>-1456.3389509888214</v>
      </c>
      <c r="J43" s="10">
        <f>PPRD!J43+RCV_RCY!J43+IMP!J43-EXP!J43+STK_CHG!J43-INTMARB!J43-INTAVI!J43</f>
        <v>-1531.3126397248495</v>
      </c>
      <c r="K43" s="10">
        <f>PPRD!K43+RCV_RCY!K43+IMP!K43-EXP!K43+STK_CHG!K43-INTMARB!K43-INTAVI!K43</f>
        <v>-1397.7978503869306</v>
      </c>
      <c r="L43" s="10">
        <f>PPRD!L43+RCV_RCY!L43+IMP!L43-EXP!L43+STK_CHG!L43-INTMARB!L43-INTAVI!L43</f>
        <v>-1521.0422184006882</v>
      </c>
      <c r="M43" s="10">
        <f>PPRD!M43+RCV_RCY!M43+IMP!M43-EXP!M43+STK_CHG!M43-INTMARB!M43-INTAVI!M43</f>
        <v>-1201.6337059329323</v>
      </c>
      <c r="N43" s="10">
        <f>PPRD!N43+RCV_RCY!N43+IMP!N43-EXP!N43+STK_CHG!N43-INTMARB!N43-INTAVI!N43</f>
        <v>-1578.5564058469477</v>
      </c>
      <c r="O43" s="10">
        <f>PPRD!O43+RCV_RCY!O43+IMP!O43-EXP!O43+STK_CHG!O43-INTMARB!O43-INTAVI!O43</f>
        <v>-1270.9380911435944</v>
      </c>
      <c r="P43" s="10">
        <f>PPRD!P43+RCV_RCY!P43+IMP!P43-EXP!P43+STK_CHG!P43-INTMARB!P43-INTAVI!P43</f>
        <v>-1447.579535683577</v>
      </c>
      <c r="Q43" s="10">
        <f>PPRD!Q43+RCV_RCY!Q43+IMP!Q43-EXP!Q43+STK_CHG!Q43-INTMARB!Q43-INTAVI!Q43</f>
        <v>-1236.4453998280312</v>
      </c>
      <c r="R43" s="10">
        <f>PPRD!R43+RCV_RCY!R43+IMP!R43-EXP!R43+STK_CHG!R43-INTMARB!R43-INTAVI!R43</f>
        <v>-1625.8809114359417</v>
      </c>
      <c r="S43" s="10">
        <f>PPRD!S43+RCV_RCY!S43+IMP!S43-EXP!S43+STK_CHG!S43-INTMARB!S43-INTAVI!S43</f>
        <v>-1332.0006018916597</v>
      </c>
      <c r="T43" s="10">
        <f>PPRD!T43+RCV_RCY!T43+IMP!T43-EXP!T43+STK_CHG!T43-INTMARB!T43-INTAVI!T43</f>
        <v>-996.12416165090258</v>
      </c>
      <c r="U43" s="10">
        <f>PPRD!U43+RCV_RCY!U43+IMP!U43-EXP!U43+STK_CHG!U43-INTMARB!U43-INTAVI!U43</f>
        <v>-816.73224419604435</v>
      </c>
      <c r="V43" s="10">
        <f>PPRD!V43+RCV_RCY!V43+IMP!V43-EXP!V43+STK_CHG!V43-INTMARB!V43-INTAVI!V43</f>
        <v>-672.89879621668115</v>
      </c>
      <c r="W43" s="10">
        <f>PPRD!W43+RCV_RCY!W43+IMP!W43-EXP!W43+STK_CHG!W43-INTMARB!W43-INTAVI!W43</f>
        <v>-1026.3161650902834</v>
      </c>
      <c r="X43" s="10">
        <f>PPRD!X43+RCV_RCY!X43+IMP!X43-EXP!X43+STK_CHG!X43-INTMARB!X43-INTAVI!X43</f>
        <v>-926.38779019776405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-303.95528804815132</v>
      </c>
      <c r="D44" s="10">
        <f>PPRD!D44+RCV_RCY!D44+IMP!D44-EXP!D44+STK_CHG!D44-INTMARB!D44-INTAVI!D44</f>
        <v>-305.885124677558</v>
      </c>
      <c r="E44" s="10">
        <f>PPRD!E44+RCV_RCY!E44+IMP!E44-EXP!E44+STK_CHG!E44-INTMARB!E44-INTAVI!E44</f>
        <v>-233.5148753224419</v>
      </c>
      <c r="F44" s="10">
        <f>PPRD!F44+RCV_RCY!F44+IMP!F44-EXP!F44+STK_CHG!F44-INTMARB!F44-INTAVI!F44</f>
        <v>-195.88228718830612</v>
      </c>
      <c r="G44" s="10">
        <f>PPRD!G44+RCV_RCY!G44+IMP!G44-EXP!G44+STK_CHG!G44-INTMARB!G44-INTAVI!G44</f>
        <v>-111.93276010318144</v>
      </c>
      <c r="H44" s="10">
        <f>PPRD!H44+RCV_RCY!H44+IMP!H44-EXP!H44+STK_CHG!H44-INTMARB!H44-INTAVI!H44</f>
        <v>-36.667583834909749</v>
      </c>
      <c r="I44" s="10">
        <f>PPRD!I44+RCV_RCY!I44+IMP!I44-EXP!I44+STK_CHG!I44-INTMARB!I44-INTAVI!I44</f>
        <v>-165.96921754084264</v>
      </c>
      <c r="J44" s="10">
        <f>PPRD!J44+RCV_RCY!J44+IMP!J44-EXP!J44+STK_CHG!J44-INTMARB!J44-INTAVI!J44</f>
        <v>-139.85700773860702</v>
      </c>
      <c r="K44" s="10">
        <f>PPRD!K44+RCV_RCY!K44+IMP!K44-EXP!K44+STK_CHG!K44-INTMARB!K44-INTAVI!K44</f>
        <v>-125.76165090283749</v>
      </c>
      <c r="L44" s="10">
        <f>PPRD!L44+RCV_RCY!L44+IMP!L44-EXP!L44+STK_CHG!L44-INTMARB!L44-INTAVI!L44</f>
        <v>-245.54909716251075</v>
      </c>
      <c r="M44" s="10">
        <f>PPRD!M44+RCV_RCY!M44+IMP!M44-EXP!M44+STK_CHG!M44-INTMARB!M44-INTAVI!M44</f>
        <v>-265.35124677558036</v>
      </c>
      <c r="N44" s="10">
        <f>PPRD!N44+RCV_RCY!N44+IMP!N44-EXP!N44+STK_CHG!N44-INTMARB!N44-INTAVI!N44</f>
        <v>-260.54591573516757</v>
      </c>
      <c r="O44" s="10">
        <f>PPRD!O44+RCV_RCY!O44+IMP!O44-EXP!O44+STK_CHG!O44-INTMARB!O44-INTAVI!O44</f>
        <v>-225.81771281169384</v>
      </c>
      <c r="P44" s="10">
        <f>PPRD!P44+RCV_RCY!P44+IMP!P44-EXP!P44+STK_CHG!P44-INTMARB!P44-INTAVI!P44</f>
        <v>-239.3222699914015</v>
      </c>
      <c r="Q44" s="10">
        <f>PPRD!Q44+RCV_RCY!Q44+IMP!Q44-EXP!Q44+STK_CHG!Q44-INTMARB!Q44-INTAVI!Q44</f>
        <v>-220.97067927772997</v>
      </c>
      <c r="R44" s="10">
        <f>PPRD!R44+RCV_RCY!R44+IMP!R44-EXP!R44+STK_CHG!R44-INTMARB!R44-INTAVI!R44</f>
        <v>-256.67334479793629</v>
      </c>
      <c r="S44" s="10">
        <f>PPRD!S44+RCV_RCY!S44+IMP!S44-EXP!S44+STK_CHG!S44-INTMARB!S44-INTAVI!S44</f>
        <v>-223.86543422184002</v>
      </c>
      <c r="T44" s="10">
        <f>PPRD!T44+RCV_RCY!T44+IMP!T44-EXP!T44+STK_CHG!T44-INTMARB!T44-INTAVI!T44</f>
        <v>-142.81066208082538</v>
      </c>
      <c r="U44" s="10">
        <f>PPRD!U44+RCV_RCY!U44+IMP!U44-EXP!U44+STK_CHG!U44-INTMARB!U44-INTAVI!U44</f>
        <v>-247.02398968185722</v>
      </c>
      <c r="V44" s="10">
        <f>PPRD!V44+RCV_RCY!V44+IMP!V44-EXP!V44+STK_CHG!V44-INTMARB!V44-INTAVI!V44</f>
        <v>-302.0253654342219</v>
      </c>
      <c r="W44" s="10">
        <f>PPRD!W44+RCV_RCY!W44+IMP!W44-EXP!W44+STK_CHG!W44-INTMARB!W44-INTAVI!W44</f>
        <v>-387.90481513327597</v>
      </c>
      <c r="X44" s="10">
        <f>PPRD!X44+RCV_RCY!X44+IMP!X44-EXP!X44+STK_CHG!X44-INTMARB!X44-INTAVI!X44</f>
        <v>-306.85004299226136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-49.928374892519336</v>
      </c>
      <c r="D45" s="10">
        <f>PPRD!D45+RCV_RCY!D45+IMP!D45-EXP!D45+STK_CHG!D45-INTMARB!D45-INTAVI!D45</f>
        <v>-30.725107480653485</v>
      </c>
      <c r="E45" s="10">
        <f>PPRD!E45+RCV_RCY!E45+IMP!E45-EXP!E45+STK_CHG!E45-INTMARB!E45-INTAVI!E45</f>
        <v>-25.924419604471186</v>
      </c>
      <c r="F45" s="10">
        <f>PPRD!F45+RCV_RCY!F45+IMP!F45-EXP!F45+STK_CHG!F45-INTMARB!F45-INTAVI!F45</f>
        <v>-25.924247635425619</v>
      </c>
      <c r="G45" s="10">
        <f>PPRD!G45+RCV_RCY!G45+IMP!G45-EXP!G45+STK_CHG!G45-INTMARB!G45-INTAVI!G45</f>
        <v>-26.884436801375752</v>
      </c>
      <c r="H45" s="10">
        <f>PPRD!H45+RCV_RCY!H45+IMP!H45-EXP!H45+STK_CHG!H45-INTMARB!H45-INTAVI!H45</f>
        <v>-19.203181427343079</v>
      </c>
      <c r="I45" s="10">
        <f>PPRD!I45+RCV_RCY!I45+IMP!I45-EXP!I45+STK_CHG!I45-INTMARB!I45-INTAVI!I45</f>
        <v>-18.243078245915729</v>
      </c>
      <c r="J45" s="10">
        <f>PPRD!J45+RCV_RCY!J45+IMP!J45-EXP!J45+STK_CHG!J45-INTMARB!J45-INTAVI!J45</f>
        <v>-13.537747205503011</v>
      </c>
      <c r="K45" s="10">
        <f>PPRD!K45+RCV_RCY!K45+IMP!K45-EXP!K45+STK_CHG!K45-INTMARB!K45-INTAVI!K45</f>
        <v>-15.620464316423039</v>
      </c>
      <c r="L45" s="10">
        <f>PPRD!L45+RCV_RCY!L45+IMP!L45-EXP!L45+STK_CHG!L45-INTMARB!L45-INTAVI!L45</f>
        <v>-5.2067927773000839</v>
      </c>
      <c r="M45" s="10">
        <f>PPRD!M45+RCV_RCY!M45+IMP!M45-EXP!M45+STK_CHG!M45-INTMARB!M45-INTAVI!M45</f>
        <v>9.3723129836629457</v>
      </c>
      <c r="N45" s="10">
        <f>PPRD!N45+RCV_RCY!N45+IMP!N45-EXP!N45+STK_CHG!N45-INTMARB!N45-INTAVI!N45</f>
        <v>10.27033533963886</v>
      </c>
      <c r="O45" s="10">
        <f>PPRD!O45+RCV_RCY!O45+IMP!O45-EXP!O45+STK_CHG!O45-INTMARB!O45-INTAVI!O45</f>
        <v>6.2482373172828876</v>
      </c>
      <c r="P45" s="10">
        <f>PPRD!P45+RCV_RCY!P45+IMP!P45-EXP!P45+STK_CHG!P45-INTMARB!P45-INTAVI!P45</f>
        <v>7.1892519346517627</v>
      </c>
      <c r="Q45" s="10">
        <f>PPRD!Q45+RCV_RCY!Q45+IMP!Q45-EXP!Q45+STK_CHG!Q45-INTMARB!Q45-INTAVI!Q45</f>
        <v>1.0270851246775603</v>
      </c>
      <c r="R45" s="10">
        <f>PPRD!R45+RCV_RCY!R45+IMP!R45-EXP!R45+STK_CHG!R45-INTMARB!R45-INTAVI!R45</f>
        <v>0</v>
      </c>
      <c r="S45" s="10">
        <f>PPRD!S45+RCV_RCY!S45+IMP!S45-EXP!S45+STK_CHG!S45-INTMARB!S45-INTAVI!S45</f>
        <v>4.0125537403267399</v>
      </c>
      <c r="T45" s="10">
        <f>PPRD!T45+RCV_RCY!T45+IMP!T45-EXP!T45+STK_CHG!T45-INTMARB!T45-INTAVI!T45</f>
        <v>4.0126397248495334</v>
      </c>
      <c r="U45" s="10">
        <f>PPRD!U45+RCV_RCY!U45+IMP!U45-EXP!U45+STK_CHG!U45-INTMARB!U45-INTAVI!U45</f>
        <v>4.1081685296646606</v>
      </c>
      <c r="V45" s="10">
        <f>PPRD!V45+RCV_RCY!V45+IMP!V45-EXP!V45+STK_CHG!V45-INTMARB!V45-INTAVI!V45</f>
        <v>0</v>
      </c>
      <c r="W45" s="10">
        <f>PPRD!W45+RCV_RCY!W45+IMP!W45-EXP!W45+STK_CHG!W45-INTMARB!W45-INTAVI!W45</f>
        <v>0</v>
      </c>
      <c r="X45" s="10">
        <f>PPRD!X45+RCV_RCY!X45+IMP!X45-EXP!X45+STK_CHG!X45-INTMARB!X45-INTAVI!X45</f>
        <v>1.0270851246775567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-49.928374892519336</v>
      </c>
      <c r="D46" s="10">
        <f>PPRD!D46+RCV_RCY!D46+IMP!D46-EXP!D46+STK_CHG!D46-INTMARB!D46-INTAVI!D46</f>
        <v>-14.402407566637994</v>
      </c>
      <c r="E46" s="10">
        <f>PPRD!E46+RCV_RCY!E46+IMP!E46-EXP!E46+STK_CHG!E46-INTMARB!E46-INTAVI!E46</f>
        <v>-7.6812553740326788</v>
      </c>
      <c r="F46" s="10">
        <f>PPRD!F46+RCV_RCY!F46+IMP!F46-EXP!F46+STK_CHG!F46-INTMARB!F46-INTAVI!F46</f>
        <v>12.482029234737755</v>
      </c>
      <c r="G46" s="10">
        <f>PPRD!G46+RCV_RCY!G46+IMP!G46-EXP!G46+STK_CHG!G46-INTMARB!G46-INTAVI!G46</f>
        <v>35.525967325881325</v>
      </c>
      <c r="H46" s="10">
        <f>PPRD!H46+RCV_RCY!H46+IMP!H46-EXP!H46+STK_CHG!H46-INTMARB!H46-INTAVI!H46</f>
        <v>43.207308684436804</v>
      </c>
      <c r="I46" s="10">
        <f>PPRD!I46+RCV_RCY!I46+IMP!I46-EXP!I46+STK_CHG!I46-INTMARB!I46-INTAVI!I46</f>
        <v>64.330782459157348</v>
      </c>
      <c r="J46" s="10">
        <f>PPRD!J46+RCV_RCY!J46+IMP!J46-EXP!J46+STK_CHG!J46-INTMARB!J46-INTAVI!J46</f>
        <v>68.336199484092859</v>
      </c>
      <c r="K46" s="10">
        <f>PPRD!K46+RCV_RCY!K46+IMP!K46-EXP!K46+STK_CHG!K46-INTMARB!K46-INTAVI!K46</f>
        <v>43.322527944969906</v>
      </c>
      <c r="L46" s="10">
        <f>PPRD!L46+RCV_RCY!L46+IMP!L46-EXP!L46+STK_CHG!L46-INTMARB!L46-INTAVI!L46</f>
        <v>20.189165950128963</v>
      </c>
      <c r="M46" s="10">
        <f>PPRD!M46+RCV_RCY!M46+IMP!M46-EXP!M46+STK_CHG!M46-INTMARB!M46-INTAVI!M46</f>
        <v>30.281599312123795</v>
      </c>
      <c r="N46" s="10">
        <f>PPRD!N46+RCV_RCY!N46+IMP!N46-EXP!N46+STK_CHG!N46-INTMARB!N46-INTAVI!N46</f>
        <v>30.176956147893371</v>
      </c>
      <c r="O46" s="10">
        <f>PPRD!O46+RCV_RCY!O46+IMP!O46-EXP!O46+STK_CHG!O46-INTMARB!O46-INTAVI!O46</f>
        <v>44.174462596732589</v>
      </c>
      <c r="P46" s="10">
        <f>PPRD!P46+RCV_RCY!P46+IMP!P46-EXP!P46+STK_CHG!P46-INTMARB!P46-INTAVI!P46</f>
        <v>52.986070507308682</v>
      </c>
      <c r="Q46" s="10">
        <f>PPRD!Q46+RCV_RCY!Q46+IMP!Q46-EXP!Q46+STK_CHG!Q46-INTMARB!Q46-INTAVI!Q46</f>
        <v>43.312639724849518</v>
      </c>
      <c r="R46" s="10">
        <f>PPRD!R46+RCV_RCY!R46+IMP!R46-EXP!R46+STK_CHG!R46-INTMARB!R46-INTAVI!R46</f>
        <v>43.752106620808263</v>
      </c>
      <c r="S46" s="10">
        <f>PPRD!S46+RCV_RCY!S46+IMP!S46-EXP!S46+STK_CHG!S46-INTMARB!S46-INTAVI!S46</f>
        <v>43.026913155631973</v>
      </c>
      <c r="T46" s="10">
        <f>PPRD!T46+RCV_RCY!T46+IMP!T46-EXP!T46+STK_CHG!T46-INTMARB!T46-INTAVI!T46</f>
        <v>46.372484952708511</v>
      </c>
      <c r="U46" s="10">
        <f>PPRD!U46+RCV_RCY!U46+IMP!U46-EXP!U46+STK_CHG!U46-INTMARB!U46-INTAVI!U46</f>
        <v>47.061736887360283</v>
      </c>
      <c r="V46" s="10">
        <f>PPRD!V46+RCV_RCY!V46+IMP!V46-EXP!V46+STK_CHG!V46-INTMARB!V46-INTAVI!V46</f>
        <v>38.479277730008597</v>
      </c>
      <c r="W46" s="10">
        <f>PPRD!W46+RCV_RCY!W46+IMP!W46-EXP!W46+STK_CHG!W46-INTMARB!W46-INTAVI!W46</f>
        <v>31.050386930352527</v>
      </c>
      <c r="X46" s="10">
        <f>PPRD!X46+RCV_RCY!X46+IMP!X46-EXP!X46+STK_CHG!X46-INTMARB!X46-INTAVI!X46</f>
        <v>35.170593293207219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0</v>
      </c>
      <c r="D47" s="10">
        <f>PPRD!D47+RCV_RCY!D47+IMP!D47-EXP!D47+STK_CHG!D47-INTMARB!D47-INTAVI!D47</f>
        <v>24.00404127257093</v>
      </c>
      <c r="E47" s="10">
        <f>PPRD!E47+RCV_RCY!E47+IMP!E47-EXP!E47+STK_CHG!E47-INTMARB!E47-INTAVI!E47</f>
        <v>24.004041272570937</v>
      </c>
      <c r="F47" s="10">
        <f>PPRD!F47+RCV_RCY!F47+IMP!F47-EXP!F47+STK_CHG!F47-INTMARB!F47-INTAVI!F47</f>
        <v>10.561736887360272</v>
      </c>
      <c r="G47" s="10">
        <f>PPRD!G47+RCV_RCY!G47+IMP!G47-EXP!G47+STK_CHG!G47-INTMARB!G47-INTAVI!G47</f>
        <v>14.402407566638022</v>
      </c>
      <c r="H47" s="10">
        <f>PPRD!H47+RCV_RCY!H47+IMP!H47-EXP!H47+STK_CHG!H47-INTMARB!H47-INTAVI!H47</f>
        <v>82.573860705073017</v>
      </c>
      <c r="I47" s="10">
        <f>PPRD!I47+RCV_RCY!I47+IMP!I47-EXP!I47+STK_CHG!I47-INTMARB!I47-INTAVI!I47</f>
        <v>100.81676698194323</v>
      </c>
      <c r="J47" s="10">
        <f>PPRD!J47+RCV_RCY!J47+IMP!J47-EXP!J47+STK_CHG!J47-INTMARB!J47-INTAVI!J47</f>
        <v>98.729320722269989</v>
      </c>
      <c r="K47" s="10">
        <f>PPRD!K47+RCV_RCY!K47+IMP!K47-EXP!K47+STK_CHG!K47-INTMARB!K47-INTAVI!K47</f>
        <v>128.24453998280308</v>
      </c>
      <c r="L47" s="10">
        <f>PPRD!L47+RCV_RCY!L47+IMP!L47-EXP!L47+STK_CHG!L47-INTMARB!L47-INTAVI!L47</f>
        <v>116.74591573516763</v>
      </c>
      <c r="M47" s="10">
        <f>PPRD!M47+RCV_RCY!M47+IMP!M47-EXP!M47+STK_CHG!M47-INTMARB!M47-INTAVI!M47</f>
        <v>116.22278589853828</v>
      </c>
      <c r="N47" s="10">
        <f>PPRD!N47+RCV_RCY!N47+IMP!N47-EXP!N47+STK_CHG!N47-INTMARB!N47-INTAVI!N47</f>
        <v>130.19200343938095</v>
      </c>
      <c r="O47" s="10">
        <f>PPRD!O47+RCV_RCY!O47+IMP!O47-EXP!O47+STK_CHG!O47-INTMARB!O47-INTAVI!O47</f>
        <v>112.44496990541703</v>
      </c>
      <c r="P47" s="10">
        <f>PPRD!P47+RCV_RCY!P47+IMP!P47-EXP!P47+STK_CHG!P47-INTMARB!P47-INTAVI!P47</f>
        <v>94.659845227858995</v>
      </c>
      <c r="Q47" s="10">
        <f>PPRD!Q47+RCV_RCY!Q47+IMP!Q47-EXP!Q47+STK_CHG!Q47-INTMARB!Q47-INTAVI!Q47</f>
        <v>90.124849527085104</v>
      </c>
      <c r="R47" s="10">
        <f>PPRD!R47+RCV_RCY!R47+IMP!R47-EXP!R47+STK_CHG!R47-INTMARB!R47-INTAVI!R47</f>
        <v>121.35494411006016</v>
      </c>
      <c r="S47" s="10">
        <f>PPRD!S47+RCV_RCY!S47+IMP!S47-EXP!S47+STK_CHG!S47-INTMARB!S47-INTAVI!S47</f>
        <v>88.257867583834894</v>
      </c>
      <c r="T47" s="10">
        <f>PPRD!T47+RCV_RCY!T47+IMP!T47-EXP!T47+STK_CHG!T47-INTMARB!T47-INTAVI!T47</f>
        <v>109.42837489251934</v>
      </c>
      <c r="U47" s="10">
        <f>PPRD!U47+RCV_RCY!U47+IMP!U47-EXP!U47+STK_CHG!U47-INTMARB!U47-INTAVI!U47</f>
        <v>139.84170249355111</v>
      </c>
      <c r="V47" s="10">
        <f>PPRD!V47+RCV_RCY!V47+IMP!V47-EXP!V47+STK_CHG!V47-INTMARB!V47-INTAVI!V47</f>
        <v>55.55356835769561</v>
      </c>
      <c r="W47" s="10">
        <f>PPRD!W47+RCV_RCY!W47+IMP!W47-EXP!W47+STK_CHG!W47-INTMARB!W47-INTAVI!W47</f>
        <v>129.12871883061041</v>
      </c>
      <c r="X47" s="10">
        <f>PPRD!X47+RCV_RCY!X47+IMP!X47-EXP!X47+STK_CHG!X47-INTMARB!X47-INTAVI!X47</f>
        <v>137.67265692175408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0</v>
      </c>
      <c r="D48" s="10">
        <f>PPRD!D48+RCV_RCY!D48+IMP!D48-EXP!D48+STK_CHG!D48-INTMARB!D48-INTAVI!D48</f>
        <v>38.036199484092862</v>
      </c>
      <c r="E48" s="10">
        <f>PPRD!E48+RCV_RCY!E48+IMP!E48-EXP!E48+STK_CHG!E48-INTMARB!E48-INTAVI!E48</f>
        <v>78.401117798796207</v>
      </c>
      <c r="F48" s="10">
        <f>PPRD!F48+RCV_RCY!F48+IMP!F48-EXP!F48+STK_CHG!F48-INTMARB!F48-INTAVI!F48</f>
        <v>68.309888220120385</v>
      </c>
      <c r="G48" s="10">
        <f>PPRD!G48+RCV_RCY!G48+IMP!G48-EXP!G48+STK_CHG!G48-INTMARB!G48-INTAVI!G48</f>
        <v>89.268615649183147</v>
      </c>
      <c r="H48" s="10">
        <f>PPRD!H48+RCV_RCY!H48+IMP!H48-EXP!H48+STK_CHG!H48-INTMARB!H48-INTAVI!H48</f>
        <v>86.939896818572649</v>
      </c>
      <c r="I48" s="10">
        <f>PPRD!I48+RCV_RCY!I48+IMP!I48-EXP!I48+STK_CHG!I48-INTMARB!I48-INTAVI!I48</f>
        <v>78.401117798796221</v>
      </c>
      <c r="J48" s="10">
        <f>PPRD!J48+RCV_RCY!J48+IMP!J48-EXP!J48+STK_CHG!J48-INTMARB!J48-INTAVI!J48</f>
        <v>61.447549441100598</v>
      </c>
      <c r="K48" s="10">
        <f>PPRD!K48+RCV_RCY!K48+IMP!K48-EXP!K48+STK_CHG!K48-INTMARB!K48-INTAVI!K48</f>
        <v>66.339982803095438</v>
      </c>
      <c r="L48" s="10">
        <f>PPRD!L48+RCV_RCY!L48+IMP!L48-EXP!L48+STK_CHG!L48-INTMARB!L48-INTAVI!L48</f>
        <v>69.17944969905416</v>
      </c>
      <c r="M48" s="10">
        <f>PPRD!M48+RCV_RCY!M48+IMP!M48-EXP!M48+STK_CHG!M48-INTMARB!M48-INTAVI!M48</f>
        <v>67.612553740326717</v>
      </c>
      <c r="N48" s="10">
        <f>PPRD!N48+RCV_RCY!N48+IMP!N48-EXP!N48+STK_CHG!N48-INTMARB!N48-INTAVI!N48</f>
        <v>82.157179707652631</v>
      </c>
      <c r="O48" s="10">
        <f>PPRD!O48+RCV_RCY!O48+IMP!O48-EXP!O48+STK_CHG!O48-INTMARB!O48-INTAVI!O48</f>
        <v>90.786500429922611</v>
      </c>
      <c r="P48" s="10">
        <f>PPRD!P48+RCV_RCY!P48+IMP!P48-EXP!P48+STK_CHG!P48-INTMARB!P48-INTAVI!P48</f>
        <v>89.133447979363709</v>
      </c>
      <c r="Q48" s="10">
        <f>PPRD!Q48+RCV_RCY!Q48+IMP!Q48-EXP!Q48+STK_CHG!Q48-INTMARB!Q48-INTAVI!Q48</f>
        <v>96.017368873602749</v>
      </c>
      <c r="R48" s="10">
        <f>PPRD!R48+RCV_RCY!R48+IMP!R48-EXP!R48+STK_CHG!R48-INTMARB!R48-INTAVI!R48</f>
        <v>94.201719690455718</v>
      </c>
      <c r="S48" s="10">
        <f>PPRD!S48+RCV_RCY!S48+IMP!S48-EXP!S48+STK_CHG!S48-INTMARB!S48-INTAVI!S48</f>
        <v>103.59097162510751</v>
      </c>
      <c r="T48" s="10">
        <f>PPRD!T48+RCV_RCY!T48+IMP!T48-EXP!T48+STK_CHG!T48-INTMARB!T48-INTAVI!T48</f>
        <v>98.606706792777288</v>
      </c>
      <c r="U48" s="10">
        <f>PPRD!U48+RCV_RCY!U48+IMP!U48-EXP!U48+STK_CHG!U48-INTMARB!U48-INTAVI!U48</f>
        <v>101.02983662940667</v>
      </c>
      <c r="V48" s="10">
        <f>PPRD!V48+RCV_RCY!V48+IMP!V48-EXP!V48+STK_CHG!V48-INTMARB!V48-INTAVI!V48</f>
        <v>101.80653482373172</v>
      </c>
      <c r="W48" s="10">
        <f>PPRD!W48+RCV_RCY!W48+IMP!W48-EXP!W48+STK_CHG!W48-INTMARB!W48-INTAVI!W48</f>
        <v>96.642046431642285</v>
      </c>
      <c r="X48" s="10">
        <f>PPRD!X48+RCV_RCY!X48+IMP!X48-EXP!X48+STK_CHG!X48-INTMARB!X48-INTAVI!X48</f>
        <v>108.45331040412727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0</v>
      </c>
      <c r="D49" s="10">
        <f>PPRD!D49+RCV_RCY!D49+IMP!D49-EXP!D49+STK_CHG!D49-INTMARB!D49-INTAVI!D49</f>
        <v>0</v>
      </c>
      <c r="E49" s="10">
        <f>PPRD!E49+RCV_RCY!E49+IMP!E49-EXP!E49+STK_CHG!E49-INTMARB!E49-INTAVI!E49</f>
        <v>-0.96018916595012893</v>
      </c>
      <c r="F49" s="10">
        <f>PPRD!F49+RCV_RCY!F49+IMP!F49-EXP!F49+STK_CHG!F49-INTMARB!F49-INTAVI!F49</f>
        <v>4.8008598452278584</v>
      </c>
      <c r="G49" s="10">
        <f>PPRD!G49+RCV_RCY!G49+IMP!G49-EXP!G49+STK_CHG!G49-INTMARB!G49-INTAVI!G49</f>
        <v>2.8804815133276009</v>
      </c>
      <c r="H49" s="10">
        <f>PPRD!H49+RCV_RCY!H49+IMP!H49-EXP!H49+STK_CHG!H49-INTMARB!H49-INTAVI!H49</f>
        <v>1.920292347377472</v>
      </c>
      <c r="I49" s="10">
        <f>PPRD!I49+RCV_RCY!I49+IMP!I49-EXP!I49+STK_CHG!I49-INTMARB!I49-INTAVI!I49</f>
        <v>4.8007738607050729</v>
      </c>
      <c r="J49" s="10">
        <f>PPRD!J49+RCV_RCY!J49+IMP!J49-EXP!J49+STK_CHG!J49-INTMARB!J49-INTAVI!J49</f>
        <v>5.171023215821152</v>
      </c>
      <c r="K49" s="10">
        <f>PPRD!K49+RCV_RCY!K49+IMP!K49-EXP!K49+STK_CHG!K49-INTMARB!K49-INTAVI!K49</f>
        <v>3.0810834049871021</v>
      </c>
      <c r="L49" s="10">
        <f>PPRD!L49+RCV_RCY!L49+IMP!L49-EXP!L49+STK_CHG!L49-INTMARB!L49-INTAVI!L49</f>
        <v>3.0810834049871021</v>
      </c>
      <c r="M49" s="10">
        <f>PPRD!M49+RCV_RCY!M49+IMP!M49-EXP!M49+STK_CHG!M49-INTMARB!M49-INTAVI!M49</f>
        <v>4.1368013757523636</v>
      </c>
      <c r="N49" s="10">
        <f>PPRD!N49+RCV_RCY!N49+IMP!N49-EXP!N49+STK_CHG!N49-INTMARB!N49-INTAVI!N49</f>
        <v>3.1025795356835766</v>
      </c>
      <c r="O49" s="10">
        <f>PPRD!O49+RCV_RCY!O49+IMP!O49-EXP!O49+STK_CHG!O49-INTMARB!O49-INTAVI!O49</f>
        <v>4.1080825451418743</v>
      </c>
      <c r="P49" s="10">
        <f>PPRD!P49+RCV_RCY!P49+IMP!P49-EXP!P49+STK_CHG!P49-INTMARB!P49-INTAVI!P49</f>
        <v>4.1368013757523636</v>
      </c>
      <c r="Q49" s="10">
        <f>PPRD!Q49+RCV_RCY!Q49+IMP!Q49-EXP!Q49+STK_CHG!Q49-INTMARB!Q49-INTAVI!Q49</f>
        <v>5.171023215821152</v>
      </c>
      <c r="R49" s="10">
        <f>PPRD!R49+RCV_RCY!R49+IMP!R49-EXP!R49+STK_CHG!R49-INTMARB!R49-INTAVI!R49</f>
        <v>4.1368013757523636</v>
      </c>
      <c r="S49" s="10">
        <f>PPRD!S49+RCV_RCY!S49+IMP!S49-EXP!S49+STK_CHG!S49-INTMARB!S49-INTAVI!S49</f>
        <v>4.1368013757523636</v>
      </c>
      <c r="T49" s="10">
        <f>PPRD!T49+RCV_RCY!T49+IMP!T49-EXP!T49+STK_CHG!T49-INTMARB!T49-INTAVI!T49</f>
        <v>4.1081685296646597</v>
      </c>
      <c r="U49" s="10">
        <f>PPRD!U49+RCV_RCY!U49+IMP!U49-EXP!U49+STK_CHG!U49-INTMARB!U49-INTAVI!U49</f>
        <v>3.102579535683577</v>
      </c>
      <c r="V49" s="10">
        <f>PPRD!V49+RCV_RCY!V49+IMP!V49-EXP!V49+STK_CHG!V49-INTMARB!V49-INTAVI!V49</f>
        <v>4.1368013757523636</v>
      </c>
      <c r="W49" s="10">
        <f>PPRD!W49+RCV_RCY!W49+IMP!W49-EXP!W49+STK_CHG!W49-INTMARB!W49-INTAVI!W49</f>
        <v>4.1368013757523636</v>
      </c>
      <c r="X49" s="10">
        <f>PPRD!X49+RCV_RCY!X49+IMP!X49-EXP!X49+STK_CHG!X49-INTMARB!X49-INTAVI!X49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9.6016337059329313</v>
      </c>
      <c r="D50" s="10">
        <f>PPRD!D50+RCV_RCY!D50+IMP!D50-EXP!D50+STK_CHG!D50-INTMARB!D50-INTAVI!D50</f>
        <v>-140.18349097162513</v>
      </c>
      <c r="E50" s="10">
        <f>PPRD!E50+RCV_RCY!E50+IMP!E50-EXP!E50+STK_CHG!E50-INTMARB!E50-INTAVI!E50</f>
        <v>-153.62562338779017</v>
      </c>
      <c r="F50" s="10">
        <f>PPRD!F50+RCV_RCY!F50+IMP!F50-EXP!F50+STK_CHG!F50-INTMARB!F50-INTAVI!F50</f>
        <v>-140.18340498710228</v>
      </c>
      <c r="G50" s="10">
        <f>PPRD!G50+RCV_RCY!G50+IMP!G50-EXP!G50+STK_CHG!G50-INTMARB!G50-INTAVI!G50</f>
        <v>-170.9085984522786</v>
      </c>
      <c r="H50" s="10">
        <f>PPRD!H50+RCV_RCY!H50+IMP!H50-EXP!H50+STK_CHG!H50-INTMARB!H50-INTAVI!H50</f>
        <v>-152.66552020636288</v>
      </c>
      <c r="I50" s="10">
        <f>PPRD!I50+RCV_RCY!I50+IMP!I50-EXP!I50+STK_CHG!I50-INTMARB!I50-INTAVI!I50</f>
        <v>-161.30696474634561</v>
      </c>
      <c r="J50" s="10">
        <f>PPRD!J50+RCV_RCY!J50+IMP!J50-EXP!J50+STK_CHG!J50-INTMARB!J50-INTAVI!J50</f>
        <v>-114.64608770421322</v>
      </c>
      <c r="K50" s="10">
        <f>PPRD!K50+RCV_RCY!K50+IMP!K50-EXP!K50+STK_CHG!K50-INTMARB!K50-INTAVI!K50</f>
        <v>-111.77987962166807</v>
      </c>
      <c r="L50" s="10">
        <f>PPRD!L50+RCV_RCY!L50+IMP!L50-EXP!L50+STK_CHG!L50-INTMARB!L50-INTAVI!L50</f>
        <v>-116.07910576096306</v>
      </c>
      <c r="M50" s="10">
        <f>PPRD!M50+RCV_RCY!M50+IMP!M50-EXP!M50+STK_CHG!M50-INTMARB!M50-INTAVI!M50</f>
        <v>-121.09484092863285</v>
      </c>
      <c r="N50" s="10">
        <f>PPRD!N50+RCV_RCY!N50+IMP!N50-EXP!N50+STK_CHG!N50-INTMARB!N50-INTAVI!N50</f>
        <v>-163.37059329320721</v>
      </c>
      <c r="O50" s="10">
        <f>PPRD!O50+RCV_RCY!O50+IMP!O50-EXP!O50+STK_CHG!O50-INTMARB!O50-INTAVI!O50</f>
        <v>-127.54368013757528</v>
      </c>
      <c r="P50" s="10">
        <f>PPRD!P50+RCV_RCY!P50+IMP!P50-EXP!P50+STK_CHG!P50-INTMARB!P50-INTAVI!P50</f>
        <v>-216.21530524505593</v>
      </c>
      <c r="Q50" s="10">
        <f>PPRD!Q50+RCV_RCY!Q50+IMP!Q50-EXP!Q50+STK_CHG!Q50-INTMARB!Q50-INTAVI!Q50</f>
        <v>-198.83705932932071</v>
      </c>
      <c r="R50" s="10">
        <f>PPRD!R50+RCV_RCY!R50+IMP!R50-EXP!R50+STK_CHG!R50-INTMARB!R50-INTAVI!R50</f>
        <v>-95.416680997420443</v>
      </c>
      <c r="S50" s="10">
        <f>PPRD!S50+RCV_RCY!S50+IMP!S50-EXP!S50+STK_CHG!S50-INTMARB!S50-INTAVI!S50</f>
        <v>-87.164144453998304</v>
      </c>
      <c r="T50" s="10">
        <f>PPRD!T50+RCV_RCY!T50+IMP!T50-EXP!T50+STK_CHG!T50-INTMARB!T50-INTAVI!T50</f>
        <v>-85.975322441960387</v>
      </c>
      <c r="U50" s="10">
        <f>PPRD!U50+RCV_RCY!U50+IMP!U50-EXP!U50+STK_CHG!U50-INTMARB!U50-INTAVI!U50</f>
        <v>-102.35571797076527</v>
      </c>
      <c r="V50" s="10">
        <f>PPRD!V50+RCV_RCY!V50+IMP!V50-EXP!V50+STK_CHG!V50-INTMARB!V50-INTAVI!V50</f>
        <v>-94.529836629406617</v>
      </c>
      <c r="W50" s="10">
        <f>PPRD!W50+RCV_RCY!W50+IMP!W50-EXP!W50+STK_CHG!W50-INTMARB!W50-INTAVI!W50</f>
        <v>-294.28753224419603</v>
      </c>
      <c r="X50" s="10">
        <f>PPRD!X50+RCV_RCY!X50+IMP!X50-EXP!X50+STK_CHG!X50-INTMARB!X50-INTAVI!X50</f>
        <v>-238.07996560619094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5776.4187446259675</v>
      </c>
      <c r="D51" s="37">
        <f>PPRD!D51+RCV_RCY!D51+IMP!D51-EXP!D51+STK_CHG!D51-INTMARB!D51-INTAVI!D51</f>
        <v>6168.3576956147899</v>
      </c>
      <c r="E51" s="37">
        <f>PPRD!E51+RCV_RCY!E51+IMP!E51-EXP!E51+STK_CHG!E51-INTMARB!E51-INTAVI!E51</f>
        <v>5867.3473774720551</v>
      </c>
      <c r="F51" s="37">
        <f>PPRD!F51+RCV_RCY!F51+IMP!F51-EXP!F51+STK_CHG!F51-INTMARB!F51-INTAVI!F51</f>
        <v>5668.7016337059322</v>
      </c>
      <c r="G51" s="37">
        <f>PPRD!G51+RCV_RCY!G51+IMP!G51-EXP!G51+STK_CHG!G51-INTMARB!G51-INTAVI!G51</f>
        <v>5498.4092863284604</v>
      </c>
      <c r="H51" s="37">
        <f>PPRD!H51+RCV_RCY!H51+IMP!H51-EXP!H51+STK_CHG!H51-INTMARB!H51-INTAVI!H51</f>
        <v>5883.6414445399823</v>
      </c>
      <c r="I51" s="37">
        <f>PPRD!I51+RCV_RCY!I51+IMP!I51-EXP!I51+STK_CHG!I51-INTMARB!I51-INTAVI!I51</f>
        <v>5377.8804815133271</v>
      </c>
      <c r="J51" s="37">
        <f>PPRD!J51+RCV_RCY!J51+IMP!J51-EXP!J51+STK_CHG!J51-INTMARB!J51-INTAVI!J51</f>
        <v>5089.337919174548</v>
      </c>
      <c r="K51" s="37">
        <f>PPRD!K51+RCV_RCY!K51+IMP!K51-EXP!K51+STK_CHG!K51-INTMARB!K51-INTAVI!K51</f>
        <v>5166.3155631986247</v>
      </c>
      <c r="L51" s="37">
        <f>PPRD!L51+RCV_RCY!L51+IMP!L51-EXP!L51+STK_CHG!L51-INTMARB!L51-INTAVI!L51</f>
        <v>4424.3336199484093</v>
      </c>
      <c r="M51" s="37">
        <f>PPRD!M51+RCV_RCY!M51+IMP!M51-EXP!M51+STK_CHG!M51-INTMARB!M51-INTAVI!M51</f>
        <v>5006.427343078245</v>
      </c>
      <c r="N51" s="37">
        <f>PPRD!N51+RCV_RCY!N51+IMP!N51-EXP!N51+STK_CHG!N51-INTMARB!N51-INTAVI!N51</f>
        <v>4637.0593293207221</v>
      </c>
      <c r="O51" s="37">
        <f>PPRD!O51+RCV_RCY!O51+IMP!O51-EXP!O51+STK_CHG!O51-INTMARB!O51-INTAVI!O51</f>
        <v>4365.3267411865863</v>
      </c>
      <c r="P51" s="37">
        <f>PPRD!P51+RCV_RCY!P51+IMP!P51-EXP!P51+STK_CHG!P51-INTMARB!P51-INTAVI!P51</f>
        <v>4558.0395528804802</v>
      </c>
      <c r="Q51" s="37">
        <f>PPRD!Q51+RCV_RCY!Q51+IMP!Q51-EXP!Q51+STK_CHG!Q51-INTMARB!Q51-INTAVI!Q51</f>
        <v>3772.334479793637</v>
      </c>
      <c r="R51" s="37">
        <f>PPRD!R51+RCV_RCY!R51+IMP!R51-EXP!R51+STK_CHG!R51-INTMARB!R51-INTAVI!R51</f>
        <v>3879.4496990541693</v>
      </c>
      <c r="S51" s="37">
        <f>PPRD!S51+RCV_RCY!S51+IMP!S51-EXP!S51+STK_CHG!S51-INTMARB!S51-INTAVI!S51</f>
        <v>3895.3353396388643</v>
      </c>
      <c r="T51" s="37">
        <f>PPRD!T51+RCV_RCY!T51+IMP!T51-EXP!T51+STK_CHG!T51-INTMARB!T51-INTAVI!T51</f>
        <v>4136.6677558039564</v>
      </c>
      <c r="U51" s="37">
        <f>PPRD!U51+RCV_RCY!U51+IMP!U51-EXP!U51+STK_CHG!U51-INTMARB!U51-INTAVI!U51</f>
        <v>4077.060533104041</v>
      </c>
      <c r="V51" s="37">
        <f>PPRD!V51+RCV_RCY!V51+IMP!V51-EXP!V51+STK_CHG!V51-INTMARB!V51-INTAVI!V51</f>
        <v>4086.2233877901972</v>
      </c>
      <c r="W51" s="37">
        <f>PPRD!W51+RCV_RCY!W51+IMP!W51-EXP!W51+STK_CHG!W51-INTMARB!W51-INTAVI!W51</f>
        <v>4088.2530524505587</v>
      </c>
      <c r="X51" s="37">
        <f>PPRD!X51+RCV_RCY!X51+IMP!X51-EXP!X51+STK_CHG!X51-INTMARB!X51-INTAVI!X51</f>
        <v>4551.0548581255362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488.12940670679268</v>
      </c>
      <c r="D52" s="37">
        <f t="shared" si="20"/>
        <v>767.30309544282034</v>
      </c>
      <c r="E52" s="37">
        <f t="shared" si="20"/>
        <v>745.40232158211518</v>
      </c>
      <c r="F52" s="37">
        <f t="shared" si="20"/>
        <v>646.05305245055899</v>
      </c>
      <c r="G52" s="37">
        <f t="shared" si="20"/>
        <v>729.62820292347374</v>
      </c>
      <c r="H52" s="37">
        <f t="shared" si="20"/>
        <v>808.55322441960448</v>
      </c>
      <c r="I52" s="37">
        <f t="shared" si="20"/>
        <v>834.84333619948427</v>
      </c>
      <c r="J52" s="37">
        <f t="shared" si="20"/>
        <v>942.73035253654336</v>
      </c>
      <c r="K52" s="37">
        <f t="shared" si="20"/>
        <v>938.56938950988842</v>
      </c>
      <c r="L52" s="37">
        <f t="shared" si="20"/>
        <v>1131.0669819432501</v>
      </c>
      <c r="M52" s="37">
        <f t="shared" si="20"/>
        <v>2041.3584694754943</v>
      </c>
      <c r="N52" s="37">
        <f t="shared" si="20"/>
        <v>1961.986758383491</v>
      </c>
      <c r="O52" s="37">
        <f t="shared" si="20"/>
        <v>2109.1789337919176</v>
      </c>
      <c r="P52" s="37">
        <f t="shared" si="20"/>
        <v>2105.0252794496982</v>
      </c>
      <c r="Q52" s="37">
        <f t="shared" si="20"/>
        <v>1793.0845227858988</v>
      </c>
      <c r="R52" s="37">
        <f t="shared" si="20"/>
        <v>2161.4120378331895</v>
      </c>
      <c r="S52" s="37">
        <f t="shared" si="20"/>
        <v>2235.2961306964739</v>
      </c>
      <c r="T52" s="37">
        <f t="shared" si="20"/>
        <v>2227.400687876182</v>
      </c>
      <c r="U52" s="37">
        <f t="shared" si="20"/>
        <v>2069.7829750644883</v>
      </c>
      <c r="V52" s="37">
        <f t="shared" si="20"/>
        <v>2197.8116938950984</v>
      </c>
      <c r="W52" s="37">
        <f t="shared" si="20"/>
        <v>2147.022957867584</v>
      </c>
      <c r="X52" s="37">
        <f t="shared" ref="X52" si="21">SUM(X53:X70)</f>
        <v>2325.0503869303525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396.81857265692167</v>
      </c>
      <c r="D53" s="10">
        <f>PPRD!D53+RCV_RCY!D53+IMP!D53-EXP!D53+STK_CHG!D53-INTMARB!D53-INTAVI!D53</f>
        <v>423.64574376612211</v>
      </c>
      <c r="E53" s="10">
        <f>PPRD!E53+RCV_RCY!E53+IMP!E53-EXP!E53+STK_CHG!E53-INTMARB!E53-INTAVI!E53</f>
        <v>452.96646603611339</v>
      </c>
      <c r="F53" s="10">
        <f>PPRD!F53+RCV_RCY!F53+IMP!F53-EXP!F53+STK_CHG!F53-INTMARB!F53-INTAVI!F53</f>
        <v>299.2261392949269</v>
      </c>
      <c r="G53" s="10">
        <f>PPRD!G53+RCV_RCY!G53+IMP!G53-EXP!G53+STK_CHG!G53-INTMARB!G53-INTAVI!G53</f>
        <v>352.53654342218402</v>
      </c>
      <c r="H53" s="10">
        <f>PPRD!H53+RCV_RCY!H53+IMP!H53-EXP!H53+STK_CHG!H53-INTMARB!H53-INTAVI!H53</f>
        <v>398.79621668099742</v>
      </c>
      <c r="I53" s="10">
        <f>PPRD!I53+RCV_RCY!I53+IMP!I53-EXP!I53+STK_CHG!I53-INTMARB!I53-INTAVI!I53</f>
        <v>378.24591573516773</v>
      </c>
      <c r="J53" s="10">
        <f>PPRD!J53+RCV_RCY!J53+IMP!J53-EXP!J53+STK_CHG!J53-INTMARB!J53-INTAVI!J53</f>
        <v>382.71711092003437</v>
      </c>
      <c r="K53" s="10">
        <f>PPRD!K53+RCV_RCY!K53+IMP!K53-EXP!K53+STK_CHG!K53-INTMARB!K53-INTAVI!K53</f>
        <v>347.32003439380912</v>
      </c>
      <c r="L53" s="10">
        <f>PPRD!L53+RCV_RCY!L53+IMP!L53-EXP!L53+STK_CHG!L53-INTMARB!L53-INTAVI!L53</f>
        <v>375.54264832330182</v>
      </c>
      <c r="M53" s="10">
        <f>PPRD!M53+RCV_RCY!M53+IMP!M53-EXP!M53+STK_CHG!M53-INTMARB!M53-INTAVI!M53</f>
        <v>451.84866723989683</v>
      </c>
      <c r="N53" s="10">
        <f>PPRD!N53+RCV_RCY!N53+IMP!N53-EXP!N53+STK_CHG!N53-INTMARB!N53-INTAVI!N53</f>
        <v>324.86560619088561</v>
      </c>
      <c r="O53" s="10">
        <f>PPRD!O53+RCV_RCY!O53+IMP!O53-EXP!O53+STK_CHG!O53-INTMARB!O53-INTAVI!O53</f>
        <v>352.79449699054169</v>
      </c>
      <c r="P53" s="10">
        <f>PPRD!P53+RCV_RCY!P53+IMP!P53-EXP!P53+STK_CHG!P53-INTMARB!P53-INTAVI!P53</f>
        <v>416.85296646603609</v>
      </c>
      <c r="Q53" s="10">
        <f>PPRD!Q53+RCV_RCY!Q53+IMP!Q53-EXP!Q53+STK_CHG!Q53-INTMARB!Q53-INTAVI!Q53</f>
        <v>361.9088564058469</v>
      </c>
      <c r="R53" s="10">
        <f>PPRD!R53+RCV_RCY!R53+IMP!R53-EXP!R53+STK_CHG!R53-INTMARB!R53-INTAVI!R53</f>
        <v>332.4161650902837</v>
      </c>
      <c r="S53" s="10">
        <f>PPRD!S53+RCV_RCY!S53+IMP!S53-EXP!S53+STK_CHG!S53-INTMARB!S53-INTAVI!S53</f>
        <v>374.80653482373168</v>
      </c>
      <c r="T53" s="10">
        <f>PPRD!T53+RCV_RCY!T53+IMP!T53-EXP!T53+STK_CHG!T53-INTMARB!T53-INTAVI!T53</f>
        <v>371.79707652622528</v>
      </c>
      <c r="U53" s="10">
        <f>PPRD!U53+RCV_RCY!U53+IMP!U53-EXP!U53+STK_CHG!U53-INTMARB!U53-INTAVI!U53</f>
        <v>308.68443680137568</v>
      </c>
      <c r="V53" s="10">
        <f>PPRD!V53+RCV_RCY!V53+IMP!V53-EXP!V53+STK_CHG!V53-INTMARB!V53-INTAVI!V53</f>
        <v>374.54858125537402</v>
      </c>
      <c r="W53" s="10">
        <f>PPRD!W53+RCV_RCY!W53+IMP!W53-EXP!W53+STK_CHG!W53-INTMARB!W53-INTAVI!W53</f>
        <v>388.39208942390371</v>
      </c>
      <c r="X53" s="10">
        <f>PPRD!X53+RCV_RCY!X53+IMP!X53-EXP!X53+STK_CHG!X53-INTMARB!X53-INTAVI!X53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0</v>
      </c>
      <c r="D55" s="10">
        <f>PPRD!D55+RCV_RCY!D55+IMP!D55-EXP!D55+STK_CHG!D55-INTMARB!D55-INTAVI!D55</f>
        <v>0</v>
      </c>
      <c r="E55" s="10">
        <f>PPRD!E55+RCV_RCY!E55+IMP!E55-EXP!E55+STK_CHG!E55-INTMARB!E55-INTAVI!E55</f>
        <v>0</v>
      </c>
      <c r="F55" s="10">
        <f>PPRD!F55+RCV_RCY!F55+IMP!F55-EXP!F55+STK_CHG!F55-INTMARB!F55-INTAVI!F55</f>
        <v>0.1719690455717971</v>
      </c>
      <c r="G55" s="10">
        <f>PPRD!G55+RCV_RCY!G55+IMP!G55-EXP!G55+STK_CHG!G55-INTMARB!G55-INTAVI!G55</f>
        <v>0.51590713671539123</v>
      </c>
      <c r="H55" s="10">
        <f>PPRD!H55+RCV_RCY!H55+IMP!H55-EXP!H55+STK_CHG!H55-INTMARB!H55-INTAVI!H55</f>
        <v>0.51590713671539123</v>
      </c>
      <c r="I55" s="10">
        <f>PPRD!I55+RCV_RCY!I55+IMP!I55-EXP!I55+STK_CHG!I55-INTMARB!I55-INTAVI!I55</f>
        <v>0.51590713671539123</v>
      </c>
      <c r="J55" s="10">
        <f>PPRD!J55+RCV_RCY!J55+IMP!J55-EXP!J55+STK_CHG!J55-INTMARB!J55-INTAVI!J55</f>
        <v>0.68787618228718828</v>
      </c>
      <c r="K55" s="10">
        <f>PPRD!K55+RCV_RCY!K55+IMP!K55-EXP!K55+STK_CHG!K55-INTMARB!K55-INTAVI!K55</f>
        <v>0.60189165950128976</v>
      </c>
      <c r="L55" s="10">
        <f>PPRD!L55+RCV_RCY!L55+IMP!L55-EXP!L55+STK_CHG!L55-INTMARB!L55-INTAVI!L55</f>
        <v>0.51590713671539123</v>
      </c>
      <c r="M55" s="10">
        <f>PPRD!M55+RCV_RCY!M55+IMP!M55-EXP!M55+STK_CHG!M55-INTMARB!M55-INTAVI!M55</f>
        <v>0.51590713671539123</v>
      </c>
      <c r="N55" s="10">
        <f>PPRD!N55+RCV_RCY!N55+IMP!N55-EXP!N55+STK_CHG!N55-INTMARB!N55-INTAVI!N55</f>
        <v>0.42992261392949271</v>
      </c>
      <c r="O55" s="10">
        <f>PPRD!O55+RCV_RCY!O55+IMP!O55-EXP!O55+STK_CHG!O55-INTMARB!O55-INTAVI!O55</f>
        <v>0.51590713671539123</v>
      </c>
      <c r="P55" s="10">
        <f>PPRD!P55+RCV_RCY!P55+IMP!P55-EXP!P55+STK_CHG!P55-INTMARB!P55-INTAVI!P55</f>
        <v>0.51590713671539123</v>
      </c>
      <c r="Q55" s="10">
        <f>PPRD!Q55+RCV_RCY!Q55+IMP!Q55-EXP!Q55+STK_CHG!Q55-INTMARB!Q55-INTAVI!Q55</f>
        <v>0.51590713671539123</v>
      </c>
      <c r="R55" s="10">
        <f>PPRD!R55+RCV_RCY!R55+IMP!R55-EXP!R55+STK_CHG!R55-INTMARB!R55-INTAVI!R55</f>
        <v>0.51590713671539123</v>
      </c>
      <c r="S55" s="10">
        <f>PPRD!S55+RCV_RCY!S55+IMP!S55-EXP!S55+STK_CHG!S55-INTMARB!S55-INTAVI!S55</f>
        <v>0.51590713671539123</v>
      </c>
      <c r="T55" s="10">
        <f>PPRD!T55+RCV_RCY!T55+IMP!T55-EXP!T55+STK_CHG!T55-INTMARB!T55-INTAVI!T55</f>
        <v>0.51590713671539123</v>
      </c>
      <c r="U55" s="10">
        <f>PPRD!U55+RCV_RCY!U55+IMP!U55-EXP!U55+STK_CHG!U55-INTMARB!U55-INTAVI!U55</f>
        <v>0.51590713671539123</v>
      </c>
      <c r="V55" s="10">
        <f>PPRD!V55+RCV_RCY!V55+IMP!V55-EXP!V55+STK_CHG!V55-INTMARB!V55-INTAVI!V55</f>
        <v>0.51590713671539123</v>
      </c>
      <c r="W55" s="10">
        <f>PPRD!W55+RCV_RCY!W55+IMP!W55-EXP!W55+STK_CHG!W55-INTMARB!W55-INTAVI!W55</f>
        <v>0.34393809114359408</v>
      </c>
      <c r="X55" s="10">
        <f>PPRD!X55+RCV_RCY!X55+IMP!X55-EXP!X55+STK_CHG!X55-INTMARB!X55-INTAVI!X55</f>
        <v>0.42992261392949271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</v>
      </c>
      <c r="D56" s="10">
        <f>PPRD!D56+RCV_RCY!D56+IMP!D56-EXP!D56+STK_CHG!D56-INTMARB!D56-INTAVI!D56</f>
        <v>0</v>
      </c>
      <c r="E56" s="10">
        <f>PPRD!E56+RCV_RCY!E56+IMP!E56-EXP!E56+STK_CHG!E56-INTMARB!E56-INTAVI!E56</f>
        <v>0</v>
      </c>
      <c r="F56" s="10">
        <f>PPRD!F56+RCV_RCY!F56+IMP!F56-EXP!F56+STK_CHG!F56-INTMARB!F56-INTAVI!F56</f>
        <v>0</v>
      </c>
      <c r="G56" s="10">
        <f>PPRD!G56+RCV_RCY!G56+IMP!G56-EXP!G56+STK_CHG!G56-INTMARB!G56-INTAVI!G56</f>
        <v>0</v>
      </c>
      <c r="H56" s="10">
        <f>PPRD!H56+RCV_RCY!H56+IMP!H56-EXP!H56+STK_CHG!H56-INTMARB!H56-INTAVI!H56</f>
        <v>0</v>
      </c>
      <c r="I56" s="10">
        <f>PPRD!I56+RCV_RCY!I56+IMP!I56-EXP!I56+STK_CHG!I56-INTMARB!I56-INTAVI!I56</f>
        <v>0</v>
      </c>
      <c r="J56" s="10">
        <f>PPRD!J56+RCV_RCY!J56+IMP!J56-EXP!J56+STK_CHG!J56-INTMARB!J56-INTAVI!J56</f>
        <v>0</v>
      </c>
      <c r="K56" s="10">
        <f>PPRD!K56+RCV_RCY!K56+IMP!K56-EXP!K56+STK_CHG!K56-INTMARB!K56-INTAVI!K56</f>
        <v>0</v>
      </c>
      <c r="L56" s="10">
        <f>PPRD!L56+RCV_RCY!L56+IMP!L56-EXP!L56+STK_CHG!L56-INTMARB!L56-INTAVI!L56</f>
        <v>0</v>
      </c>
      <c r="M56" s="10">
        <f>PPRD!M56+RCV_RCY!M56+IMP!M56-EXP!M56+STK_CHG!M56-INTMARB!M56-INTAVI!M56</f>
        <v>1.456749785038693</v>
      </c>
      <c r="N56" s="10">
        <f>PPRD!N56+RCV_RCY!N56+IMP!N56-EXP!N56+STK_CHG!N56-INTMARB!N56-INTAVI!N56</f>
        <v>34.135855546001707</v>
      </c>
      <c r="O56" s="10">
        <f>PPRD!O56+RCV_RCY!O56+IMP!O56-EXP!O56+STK_CHG!O56-INTMARB!O56-INTAVI!O56</f>
        <v>36.457437661220979</v>
      </c>
      <c r="P56" s="10">
        <f>PPRD!P56+RCV_RCY!P56+IMP!P56-EXP!P56+STK_CHG!P56-INTMARB!P56-INTAVI!P56</f>
        <v>50.558899398108338</v>
      </c>
      <c r="Q56" s="10">
        <f>PPRD!Q56+RCV_RCY!Q56+IMP!Q56-EXP!Q56+STK_CHG!Q56-INTMARB!Q56-INTAVI!Q56</f>
        <v>51.332760103181421</v>
      </c>
      <c r="R56" s="10">
        <f>PPRD!R56+RCV_RCY!R56+IMP!R56-EXP!R56+STK_CHG!R56-INTMARB!R56-INTAVI!R56</f>
        <v>43.508168529664658</v>
      </c>
      <c r="S56" s="10">
        <f>PPRD!S56+RCV_RCY!S56+IMP!S56-EXP!S56+STK_CHG!S56-INTMARB!S56-INTAVI!S56</f>
        <v>45.829750644883923</v>
      </c>
      <c r="T56" s="10">
        <f>PPRD!T56+RCV_RCY!T56+IMP!T56-EXP!T56+STK_CHG!T56-INTMARB!T56-INTAVI!T56</f>
        <v>43.508168529664658</v>
      </c>
      <c r="U56" s="10">
        <f>PPRD!U56+RCV_RCY!U56+IMP!U56-EXP!U56+STK_CHG!U56-INTMARB!U56-INTAVI!U56</f>
        <v>50.300945829750638</v>
      </c>
      <c r="V56" s="10">
        <f>PPRD!V56+RCV_RCY!V56+IMP!V56-EXP!V56+STK_CHG!V56-INTMARB!V56-INTAVI!V56</f>
        <v>50.644883920894237</v>
      </c>
      <c r="W56" s="10">
        <f>PPRD!W56+RCV_RCY!W56+IMP!W56-EXP!W56+STK_CHG!W56-INTMARB!W56-INTAVI!W56</f>
        <v>57.007738607050733</v>
      </c>
      <c r="X56" s="10">
        <f>PPRD!X56+RCV_RCY!X56+IMP!X56-EXP!X56+STK_CHG!X56-INTMARB!X56-INTAVI!X56</f>
        <v>57.695614789337917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0</v>
      </c>
      <c r="D57" s="10">
        <f>PPRD!D57+RCV_RCY!D57+IMP!D57-EXP!D57+STK_CHG!D57-INTMARB!D57-INTAVI!D57</f>
        <v>0</v>
      </c>
      <c r="E57" s="10">
        <f>PPRD!E57+RCV_RCY!E57+IMP!E57-EXP!E57+STK_CHG!E57-INTMARB!E57-INTAVI!E57</f>
        <v>0</v>
      </c>
      <c r="F57" s="10">
        <f>PPRD!F57+RCV_RCY!F57+IMP!F57-EXP!F57+STK_CHG!F57-INTMARB!F57-INTAVI!F57</f>
        <v>0</v>
      </c>
      <c r="G57" s="10">
        <f>PPRD!G57+RCV_RCY!G57+IMP!G57-EXP!G57+STK_CHG!G57-INTMARB!G57-INTAVI!G57</f>
        <v>0</v>
      </c>
      <c r="H57" s="10">
        <f>PPRD!H57+RCV_RCY!H57+IMP!H57-EXP!H57+STK_CHG!H57-INTMARB!H57-INTAVI!H57</f>
        <v>4.7807394668959592E-2</v>
      </c>
      <c r="I57" s="10">
        <f>PPRD!I57+RCV_RCY!I57+IMP!I57-EXP!I57+STK_CHG!I57-INTMARB!I57-INTAVI!I57</f>
        <v>4.7807394668959592E-2</v>
      </c>
      <c r="J57" s="10">
        <f>PPRD!J57+RCV_RCY!J57+IMP!J57-EXP!J57+STK_CHG!J57-INTMARB!J57-INTAVI!J57</f>
        <v>4.7807394668959592E-2</v>
      </c>
      <c r="K57" s="10">
        <f>PPRD!K57+RCV_RCY!K57+IMP!K57-EXP!K57+STK_CHG!K57-INTMARB!K57-INTAVI!K57</f>
        <v>4.7807394668959592E-2</v>
      </c>
      <c r="L57" s="10">
        <f>PPRD!L57+RCV_RCY!L57+IMP!L57-EXP!L57+STK_CHG!L57-INTMARB!L57-INTAVI!L57</f>
        <v>4.7807394668959592E-2</v>
      </c>
      <c r="M57" s="10">
        <f>PPRD!M57+RCV_RCY!M57+IMP!M57-EXP!M57+STK_CHG!M57-INTMARB!M57-INTAVI!M57</f>
        <v>4.275322441960447</v>
      </c>
      <c r="N57" s="10">
        <f>PPRD!N57+RCV_RCY!N57+IMP!N57-EXP!N57+STK_CHG!N57-INTMARB!N57-INTAVI!N57</f>
        <v>5.0874462596732588</v>
      </c>
      <c r="O57" s="10">
        <f>PPRD!O57+RCV_RCY!O57+IMP!O57-EXP!O57+STK_CHG!O57-INTMARB!O57-INTAVI!O57</f>
        <v>5.3501289767841786</v>
      </c>
      <c r="P57" s="10">
        <f>PPRD!P57+RCV_RCY!P57+IMP!P57-EXP!P57+STK_CHG!P57-INTMARB!P57-INTAVI!P57</f>
        <v>5.6128976784178848</v>
      </c>
      <c r="Q57" s="10">
        <f>PPRD!Q57+RCV_RCY!Q57+IMP!Q57-EXP!Q57+STK_CHG!Q57-INTMARB!Q57-INTAVI!Q57</f>
        <v>5.7800515907136703</v>
      </c>
      <c r="R57" s="10">
        <f>PPRD!R57+RCV_RCY!R57+IMP!R57-EXP!R57+STK_CHG!R57-INTMARB!R57-INTAVI!R57</f>
        <v>5.4934651762682716</v>
      </c>
      <c r="S57" s="10">
        <f>PPRD!S57+RCV_RCY!S57+IMP!S57-EXP!S57+STK_CHG!S57-INTMARB!S57-INTAVI!S57</f>
        <v>5.5889939810834042</v>
      </c>
      <c r="T57" s="10">
        <f>PPRD!T57+RCV_RCY!T57+IMP!T57-EXP!T57+STK_CHG!T57-INTMARB!T57-INTAVI!T57</f>
        <v>6.5204643164230429</v>
      </c>
      <c r="U57" s="10">
        <f>PPRD!U57+RCV_RCY!U57+IMP!U57-EXP!U57+STK_CHG!U57-INTMARB!U57-INTAVI!U57</f>
        <v>7.1415305245055887</v>
      </c>
      <c r="V57" s="10">
        <f>PPRD!V57+RCV_RCY!V57+IMP!V57-EXP!V57+STK_CHG!V57-INTMARB!V57-INTAVI!V57</f>
        <v>7.6669819432502146</v>
      </c>
      <c r="W57" s="10">
        <f>PPRD!W57+RCV_RCY!W57+IMP!W57-EXP!W57+STK_CHG!W57-INTMARB!W57-INTAVI!W57</f>
        <v>8.0730008598452265</v>
      </c>
      <c r="X57" s="10">
        <f>PPRD!X57+RCV_RCY!X57+IMP!X57-EXP!X57+STK_CHG!X57-INTMARB!X57-INTAVI!X57</f>
        <v>8.7178847807394657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8.7417884780739463</v>
      </c>
      <c r="E58" s="10">
        <f>PPRD!E58+RCV_RCY!E58+IMP!E58-EXP!E58+STK_CHG!E58-INTMARB!E58-INTAVI!E58</f>
        <v>9.2433361994840926</v>
      </c>
      <c r="F58" s="10">
        <f>PPRD!F58+RCV_RCY!F58+IMP!F58-EXP!F58+STK_CHG!F58-INTMARB!F58-INTAVI!F58</f>
        <v>7.9057609630266548</v>
      </c>
      <c r="G58" s="10">
        <f>PPRD!G58+RCV_RCY!G58+IMP!G58-EXP!G58+STK_CHG!G58-INTMARB!G58-INTAVI!G58</f>
        <v>8.0969045571797071</v>
      </c>
      <c r="H58" s="10">
        <f>PPRD!H58+RCV_RCY!H58+IMP!H58-EXP!H58+STK_CHG!H58-INTMARB!H58-INTAVI!H58</f>
        <v>8.0490971625107477</v>
      </c>
      <c r="I58" s="10">
        <f>PPRD!I58+RCV_RCY!I58+IMP!I58-EXP!I58+STK_CHG!I58-INTMARB!I58-INTAVI!I58</f>
        <v>9.482201203783319</v>
      </c>
      <c r="J58" s="10">
        <f>PPRD!J58+RCV_RCY!J58+IMP!J58-EXP!J58+STK_CHG!J58-INTMARB!J58-INTAVI!J58</f>
        <v>10.46147893379192</v>
      </c>
      <c r="K58" s="10">
        <f>PPRD!K58+RCV_RCY!K58+IMP!K58-EXP!K58+STK_CHG!K58-INTMARB!K58-INTAVI!K58</f>
        <v>8.6462596732588128</v>
      </c>
      <c r="L58" s="10">
        <f>PPRD!L58+RCV_RCY!L58+IMP!L58-EXP!L58+STK_CHG!L58-INTMARB!L58-INTAVI!L58</f>
        <v>8.5029234737747199</v>
      </c>
      <c r="M58" s="10">
        <f>PPRD!M58+RCV_RCY!M58+IMP!M58-EXP!M58+STK_CHG!M58-INTMARB!M58-INTAVI!M58</f>
        <v>8.3118658641444529</v>
      </c>
      <c r="N58" s="10">
        <f>PPRD!N58+RCV_RCY!N58+IMP!N58-EXP!N58+STK_CHG!N58-INTMARB!N58-INTAVI!N58</f>
        <v>6.4010318142734306</v>
      </c>
      <c r="O58" s="10">
        <f>PPRD!O58+RCV_RCY!O58+IMP!O58-EXP!O58+STK_CHG!O58-INTMARB!O58-INTAVI!O58</f>
        <v>5.8517626827171103</v>
      </c>
      <c r="P58" s="10">
        <f>PPRD!P58+RCV_RCY!P58+IMP!P58-EXP!P58+STK_CHG!P58-INTMARB!P58-INTAVI!P58</f>
        <v>6.5204643164230429</v>
      </c>
      <c r="Q58" s="10">
        <f>PPRD!Q58+RCV_RCY!Q58+IMP!Q58-EXP!Q58+STK_CHG!Q58-INTMARB!Q58-INTAVI!Q58</f>
        <v>7.0698194325021486</v>
      </c>
      <c r="R58" s="10">
        <f>PPRD!R58+RCV_RCY!R58+IMP!R58-EXP!R58+STK_CHG!R58-INTMARB!R58-INTAVI!R58</f>
        <v>7.0937231298366292</v>
      </c>
      <c r="S58" s="10">
        <f>PPRD!S58+RCV_RCY!S58+IMP!S58-EXP!S58+STK_CHG!S58-INTMARB!S58-INTAVI!S58</f>
        <v>8.2640584694754935</v>
      </c>
      <c r="T58" s="10">
        <f>PPRD!T58+RCV_RCY!T58+IMP!T58-EXP!T58+STK_CHG!T58-INTMARB!T58-INTAVI!T58</f>
        <v>8.5745485812553728</v>
      </c>
      <c r="U58" s="10">
        <f>PPRD!U58+RCV_RCY!U58+IMP!U58-EXP!U58+STK_CHG!U58-INTMARB!U58-INTAVI!U58</f>
        <v>8.9805674978503873</v>
      </c>
      <c r="V58" s="10">
        <f>PPRD!V58+RCV_RCY!V58+IMP!V58-EXP!V58+STK_CHG!V58-INTMARB!V58-INTAVI!V58</f>
        <v>9.7448839208942388</v>
      </c>
      <c r="W58" s="10">
        <f>PPRD!W58+RCV_RCY!W58+IMP!W58-EXP!W58+STK_CHG!W58-INTMARB!W58-INTAVI!W58</f>
        <v>9.3627687016337049</v>
      </c>
      <c r="X58" s="10">
        <f>PPRD!X58+RCV_RCY!X58+IMP!X58-EXP!X58+STK_CHG!X58-INTMARB!X58-INTAVI!X58</f>
        <v>7.2131556319862424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91.310834049871033</v>
      </c>
      <c r="D59" s="10">
        <f>PPRD!D59+RCV_RCY!D59+IMP!D59-EXP!D59+STK_CHG!D59-INTMARB!D59-INTAVI!D59</f>
        <v>286.32846087704218</v>
      </c>
      <c r="E59" s="10">
        <f>PPRD!E59+RCV_RCY!E59+IMP!E59-EXP!E59+STK_CHG!E59-INTMARB!E59-INTAVI!E59</f>
        <v>275.00722269991405</v>
      </c>
      <c r="F59" s="10">
        <f>PPRD!F59+RCV_RCY!F59+IMP!F59-EXP!F59+STK_CHG!F59-INTMARB!F59-INTAVI!F59</f>
        <v>320.24453998280308</v>
      </c>
      <c r="G59" s="10">
        <f>PPRD!G59+RCV_RCY!G59+IMP!G59-EXP!G59+STK_CHG!G59-INTMARB!G59-INTAVI!G59</f>
        <v>347.28194325021491</v>
      </c>
      <c r="H59" s="10">
        <f>PPRD!H59+RCV_RCY!H59+IMP!H59-EXP!H59+STK_CHG!H59-INTMARB!H59-INTAVI!H59</f>
        <v>366.84342218400695</v>
      </c>
      <c r="I59" s="10">
        <f>PPRD!I59+RCV_RCY!I59+IMP!I59-EXP!I59+STK_CHG!I59-INTMARB!I59-INTAVI!I59</f>
        <v>373.29226139294923</v>
      </c>
      <c r="J59" s="10">
        <f>PPRD!J59+RCV_RCY!J59+IMP!J59-EXP!J59+STK_CHG!J59-INTMARB!J59-INTAVI!J59</f>
        <v>461.02029234737751</v>
      </c>
      <c r="K59" s="10">
        <f>PPRD!K59+RCV_RCY!K59+IMP!K59-EXP!K59+STK_CHG!K59-INTMARB!K59-INTAVI!K59</f>
        <v>472.93869303525366</v>
      </c>
      <c r="L59" s="10">
        <f>PPRD!L59+RCV_RCY!L59+IMP!L59-EXP!L59+STK_CHG!L59-INTMARB!L59-INTAVI!L59</f>
        <v>620.40214961306958</v>
      </c>
      <c r="M59" s="10">
        <f>PPRD!M59+RCV_RCY!M59+IMP!M59-EXP!M59+STK_CHG!M59-INTMARB!M59-INTAVI!M59</f>
        <v>1441.4110920034398</v>
      </c>
      <c r="N59" s="10">
        <f>PPRD!N59+RCV_RCY!N59+IMP!N59-EXP!N59+STK_CHG!N59-INTMARB!N59-INTAVI!N59</f>
        <v>1430.0182287188302</v>
      </c>
      <c r="O59" s="10">
        <f>PPRD!O59+RCV_RCY!O59+IMP!O59-EXP!O59+STK_CHG!O59-INTMARB!O59-INTAVI!O59</f>
        <v>1536.8061908856409</v>
      </c>
      <c r="P59" s="10">
        <f>PPRD!P59+RCV_RCY!P59+IMP!P59-EXP!P59+STK_CHG!P59-INTMARB!P59-INTAVI!P59</f>
        <v>1454.7387790197761</v>
      </c>
      <c r="Q59" s="10">
        <f>PPRD!Q59+RCV_RCY!Q59+IMP!Q59-EXP!Q59+STK_CHG!Q59-INTMARB!Q59-INTAVI!Q59</f>
        <v>1124.892433361995</v>
      </c>
      <c r="R59" s="10">
        <f>PPRD!R59+RCV_RCY!R59+IMP!R59-EXP!R59+STK_CHG!R59-INTMARB!R59-INTAVI!R59</f>
        <v>1464.9135855545999</v>
      </c>
      <c r="S59" s="10">
        <f>PPRD!S59+RCV_RCY!S59+IMP!S59-EXP!S59+STK_CHG!S59-INTMARB!S59-INTAVI!S59</f>
        <v>1484.2361134995699</v>
      </c>
      <c r="T59" s="10">
        <f>PPRD!T59+RCV_RCY!T59+IMP!T59-EXP!T59+STK_CHG!T59-INTMARB!T59-INTAVI!T59</f>
        <v>1462.5729148753226</v>
      </c>
      <c r="U59" s="10">
        <f>PPRD!U59+RCV_RCY!U59+IMP!U59-EXP!U59+STK_CHG!U59-INTMARB!U59-INTAVI!U59</f>
        <v>1377.7109200343934</v>
      </c>
      <c r="V59" s="10">
        <f>PPRD!V59+RCV_RCY!V59+IMP!V59-EXP!V59+STK_CHG!V59-INTMARB!V59-INTAVI!V59</f>
        <v>1383.0610490111778</v>
      </c>
      <c r="W59" s="10">
        <f>PPRD!W59+RCV_RCY!W59+IMP!W59-EXP!W59+STK_CHG!W59-INTMARB!W59-INTAVI!W59</f>
        <v>1313.4374032674118</v>
      </c>
      <c r="X59" s="10">
        <f>PPRD!X59+RCV_RCY!X59+IMP!X59-EXP!X59+STK_CHG!X59-INTMARB!X59-INTAVI!X59</f>
        <v>1484.3555460017194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0</v>
      </c>
      <c r="G60" s="10">
        <f>PPRD!G60+RCV_RCY!G60+IMP!G60-EXP!G60+STK_CHG!G60-INTMARB!G60-INTAVI!G60</f>
        <v>0</v>
      </c>
      <c r="H60" s="10">
        <f>PPRD!H60+RCV_RCY!H60+IMP!H60-EXP!H60+STK_CHG!H60-INTMARB!H60-INTAVI!H60</f>
        <v>1.47128116938951</v>
      </c>
      <c r="I60" s="10">
        <f>PPRD!I60+RCV_RCY!I60+IMP!I60-EXP!I60+STK_CHG!I60-INTMARB!I60-INTAVI!I60</f>
        <v>0</v>
      </c>
      <c r="J60" s="10">
        <f>PPRD!J60+RCV_RCY!J60+IMP!J60-EXP!J60+STK_CHG!J60-INTMARB!J60-INTAVI!J60</f>
        <v>0</v>
      </c>
      <c r="K60" s="10">
        <f>PPRD!K60+RCV_RCY!K60+IMP!K60-EXP!K60+STK_CHG!K60-INTMARB!K60-INTAVI!K60</f>
        <v>0</v>
      </c>
      <c r="L60" s="10">
        <f>PPRD!L60+RCV_RCY!L60+IMP!L60-EXP!L60+STK_CHG!L60-INTMARB!L60-INTAVI!L60</f>
        <v>0</v>
      </c>
      <c r="M60" s="10">
        <f>PPRD!M60+RCV_RCY!M60+IMP!M60-EXP!M60+STK_CHG!M60-INTMARB!M60-INTAVI!M60</f>
        <v>0</v>
      </c>
      <c r="N60" s="10">
        <f>PPRD!N60+RCV_RCY!N60+IMP!N60-EXP!N60+STK_CHG!N60-INTMARB!N60-INTAVI!N60</f>
        <v>0</v>
      </c>
      <c r="O60" s="10">
        <f>PPRD!O60+RCV_RCY!O60+IMP!O60-EXP!O60+STK_CHG!O60-INTMARB!O60-INTAVI!O60</f>
        <v>0</v>
      </c>
      <c r="P60" s="10">
        <f>PPRD!P60+RCV_RCY!P60+IMP!P60-EXP!P60+STK_CHG!P60-INTMARB!P60-INTAVI!P60</f>
        <v>0.63284608770421324</v>
      </c>
      <c r="Q60" s="10">
        <f>PPRD!Q60+RCV_RCY!Q60+IMP!Q60-EXP!Q60+STK_CHG!Q60-INTMARB!Q60-INTAVI!Q60</f>
        <v>0</v>
      </c>
      <c r="R60" s="10">
        <f>PPRD!R60+RCV_RCY!R60+IMP!R60-EXP!R60+STK_CHG!R60-INTMARB!R60-INTAVI!R60</f>
        <v>0</v>
      </c>
      <c r="S60" s="10">
        <f>PPRD!S60+RCV_RCY!S60+IMP!S60-EXP!S60+STK_CHG!S60-INTMARB!S60-INTAVI!S60</f>
        <v>0</v>
      </c>
      <c r="T60" s="10">
        <f>PPRD!T60+RCV_RCY!T60+IMP!T60-EXP!T60+STK_CHG!T60-INTMARB!T60-INTAVI!T60</f>
        <v>3.4501289767841792</v>
      </c>
      <c r="U60" s="10">
        <f>PPRD!U60+RCV_RCY!U60+IMP!U60-EXP!U60+STK_CHG!U60-INTMARB!U60-INTAVI!U60</f>
        <v>2.7601031814273429</v>
      </c>
      <c r="V60" s="10">
        <f>PPRD!V60+RCV_RCY!V60+IMP!V60-EXP!V60+STK_CHG!V60-INTMARB!V60-INTAVI!V60</f>
        <v>0.69002579535683572</v>
      </c>
      <c r="W60" s="10">
        <f>PPRD!W60+RCV_RCY!W60+IMP!W60-EXP!W60+STK_CHG!W60-INTMARB!W60-INTAVI!W60</f>
        <v>0.69002579535683572</v>
      </c>
      <c r="X60" s="10">
        <f>PPRD!X60+RCV_RCY!X60+IMP!X60-EXP!X60+STK_CHG!X60-INTMARB!X60-INTAVI!X60</f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0</v>
      </c>
      <c r="D61" s="10">
        <f>PPRD!D61+RCV_RCY!D61+IMP!D61-EXP!D61+STK_CHG!D61-INTMARB!D61-INTAVI!D61</f>
        <v>5.2785038693035249</v>
      </c>
      <c r="E61" s="10">
        <f>PPRD!E61+RCV_RCY!E61+IMP!E61-EXP!E61+STK_CHG!E61-INTMARB!E61-INTAVI!E61</f>
        <v>3.2483233018056752</v>
      </c>
      <c r="F61" s="10">
        <f>PPRD!F61+RCV_RCY!F61+IMP!F61-EXP!F61+STK_CHG!F61-INTMARB!F61-INTAVI!F61</f>
        <v>3.749871023215821</v>
      </c>
      <c r="G61" s="10">
        <f>PPRD!G61+RCV_RCY!G61+IMP!G61-EXP!G61+STK_CHG!G61-INTMARB!G61-INTAVI!G61</f>
        <v>5.8994840928632843</v>
      </c>
      <c r="H61" s="10">
        <f>PPRD!H61+RCV_RCY!H61+IMP!H61-EXP!H61+STK_CHG!H61-INTMARB!H61-INTAVI!H61</f>
        <v>4.8963026655202064</v>
      </c>
      <c r="I61" s="10">
        <f>PPRD!I61+RCV_RCY!I61+IMP!I61-EXP!I61+STK_CHG!I61-INTMARB!I61-INTAVI!I61</f>
        <v>7.5952708512467746</v>
      </c>
      <c r="J61" s="10">
        <f>PPRD!J61+RCV_RCY!J61+IMP!J61-EXP!J61+STK_CHG!J61-INTMARB!J61-INTAVI!J61</f>
        <v>7.4997420464316411</v>
      </c>
      <c r="K61" s="10">
        <f>PPRD!K61+RCV_RCY!K61+IMP!K61-EXP!K61+STK_CHG!K61-INTMARB!K61-INTAVI!K61</f>
        <v>10.150988822012041</v>
      </c>
      <c r="L61" s="10">
        <f>PPRD!L61+RCV_RCY!L61+IMP!L61-EXP!L61+STK_CHG!L61-INTMARB!L61-INTAVI!L61</f>
        <v>16.217626827171109</v>
      </c>
      <c r="M61" s="10">
        <f>PPRD!M61+RCV_RCY!M61+IMP!M61-EXP!M61+STK_CHG!M61-INTMARB!M61-INTAVI!M61</f>
        <v>14.33078245915735</v>
      </c>
      <c r="N61" s="10">
        <f>PPRD!N61+RCV_RCY!N61+IMP!N61-EXP!N61+STK_CHG!N61-INTMARB!N61-INTAVI!N61</f>
        <v>45.810662080825452</v>
      </c>
      <c r="O61" s="10">
        <f>PPRD!O61+RCV_RCY!O61+IMP!O61-EXP!O61+STK_CHG!O61-INTMARB!O61-INTAVI!O61</f>
        <v>61.956663800515898</v>
      </c>
      <c r="P61" s="10">
        <f>PPRD!P61+RCV_RCY!P61+IMP!P61-EXP!P61+STK_CHG!P61-INTMARB!P61-INTAVI!P61</f>
        <v>54.934565778159929</v>
      </c>
      <c r="Q61" s="10">
        <f>PPRD!Q61+RCV_RCY!Q61+IMP!Q61-EXP!Q61+STK_CHG!Q61-INTMARB!Q61-INTAVI!Q61</f>
        <v>96.135511607910573</v>
      </c>
      <c r="R61" s="10">
        <f>PPRD!R61+RCV_RCY!R61+IMP!R61-EXP!R61+STK_CHG!R61-INTMARB!R61-INTAVI!R61</f>
        <v>148.63379191745489</v>
      </c>
      <c r="S61" s="10">
        <f>PPRD!S61+RCV_RCY!S61+IMP!S61-EXP!S61+STK_CHG!S61-INTMARB!S61-INTAVI!S61</f>
        <v>151.8343078245916</v>
      </c>
      <c r="T61" s="10">
        <f>PPRD!T61+RCV_RCY!T61+IMP!T61-EXP!T61+STK_CHG!T61-INTMARB!T61-INTAVI!T61</f>
        <v>152.47919174548579</v>
      </c>
      <c r="U61" s="10">
        <f>PPRD!U61+RCV_RCY!U61+IMP!U61-EXP!U61+STK_CHG!U61-INTMARB!U61-INTAVI!U61</f>
        <v>148.75322441960449</v>
      </c>
      <c r="V61" s="10">
        <f>PPRD!V61+RCV_RCY!V61+IMP!V61-EXP!V61+STK_CHG!V61-INTMARB!V61-INTAVI!V61</f>
        <v>142.92536543422179</v>
      </c>
      <c r="W61" s="10">
        <f>PPRD!W61+RCV_RCY!W61+IMP!W61-EXP!W61+STK_CHG!W61-INTMARB!W61-INTAVI!W61</f>
        <v>130.86362854686149</v>
      </c>
      <c r="X61" s="10">
        <f>PPRD!X61+RCV_RCY!X61+IMP!X61-EXP!X61+STK_CHG!X61-INTMARB!X61-INTAVI!X61</f>
        <v>130.69647463456579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0</v>
      </c>
      <c r="D62" s="10">
        <f>PPRD!D62+RCV_RCY!D62+IMP!D62-EXP!D62+STK_CHG!D62-INTMARB!D62-INTAVI!D62</f>
        <v>12.27669819432502</v>
      </c>
      <c r="E62" s="10">
        <f>PPRD!E62+RCV_RCY!E62+IMP!E62-EXP!E62+STK_CHG!E62-INTMARB!E62-INTAVI!E62</f>
        <v>2.07798796216681</v>
      </c>
      <c r="F62" s="10">
        <f>PPRD!F62+RCV_RCY!F62+IMP!F62-EXP!F62+STK_CHG!F62-INTMARB!F62-INTAVI!F62</f>
        <v>12.826053310404131</v>
      </c>
      <c r="G62" s="10">
        <f>PPRD!G62+RCV_RCY!G62+IMP!G62-EXP!G62+STK_CHG!G62-INTMARB!G62-INTAVI!G62</f>
        <v>14.378503869303531</v>
      </c>
      <c r="H62" s="10">
        <f>PPRD!H62+RCV_RCY!H62+IMP!H62-EXP!H62+STK_CHG!H62-INTMARB!H62-INTAVI!H62</f>
        <v>17.435769561478931</v>
      </c>
      <c r="I62" s="10">
        <f>PPRD!I62+RCV_RCY!I62+IMP!I62-EXP!I62+STK_CHG!I62-INTMARB!I62-INTAVI!I62</f>
        <v>21.018400687876181</v>
      </c>
      <c r="J62" s="10">
        <f>PPRD!J62+RCV_RCY!J62+IMP!J62-EXP!J62+STK_CHG!J62-INTMARB!J62-INTAVI!J62</f>
        <v>19.227085124677551</v>
      </c>
      <c r="K62" s="10">
        <f>PPRD!K62+RCV_RCY!K62+IMP!K62-EXP!K62+STK_CHG!K62-INTMARB!K62-INTAVI!K62</f>
        <v>24.720550300945831</v>
      </c>
      <c r="L62" s="10">
        <f>PPRD!L62+RCV_RCY!L62+IMP!L62-EXP!L62+STK_CHG!L62-INTMARB!L62-INTAVI!L62</f>
        <v>25.126569217540844</v>
      </c>
      <c r="M62" s="10">
        <f>PPRD!M62+RCV_RCY!M62+IMP!M62-EXP!M62+STK_CHG!M62-INTMARB!M62-INTAVI!M62</f>
        <v>21.520034393809112</v>
      </c>
      <c r="N62" s="10">
        <f>PPRD!N62+RCV_RCY!N62+IMP!N62-EXP!N62+STK_CHG!N62-INTMARB!N62-INTAVI!N62</f>
        <v>17.579105760963024</v>
      </c>
      <c r="O62" s="10">
        <f>PPRD!O62+RCV_RCY!O62+IMP!O62-EXP!O62+STK_CHG!O62-INTMARB!O62-INTAVI!O62</f>
        <v>18.51049011177988</v>
      </c>
      <c r="P62" s="10">
        <f>PPRD!P62+RCV_RCY!P62+IMP!P62-EXP!P62+STK_CHG!P62-INTMARB!P62-INTAVI!P62</f>
        <v>15.596646603611353</v>
      </c>
      <c r="Q62" s="10">
        <f>PPRD!Q62+RCV_RCY!Q62+IMP!Q62-EXP!Q62+STK_CHG!Q62-INTMARB!Q62-INTAVI!Q62</f>
        <v>11.584006878761819</v>
      </c>
      <c r="R62" s="10">
        <f>PPRD!R62+RCV_RCY!R62+IMP!R62-EXP!R62+STK_CHG!R62-INTMARB!R62-INTAVI!R62</f>
        <v>14.927858985382629</v>
      </c>
      <c r="S62" s="10">
        <f>PPRD!S62+RCV_RCY!S62+IMP!S62-EXP!S62+STK_CHG!S62-INTMARB!S62-INTAVI!S62</f>
        <v>19.465950128976779</v>
      </c>
      <c r="T62" s="10">
        <f>PPRD!T62+RCV_RCY!T62+IMP!T62-EXP!T62+STK_CHG!T62-INTMARB!T62-INTAVI!T62</f>
        <v>28.51822871883061</v>
      </c>
      <c r="U62" s="10">
        <f>PPRD!U62+RCV_RCY!U62+IMP!U62-EXP!U62+STK_CHG!U62-INTMARB!U62-INTAVI!U62</f>
        <v>15.023387790197759</v>
      </c>
      <c r="V62" s="10">
        <f>PPRD!V62+RCV_RCY!V62+IMP!V62-EXP!V62+STK_CHG!V62-INTMARB!V62-INTAVI!V62</f>
        <v>31.575408426483229</v>
      </c>
      <c r="W62" s="10">
        <f>PPRD!W62+RCV_RCY!W62+IMP!W62-EXP!W62+STK_CHG!W62-INTMARB!W62-INTAVI!W62</f>
        <v>31.838177128116939</v>
      </c>
      <c r="X62" s="10">
        <f>PPRD!X62+RCV_RCY!X62+IMP!X62-EXP!X62+STK_CHG!X62-INTMARB!X62-INTAVI!X62</f>
        <v>38.454170249355109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1.2897678417884779</v>
      </c>
      <c r="J63" s="10">
        <f>PPRD!J63+RCV_RCY!J63+IMP!J63-EXP!J63+STK_CHG!J63-INTMARB!J63-INTAVI!J63</f>
        <v>10.68357695614789</v>
      </c>
      <c r="K63" s="10">
        <f>PPRD!K63+RCV_RCY!K63+IMP!K63-EXP!K63+STK_CHG!K63-INTMARB!K63-INTAVI!K63</f>
        <v>25.657953568357687</v>
      </c>
      <c r="L63" s="10">
        <f>PPRD!L63+RCV_RCY!L63+IMP!L63-EXP!L63+STK_CHG!L63-INTMARB!L63-INTAVI!L63</f>
        <v>33.541100601891657</v>
      </c>
      <c r="M63" s="10">
        <f>PPRD!M63+RCV_RCY!M63+IMP!M63-EXP!M63+STK_CHG!M63-INTMARB!M63-INTAVI!M63</f>
        <v>31.441272570937233</v>
      </c>
      <c r="N63" s="10">
        <f>PPRD!N63+RCV_RCY!N63+IMP!N63-EXP!N63+STK_CHG!N63-INTMARB!N63-INTAVI!N63</f>
        <v>31.795098882201195</v>
      </c>
      <c r="O63" s="10">
        <f>PPRD!O63+RCV_RCY!O63+IMP!O63-EXP!O63+STK_CHG!O63-INTMARB!O63-INTAVI!O63</f>
        <v>30.015821152192608</v>
      </c>
      <c r="P63" s="10">
        <f>PPRD!P63+RCV_RCY!P63+IMP!P63-EXP!P63+STK_CHG!P63-INTMARB!P63-INTAVI!P63</f>
        <v>27.472055030094577</v>
      </c>
      <c r="Q63" s="10">
        <f>PPRD!Q63+RCV_RCY!Q63+IMP!Q63-EXP!Q63+STK_CHG!Q63-INTMARB!Q63-INTAVI!Q63</f>
        <v>29.700945829750648</v>
      </c>
      <c r="R63" s="10">
        <f>PPRD!R63+RCV_RCY!R63+IMP!R63-EXP!R63+STK_CHG!R63-INTMARB!R63-INTAVI!R63</f>
        <v>24.362252794496989</v>
      </c>
      <c r="S63" s="10">
        <f>PPRD!S63+RCV_RCY!S63+IMP!S63-EXP!S63+STK_CHG!S63-INTMARB!S63-INTAVI!S63</f>
        <v>25.078847807394677</v>
      </c>
      <c r="T63" s="10">
        <f>PPRD!T63+RCV_RCY!T63+IMP!T63-EXP!T63+STK_CHG!T63-INTMARB!T63-INTAVI!T63</f>
        <v>30.596130696474635</v>
      </c>
      <c r="U63" s="10">
        <f>PPRD!U63+RCV_RCY!U63+IMP!U63-EXP!U63+STK_CHG!U63-INTMARB!U63-INTAVI!U63</f>
        <v>29.091401547721393</v>
      </c>
      <c r="V63" s="10">
        <f>PPRD!V63+RCV_RCY!V63+IMP!V63-EXP!V63+STK_CHG!V63-INTMARB!V63-INTAVI!V63</f>
        <v>28.48959587274291</v>
      </c>
      <c r="W63" s="10">
        <f>PPRD!W63+RCV_RCY!W63+IMP!W63-EXP!W63+STK_CHG!W63-INTMARB!W63-INTAVI!W63</f>
        <v>33.068185726569226</v>
      </c>
      <c r="X63" s="10">
        <f>PPRD!X63+RCV_RCY!X63+IMP!X63-EXP!X63+STK_CHG!X63-INTMARB!X63-INTAVI!X63</f>
        <v>36.113585554600171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-13.855374032674121</v>
      </c>
      <c r="L64" s="10">
        <f>PPRD!L64+RCV_RCY!L64+IMP!L64-EXP!L64+STK_CHG!L64-INTMARB!L64-INTAVI!L64</f>
        <v>-8.6558039552880484</v>
      </c>
      <c r="M64" s="10">
        <f>PPRD!M64+RCV_RCY!M64+IMP!M64-EXP!M64+STK_CHG!M64-INTMARB!M64-INTAVI!M64</f>
        <v>-7.6067927773000852</v>
      </c>
      <c r="N64" s="10">
        <f>PPRD!N64+RCV_RCY!N64+IMP!N64-EXP!N64+STK_CHG!N64-INTMARB!N64-INTAVI!N64</f>
        <v>-11.79501289767842</v>
      </c>
      <c r="O64" s="10">
        <f>PPRD!O64+RCV_RCY!O64+IMP!O64-EXP!O64+STK_CHG!O64-INTMARB!O64-INTAVI!O64</f>
        <v>-12.209802235597589</v>
      </c>
      <c r="P64" s="10">
        <f>PPRD!P64+RCV_RCY!P64+IMP!P64-EXP!P64+STK_CHG!P64-INTMARB!P64-INTAVI!P64</f>
        <v>-9.6661220980223561</v>
      </c>
      <c r="Q64" s="10">
        <f>PPRD!Q64+RCV_RCY!Q64+IMP!Q64-EXP!Q64+STK_CHG!Q64-INTMARB!Q64-INTAVI!Q64</f>
        <v>-5.1208942390369732</v>
      </c>
      <c r="R64" s="10">
        <f>PPRD!R64+RCV_RCY!R64+IMP!R64-EXP!R64+STK_CHG!R64-INTMARB!R64-INTAVI!R64</f>
        <v>-1.4331040412725711</v>
      </c>
      <c r="S64" s="10">
        <f>PPRD!S64+RCV_RCY!S64+IMP!S64-EXP!S64+STK_CHG!S64-INTMARB!S64-INTAVI!S64</f>
        <v>-9.5299226139294912</v>
      </c>
      <c r="T64" s="10">
        <f>PPRD!T64+RCV_RCY!T64+IMP!T64-EXP!T64+STK_CHG!T64-INTMARB!T64-INTAVI!T64</f>
        <v>-11.034651762682721</v>
      </c>
      <c r="U64" s="10">
        <f>PPRD!U64+RCV_RCY!U64+IMP!U64-EXP!U64+STK_CHG!U64-INTMARB!U64-INTAVI!U64</f>
        <v>-11.536285468615651</v>
      </c>
      <c r="V64" s="10">
        <f>PPRD!V64+RCV_RCY!V64+IMP!V64-EXP!V64+STK_CHG!V64-INTMARB!V64-INTAVI!V64</f>
        <v>-8.6485812553740313</v>
      </c>
      <c r="W64" s="10">
        <f>PPRD!W64+RCV_RCY!W64+IMP!W64-EXP!W64+STK_CHG!W64-INTMARB!W64-INTAVI!W64</f>
        <v>-7.1223559759243331</v>
      </c>
      <c r="X64" s="10">
        <f>PPRD!X64+RCV_RCY!X64+IMP!X64-EXP!X64+STK_CHG!X64-INTMARB!X64-INTAVI!X64</f>
        <v>-10.031556319862419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31.031900257953577</v>
      </c>
      <c r="E65" s="10">
        <f>PPRD!E65+RCV_RCY!E65+IMP!E65-EXP!E65+STK_CHG!E65-INTMARB!E65-INTAVI!E65</f>
        <v>2.858985382631126</v>
      </c>
      <c r="F65" s="10">
        <f>PPRD!F65+RCV_RCY!F65+IMP!F65-EXP!F65+STK_CHG!F65-INTMARB!F65-INTAVI!F65</f>
        <v>1.9287188306104901</v>
      </c>
      <c r="G65" s="10">
        <f>PPRD!G65+RCV_RCY!G65+IMP!G65-EXP!G65+STK_CHG!G65-INTMARB!G65-INTAVI!G65</f>
        <v>0.9189165950128988</v>
      </c>
      <c r="H65" s="10">
        <f>PPRD!H65+RCV_RCY!H65+IMP!H65-EXP!H65+STK_CHG!H65-INTMARB!H65-INTAVI!H65</f>
        <v>10.497420464316424</v>
      </c>
      <c r="I65" s="10">
        <f>PPRD!I65+RCV_RCY!I65+IMP!I65-EXP!I65+STK_CHG!I65-INTMARB!I65-INTAVI!I65</f>
        <v>43.355803955288053</v>
      </c>
      <c r="J65" s="10">
        <f>PPRD!J65+RCV_RCY!J65+IMP!J65-EXP!J65+STK_CHG!J65-INTMARB!J65-INTAVI!J65</f>
        <v>78.484952708512466</v>
      </c>
      <c r="K65" s="10">
        <f>PPRD!K65+RCV_RCY!K65+IMP!K65-EXP!K65+STK_CHG!K65-INTMARB!K65-INTAVI!K65</f>
        <v>100.70404127257096</v>
      </c>
      <c r="L65" s="10">
        <f>PPRD!L65+RCV_RCY!L65+IMP!L65-EXP!L65+STK_CHG!L65-INTMARB!L65-INTAVI!L65</f>
        <v>134.1262252794497</v>
      </c>
      <c r="M65" s="10">
        <f>PPRD!M65+RCV_RCY!M65+IMP!M65-EXP!M65+STK_CHG!M65-INTMARB!M65-INTAVI!M65</f>
        <v>132.93637145313841</v>
      </c>
      <c r="N65" s="10">
        <f>PPRD!N65+RCV_RCY!N65+IMP!N65-EXP!N65+STK_CHG!N65-INTMARB!N65-INTAVI!N65</f>
        <v>139.78589853826307</v>
      </c>
      <c r="O65" s="10">
        <f>PPRD!O65+RCV_RCY!O65+IMP!O65-EXP!O65+STK_CHG!O65-INTMARB!O65-INTAVI!O65</f>
        <v>118.27171109200343</v>
      </c>
      <c r="P65" s="10">
        <f>PPRD!P65+RCV_RCY!P65+IMP!P65-EXP!P65+STK_CHG!P65-INTMARB!P65-INTAVI!P65</f>
        <v>115.5631986242476</v>
      </c>
      <c r="Q65" s="10">
        <f>PPRD!Q65+RCV_RCY!Q65+IMP!Q65-EXP!Q65+STK_CHG!Q65-INTMARB!Q65-INTAVI!Q65</f>
        <v>116.63198624247633</v>
      </c>
      <c r="R65" s="10">
        <f>PPRD!R65+RCV_RCY!R65+IMP!R65-EXP!R65+STK_CHG!R65-INTMARB!R65-INTAVI!R65</f>
        <v>130.00859845227853</v>
      </c>
      <c r="S65" s="10">
        <f>PPRD!S65+RCV_RCY!S65+IMP!S65-EXP!S65+STK_CHG!S65-INTMARB!S65-INTAVI!S65</f>
        <v>136.75047291487527</v>
      </c>
      <c r="T65" s="10">
        <f>PPRD!T65+RCV_RCY!T65+IMP!T65-EXP!T65+STK_CHG!T65-INTMARB!T65-INTAVI!T65</f>
        <v>146.02192605331041</v>
      </c>
      <c r="U65" s="10">
        <f>PPRD!U65+RCV_RCY!U65+IMP!U65-EXP!U65+STK_CHG!U65-INTMARB!U65-INTAVI!U65</f>
        <v>145.68770421324163</v>
      </c>
      <c r="V65" s="10">
        <f>PPRD!V65+RCV_RCY!V65+IMP!V65-EXP!V65+STK_CHG!V65-INTMARB!V65-INTAVI!V65</f>
        <v>144.73542562338781</v>
      </c>
      <c r="W65" s="10">
        <f>PPRD!W65+RCV_RCY!W65+IMP!W65-EXP!W65+STK_CHG!W65-INTMARB!W65-INTAVI!W65</f>
        <v>147.36990541702485</v>
      </c>
      <c r="X65" s="10">
        <f>PPRD!X65+RCV_RCY!X65+IMP!X65-EXP!X65+STK_CHG!X65-INTMARB!X65-INTAVI!X65</f>
        <v>147.72089423903691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-28.099570077386069</v>
      </c>
      <c r="K66" s="10">
        <f>PPRD!K66+RCV_RCY!K66+IMP!K66-EXP!K66+STK_CHG!K66-INTMARB!K66-INTAVI!K66</f>
        <v>-38.363456577815988</v>
      </c>
      <c r="L66" s="10">
        <f>PPRD!L66+RCV_RCY!L66+IMP!L66-EXP!L66+STK_CHG!L66-INTMARB!L66-INTAVI!L66</f>
        <v>-74.300171969045564</v>
      </c>
      <c r="M66" s="10">
        <f>PPRD!M66+RCV_RCY!M66+IMP!M66-EXP!M66+STK_CHG!M66-INTMARB!M66-INTAVI!M66</f>
        <v>-59.08280309544282</v>
      </c>
      <c r="N66" s="10">
        <f>PPRD!N66+RCV_RCY!N66+IMP!N66-EXP!N66+STK_CHG!N66-INTMARB!N66-INTAVI!N66</f>
        <v>-62.127085124677563</v>
      </c>
      <c r="O66" s="10">
        <f>PPRD!O66+RCV_RCY!O66+IMP!O66-EXP!O66+STK_CHG!O66-INTMARB!O66-INTAVI!O66</f>
        <v>-45.141874462596732</v>
      </c>
      <c r="P66" s="10">
        <f>PPRD!P66+RCV_RCY!P66+IMP!P66-EXP!P66+STK_CHG!P66-INTMARB!P66-INTAVI!P66</f>
        <v>-34.307824591573507</v>
      </c>
      <c r="Q66" s="10">
        <f>PPRD!Q66+RCV_RCY!Q66+IMP!Q66-EXP!Q66+STK_CHG!Q66-INTMARB!Q66-INTAVI!Q66</f>
        <v>-7.3468615649183144</v>
      </c>
      <c r="R66" s="10">
        <f>PPRD!R66+RCV_RCY!R66+IMP!R66-EXP!R66+STK_CHG!R66-INTMARB!R66-INTAVI!R66</f>
        <v>-9.0283748925193468</v>
      </c>
      <c r="S66" s="10">
        <f>PPRD!S66+RCV_RCY!S66+IMP!S66-EXP!S66+STK_CHG!S66-INTMARB!S66-INTAVI!S66</f>
        <v>-7.5448839208942386</v>
      </c>
      <c r="T66" s="10">
        <f>PPRD!T66+RCV_RCY!T66+IMP!T66-EXP!T66+STK_CHG!T66-INTMARB!T66-INTAVI!T66</f>
        <v>-16.11934651762683</v>
      </c>
      <c r="U66" s="10">
        <f>PPRD!U66+RCV_RCY!U66+IMP!U66-EXP!U66+STK_CHG!U66-INTMARB!U66-INTAVI!U66</f>
        <v>-13.33086844368014</v>
      </c>
      <c r="V66" s="10">
        <f>PPRD!V66+RCV_RCY!V66+IMP!V66-EXP!V66+STK_CHG!V66-INTMARB!V66-INTAVI!V66</f>
        <v>-7.6176268271711089</v>
      </c>
      <c r="W66" s="10">
        <f>PPRD!W66+RCV_RCY!W66+IMP!W66-EXP!W66+STK_CHG!W66-INTMARB!W66-INTAVI!W66</f>
        <v>-18.064746345657781</v>
      </c>
      <c r="X66" s="10">
        <f>PPRD!X66+RCV_RCY!X66+IMP!X66-EXP!X66+STK_CHG!X66-INTMARB!X66-INTAVI!X66</f>
        <v>-12.31006018916595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0</v>
      </c>
      <c r="F69" s="10">
        <f>PPRD!F69+RCV_RCY!F69+IMP!F69-EXP!F69+STK_CHG!F69-INTMARB!F69-INTAVI!F69</f>
        <v>0</v>
      </c>
      <c r="G69" s="10">
        <f>PPRD!G69+RCV_RCY!G69+IMP!G69-EXP!G69+STK_CHG!G69-INTMARB!G69-INTAVI!G69</f>
        <v>0</v>
      </c>
      <c r="H69" s="10">
        <f>PPRD!H69+RCV_RCY!H69+IMP!H69-EXP!H69+STK_CHG!H69-INTMARB!H69-INTAVI!H69</f>
        <v>0</v>
      </c>
      <c r="I69" s="10">
        <f>PPRD!I69+RCV_RCY!I69+IMP!I69-EXP!I69+STK_CHG!I69-INTMARB!I69-INTAVI!I69</f>
        <v>0</v>
      </c>
      <c r="J69" s="10">
        <f>PPRD!J69+RCV_RCY!J69+IMP!J69-EXP!J69+STK_CHG!J69-INTMARB!J69-INTAVI!J69</f>
        <v>0</v>
      </c>
      <c r="K69" s="10">
        <f>PPRD!K69+RCV_RCY!K69+IMP!K69-EXP!K69+STK_CHG!K69-INTMARB!K69-INTAVI!K69</f>
        <v>0</v>
      </c>
      <c r="L69" s="10">
        <f>PPRD!L69+RCV_RCY!L69+IMP!L69-EXP!L69+STK_CHG!L69-INTMARB!L69-INTAVI!L69</f>
        <v>0</v>
      </c>
      <c r="M69" s="10">
        <f>PPRD!M69+RCV_RCY!M69+IMP!M69-EXP!M69+STK_CHG!M69-INTMARB!M69-INTAVI!M69</f>
        <v>0</v>
      </c>
      <c r="N69" s="10">
        <f>PPRD!N69+RCV_RCY!N69+IMP!N69-EXP!N69+STK_CHG!N69-INTMARB!N69-INTAVI!N69</f>
        <v>0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0</v>
      </c>
      <c r="V69" s="10">
        <f>PPRD!V69+RCV_RCY!V69+IMP!V69-EXP!V69+STK_CHG!V69-INTMARB!V69-INTAVI!V69</f>
        <v>0</v>
      </c>
      <c r="W69" s="10">
        <f>PPRD!W69+RCV_RCY!W69+IMP!W69-EXP!W69+STK_CHG!W69-INTMARB!W69-INTAVI!W69</f>
        <v>0</v>
      </c>
      <c r="X69" s="10">
        <f>PPRD!X69+RCV_RCY!X69+IMP!X69-EXP!X69+STK_CHG!X69-INTMARB!X69-INTAVI!X69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0</v>
      </c>
      <c r="G70" s="10">
        <f>PPRD!G70+RCV_RCY!G70+IMP!G70-EXP!G70+STK_CHG!G70-INTMARB!G70-INTAVI!G70</f>
        <v>0</v>
      </c>
      <c r="H70" s="10">
        <f>PPRD!H70+RCV_RCY!H70+IMP!H70-EXP!H70+STK_CHG!H70-INTMARB!H70-INTAVI!H70</f>
        <v>0</v>
      </c>
      <c r="I70" s="10">
        <f>PPRD!I70+RCV_RCY!I70+IMP!I70-EXP!I70+STK_CHG!I70-INTMARB!I70-INTAVI!I70</f>
        <v>0</v>
      </c>
      <c r="J70" s="10">
        <f>PPRD!J70+RCV_RCY!J70+IMP!J70-EXP!J70+STK_CHG!J70-INTMARB!J70-INTAVI!J70</f>
        <v>0</v>
      </c>
      <c r="K70" s="10">
        <f>PPRD!K70+RCV_RCY!K70+IMP!K70-EXP!K70+STK_CHG!K70-INTMARB!K70-INTAVI!K70</f>
        <v>0</v>
      </c>
      <c r="L70" s="10">
        <f>PPRD!L70+RCV_RCY!L70+IMP!L70-EXP!L70+STK_CHG!L70-INTMARB!L70-INTAVI!L70</f>
        <v>0</v>
      </c>
      <c r="M70" s="10">
        <f>PPRD!M70+RCV_RCY!M70+IMP!M70-EXP!M70+STK_CHG!M70-INTMARB!M70-INTAVI!M70</f>
        <v>0</v>
      </c>
      <c r="N70" s="10">
        <f>PPRD!N70+RCV_RCY!N70+IMP!N70-EXP!N70+STK_CHG!N70-INTMARB!N70-INTAVI!N70</f>
        <v>0</v>
      </c>
      <c r="O70" s="10">
        <f>PPRD!O70+RCV_RCY!O70+IMP!O70-EXP!O70+STK_CHG!O70-INTMARB!O70-INTAVI!O70</f>
        <v>0</v>
      </c>
      <c r="P70" s="10">
        <f>PPRD!P70+RCV_RCY!P70+IMP!P70-EXP!P70+STK_CHG!P70-INTMARB!P70-INTAVI!P70</f>
        <v>0</v>
      </c>
      <c r="Q70" s="10">
        <f>PPRD!Q70+RCV_RCY!Q70+IMP!Q70-EXP!Q70+STK_CHG!Q70-INTMARB!Q70-INTAVI!Q70</f>
        <v>0</v>
      </c>
      <c r="R70" s="10">
        <f>PPRD!R70+RCV_RCY!R70+IMP!R70-EXP!R70+STK_CHG!R70-INTMARB!R70-INTAVI!R70</f>
        <v>0</v>
      </c>
      <c r="S70" s="10">
        <f>PPRD!S70+RCV_RCY!S70+IMP!S70-EXP!S70+STK_CHG!S70-INTMARB!S70-INTAVI!S70</f>
        <v>0</v>
      </c>
      <c r="T70" s="10">
        <f>PPRD!T70+RCV_RCY!T70+IMP!T70-EXP!T70+STK_CHG!T70-INTMARB!T70-INTAVI!T70</f>
        <v>0</v>
      </c>
      <c r="U70" s="10">
        <f>PPRD!U70+RCV_RCY!U70+IMP!U70-EXP!U70+STK_CHG!U70-INTMARB!U70-INTAVI!U70</f>
        <v>0</v>
      </c>
      <c r="V70" s="10">
        <f>PPRD!V70+RCV_RCY!V70+IMP!V70-EXP!V70+STK_CHG!V70-INTMARB!V70-INTAVI!V70</f>
        <v>39.479793637145313</v>
      </c>
      <c r="W70" s="10">
        <f>PPRD!W70+RCV_RCY!W70+IMP!W70-EXP!W70+STK_CHG!W70-INTMARB!W70-INTAVI!W70</f>
        <v>51.763198624247629</v>
      </c>
      <c r="X70" s="10">
        <f>PPRD!X70+RCV_RCY!X70+IMP!X70-EXP!X70+STK_CHG!X70-INTMARB!X70-INTAVI!X70</f>
        <v>69.182631126397254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321.79707652622528</v>
      </c>
      <c r="D71" s="37">
        <f t="shared" si="22"/>
        <v>46.957179707652621</v>
      </c>
      <c r="E71" s="37">
        <f t="shared" si="22"/>
        <v>50.157609630266549</v>
      </c>
      <c r="F71" s="37">
        <f t="shared" si="22"/>
        <v>29.402063628546866</v>
      </c>
      <c r="G71" s="37">
        <f t="shared" si="22"/>
        <v>38.310920034393803</v>
      </c>
      <c r="H71" s="37">
        <f t="shared" si="22"/>
        <v>50.492003439380916</v>
      </c>
      <c r="I71" s="37">
        <f t="shared" si="22"/>
        <v>42.275752364574373</v>
      </c>
      <c r="J71" s="37">
        <f t="shared" si="22"/>
        <v>52.235511607910567</v>
      </c>
      <c r="K71" s="37">
        <f t="shared" si="22"/>
        <v>50.014273430782453</v>
      </c>
      <c r="L71" s="37">
        <f t="shared" si="22"/>
        <v>48.796302665520201</v>
      </c>
      <c r="M71" s="37">
        <f t="shared" si="22"/>
        <v>35.20593293207223</v>
      </c>
      <c r="N71" s="37">
        <f t="shared" si="22"/>
        <v>39.552880481513327</v>
      </c>
      <c r="O71" s="37">
        <f t="shared" si="22"/>
        <v>44.305932932072224</v>
      </c>
      <c r="P71" s="37">
        <f t="shared" si="22"/>
        <v>125.51349957007737</v>
      </c>
      <c r="Q71" s="37">
        <f t="shared" si="22"/>
        <v>151.52390369733448</v>
      </c>
      <c r="R71" s="37">
        <f t="shared" si="22"/>
        <v>190.64677558039554</v>
      </c>
      <c r="S71" s="37">
        <f t="shared" si="22"/>
        <v>200.96491831470331</v>
      </c>
      <c r="T71" s="37">
        <f t="shared" si="22"/>
        <v>204.90584694754949</v>
      </c>
      <c r="U71" s="37">
        <f t="shared" si="22"/>
        <v>183.86354256233878</v>
      </c>
      <c r="V71" s="37">
        <f t="shared" si="22"/>
        <v>210.39939810834051</v>
      </c>
      <c r="W71" s="37">
        <f t="shared" si="22"/>
        <v>234.83336199484094</v>
      </c>
      <c r="X71" s="37">
        <f t="shared" ref="X71" si="23">SUM(X72:X73)</f>
        <v>236.98288907996556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321.79707652622528</v>
      </c>
      <c r="D72" s="10">
        <f>PPRD!D72+RCV_RCY!D72+IMP!D72-EXP!D72+STK_CHG!D72-INTMARB!D72-INTAVI!D72</f>
        <v>34.680481513327599</v>
      </c>
      <c r="E72" s="10">
        <f>PPRD!E72+RCV_RCY!E72+IMP!E72-EXP!E72+STK_CHG!E72-INTMARB!E72-INTAVI!E72</f>
        <v>48.103525365434223</v>
      </c>
      <c r="F72" s="10">
        <f>PPRD!F72+RCV_RCY!F72+IMP!F72-EXP!F72+STK_CHG!F72-INTMARB!F72-INTAVI!F72</f>
        <v>16.576010318142735</v>
      </c>
      <c r="G72" s="10">
        <f>PPRD!G72+RCV_RCY!G72+IMP!G72-EXP!G72+STK_CHG!G72-INTMARB!G72-INTAVI!G72</f>
        <v>23.980137575236451</v>
      </c>
      <c r="H72" s="10">
        <f>PPRD!H72+RCV_RCY!H72+IMP!H72-EXP!H72+STK_CHG!H72-INTMARB!H72-INTAVI!H72</f>
        <v>33.032330180567506</v>
      </c>
      <c r="I72" s="10">
        <f>PPRD!I72+RCV_RCY!I72+IMP!I72-EXP!I72+STK_CHG!I72-INTMARB!I72-INTAVI!I72</f>
        <v>21.257351676698189</v>
      </c>
      <c r="J72" s="10">
        <f>PPRD!J72+RCV_RCY!J72+IMP!J72-EXP!J72+STK_CHG!J72-INTMARB!J72-INTAVI!J72</f>
        <v>33.008426483233016</v>
      </c>
      <c r="K72" s="10">
        <f>PPRD!K72+RCV_RCY!K72+IMP!K72-EXP!K72+STK_CHG!K72-INTMARB!K72-INTAVI!K72</f>
        <v>29.091401547721404</v>
      </c>
      <c r="L72" s="10">
        <f>PPRD!L72+RCV_RCY!L72+IMP!L72-EXP!L72+STK_CHG!L72-INTMARB!L72-INTAVI!L72</f>
        <v>29.067583834909719</v>
      </c>
      <c r="M72" s="10">
        <f>PPRD!M72+RCV_RCY!M72+IMP!M72-EXP!M72+STK_CHG!M72-INTMARB!M72-INTAVI!M72</f>
        <v>18.367325881341355</v>
      </c>
      <c r="N72" s="10">
        <f>PPRD!N72+RCV_RCY!N72+IMP!N72-EXP!N72+STK_CHG!N72-INTMARB!N72-INTAVI!N72</f>
        <v>23.62184006878762</v>
      </c>
      <c r="O72" s="10">
        <f>PPRD!O72+RCV_RCY!O72+IMP!O72-EXP!O72+STK_CHG!O72-INTMARB!O72-INTAVI!O72</f>
        <v>29.282545141874465</v>
      </c>
      <c r="P72" s="10">
        <f>PPRD!P72+RCV_RCY!P72+IMP!P72-EXP!P72+STK_CHG!P72-INTMARB!P72-INTAVI!P72</f>
        <v>114.66990541702492</v>
      </c>
      <c r="Q72" s="10">
        <f>PPRD!Q72+RCV_RCY!Q72+IMP!Q72-EXP!Q72+STK_CHG!Q72-INTMARB!Q72-INTAVI!Q72</f>
        <v>122.02639724849526</v>
      </c>
      <c r="R72" s="10">
        <f>PPRD!R72+RCV_RCY!R72+IMP!R72-EXP!R72+STK_CHG!R72-INTMARB!R72-INTAVI!R72</f>
        <v>165.73516766981945</v>
      </c>
      <c r="S72" s="10">
        <f>PPRD!S72+RCV_RCY!S72+IMP!S72-EXP!S72+STK_CHG!S72-INTMARB!S72-INTAVI!S72</f>
        <v>183.88744625967323</v>
      </c>
      <c r="T72" s="10">
        <f>PPRD!T72+RCV_RCY!T72+IMP!T72-EXP!T72+STK_CHG!T72-INTMARB!T72-INTAVI!T72</f>
        <v>180.54359415305251</v>
      </c>
      <c r="U72" s="10">
        <f>PPRD!U72+RCV_RCY!U72+IMP!U72-EXP!U72+STK_CHG!U72-INTMARB!U72-INTAVI!U72</f>
        <v>171.15692175408427</v>
      </c>
      <c r="V72" s="10">
        <f>PPRD!V72+RCV_RCY!V72+IMP!V72-EXP!V72+STK_CHG!V72-INTMARB!V72-INTAVI!V72</f>
        <v>184.98615649183148</v>
      </c>
      <c r="W72" s="10">
        <f>PPRD!W72+RCV_RCY!W72+IMP!W72-EXP!W72+STK_CHG!W72-INTMARB!W72-INTAVI!W72</f>
        <v>206.41066208082546</v>
      </c>
      <c r="X72" s="10">
        <f>PPRD!X72+RCV_RCY!X72+IMP!X72-EXP!X72+STK_CHG!X72-INTMARB!X72-INTAVI!X72</f>
        <v>203.71169389509885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0</v>
      </c>
      <c r="D73" s="10">
        <f>PPRD!D73+RCV_RCY!D73+IMP!D73-EXP!D73+STK_CHG!D73-INTMARB!D73-INTAVI!D73</f>
        <v>12.27669819432502</v>
      </c>
      <c r="E73" s="10">
        <f>PPRD!E73+RCV_RCY!E73+IMP!E73-EXP!E73+STK_CHG!E73-INTMARB!E73-INTAVI!E73</f>
        <v>2.0540842648323299</v>
      </c>
      <c r="F73" s="10">
        <f>PPRD!F73+RCV_RCY!F73+IMP!F73-EXP!F73+STK_CHG!F73-INTMARB!F73-INTAVI!F73</f>
        <v>12.826053310404131</v>
      </c>
      <c r="G73" s="10">
        <f>PPRD!G73+RCV_RCY!G73+IMP!G73-EXP!G73+STK_CHG!G73-INTMARB!G73-INTAVI!G73</f>
        <v>14.33078245915735</v>
      </c>
      <c r="H73" s="10">
        <f>PPRD!H73+RCV_RCY!H73+IMP!H73-EXP!H73+STK_CHG!H73-INTMARB!H73-INTAVI!H73</f>
        <v>17.45967325881341</v>
      </c>
      <c r="I73" s="10">
        <f>PPRD!I73+RCV_RCY!I73+IMP!I73-EXP!I73+STK_CHG!I73-INTMARB!I73-INTAVI!I73</f>
        <v>21.018400687876181</v>
      </c>
      <c r="J73" s="10">
        <f>PPRD!J73+RCV_RCY!J73+IMP!J73-EXP!J73+STK_CHG!J73-INTMARB!J73-INTAVI!J73</f>
        <v>19.227085124677551</v>
      </c>
      <c r="K73" s="10">
        <f>PPRD!K73+RCV_RCY!K73+IMP!K73-EXP!K73+STK_CHG!K73-INTMARB!K73-INTAVI!K73</f>
        <v>20.922871883061045</v>
      </c>
      <c r="L73" s="10">
        <f>PPRD!L73+RCV_RCY!L73+IMP!L73-EXP!L73+STK_CHG!L73-INTMARB!L73-INTAVI!L73</f>
        <v>19.728718830610486</v>
      </c>
      <c r="M73" s="10">
        <f>PPRD!M73+RCV_RCY!M73+IMP!M73-EXP!M73+STK_CHG!M73-INTMARB!M73-INTAVI!M73</f>
        <v>16.838607050730872</v>
      </c>
      <c r="N73" s="10">
        <f>PPRD!N73+RCV_RCY!N73+IMP!N73-EXP!N73+STK_CHG!N73-INTMARB!N73-INTAVI!N73</f>
        <v>15.931040412725709</v>
      </c>
      <c r="O73" s="10">
        <f>PPRD!O73+RCV_RCY!O73+IMP!O73-EXP!O73+STK_CHG!O73-INTMARB!O73-INTAVI!O73</f>
        <v>15.023387790197759</v>
      </c>
      <c r="P73" s="10">
        <f>PPRD!P73+RCV_RCY!P73+IMP!P73-EXP!P73+STK_CHG!P73-INTMARB!P73-INTAVI!P73</f>
        <v>10.843594153052452</v>
      </c>
      <c r="Q73" s="10">
        <f>PPRD!Q73+RCV_RCY!Q73+IMP!Q73-EXP!Q73+STK_CHG!Q73-INTMARB!Q73-INTAVI!Q73</f>
        <v>29.497506448839211</v>
      </c>
      <c r="R73" s="10">
        <f>PPRD!R73+RCV_RCY!R73+IMP!R73-EXP!R73+STK_CHG!R73-INTMARB!R73-INTAVI!R73</f>
        <v>24.911607910576091</v>
      </c>
      <c r="S73" s="10">
        <f>PPRD!S73+RCV_RCY!S73+IMP!S73-EXP!S73+STK_CHG!S73-INTMARB!S73-INTAVI!S73</f>
        <v>17.077472055030089</v>
      </c>
      <c r="T73" s="10">
        <f>PPRD!T73+RCV_RCY!T73+IMP!T73-EXP!T73+STK_CHG!T73-INTMARB!T73-INTAVI!T73</f>
        <v>24.362252794496989</v>
      </c>
      <c r="U73" s="10">
        <f>PPRD!U73+RCV_RCY!U73+IMP!U73-EXP!U73+STK_CHG!U73-INTMARB!U73-INTAVI!U73</f>
        <v>12.70662080825451</v>
      </c>
      <c r="V73" s="10">
        <f>PPRD!V73+RCV_RCY!V73+IMP!V73-EXP!V73+STK_CHG!V73-INTMARB!V73-INTAVI!V73</f>
        <v>25.41324161650903</v>
      </c>
      <c r="W73" s="10">
        <f>PPRD!W73+RCV_RCY!W73+IMP!W73-EXP!W73+STK_CHG!W73-INTMARB!W73-INTAVI!W73</f>
        <v>28.422699914015471</v>
      </c>
      <c r="X73" s="10">
        <f>PPRD!X73+RCV_RCY!X73+IMP!X73-EXP!X73+STK_CHG!X73-INTMARB!X73-INTAVI!X73</f>
        <v>33.27119518486672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4254.6861564918308</v>
      </c>
      <c r="D74" s="37">
        <f>PPRD!D74+RCV_RCY!D74+IMP!D74-EXP!D74+STK_CHG!D74-INTMARB!D74-INTAVI!D74</f>
        <v>4562.6827171109198</v>
      </c>
      <c r="E74" s="37">
        <f>PPRD!E74+RCV_RCY!E74+IMP!E74-EXP!E74+STK_CHG!E74-INTMARB!E74-INTAVI!E74</f>
        <v>4767.8274290627687</v>
      </c>
      <c r="F74" s="37">
        <f>PPRD!F74+RCV_RCY!F74+IMP!F74-EXP!F74+STK_CHG!F74-INTMARB!F74-INTAVI!F74</f>
        <v>4752.464918314703</v>
      </c>
      <c r="G74" s="37">
        <f>PPRD!G74+RCV_RCY!G74+IMP!G74-EXP!G74+STK_CHG!G74-INTMARB!G74-INTAVI!G74</f>
        <v>4554.5715391229578</v>
      </c>
      <c r="H74" s="37">
        <f>PPRD!H74+RCV_RCY!H74+IMP!H74-EXP!H74+STK_CHG!H74-INTMARB!H74-INTAVI!H74</f>
        <v>4732.7457437661214</v>
      </c>
      <c r="I74" s="37">
        <f>PPRD!I74+RCV_RCY!I74+IMP!I74-EXP!I74+STK_CHG!I74-INTMARB!I74-INTAVI!I74</f>
        <v>4812.2814273430777</v>
      </c>
      <c r="J74" s="37">
        <f>PPRD!J74+RCV_RCY!J74+IMP!J74-EXP!J74+STK_CHG!J74-INTMARB!J74-INTAVI!J74</f>
        <v>4101.2754084264816</v>
      </c>
      <c r="K74" s="37">
        <f>PPRD!K74+RCV_RCY!K74+IMP!K74-EXP!K74+STK_CHG!K74-INTMARB!K74-INTAVI!K74</f>
        <v>4452.1926053310399</v>
      </c>
      <c r="L74" s="37">
        <f>PPRD!L74+RCV_RCY!L74+IMP!L74-EXP!L74+STK_CHG!L74-INTMARB!L74-INTAVI!L74</f>
        <v>3783</v>
      </c>
      <c r="M74" s="37">
        <f>PPRD!M74+RCV_RCY!M74+IMP!M74-EXP!M74+STK_CHG!M74-INTMARB!M74-INTAVI!M74</f>
        <v>3853.2799656061911</v>
      </c>
      <c r="N74" s="37">
        <f>PPRD!N74+RCV_RCY!N74+IMP!N74-EXP!N74+STK_CHG!N74-INTMARB!N74-INTAVI!N74</f>
        <v>4027</v>
      </c>
      <c r="O74" s="37">
        <f>PPRD!O74+RCV_RCY!O74+IMP!O74-EXP!O74+STK_CHG!O74-INTMARB!O74-INTAVI!O74</f>
        <v>4050</v>
      </c>
      <c r="P74" s="37">
        <f>PPRD!P74+RCV_RCY!P74+IMP!P74-EXP!P74+STK_CHG!P74-INTMARB!P74-INTAVI!P74</f>
        <v>4110.5099742046432</v>
      </c>
      <c r="Q74" s="37">
        <f>PPRD!Q74+RCV_RCY!Q74+IMP!Q74-EXP!Q74+STK_CHG!Q74-INTMARB!Q74-INTAVI!Q74</f>
        <v>4053</v>
      </c>
      <c r="R74" s="37">
        <f>PPRD!R74+RCV_RCY!R74+IMP!R74-EXP!R74+STK_CHG!R74-INTMARB!R74-INTAVI!R74</f>
        <v>4028</v>
      </c>
      <c r="S74" s="37">
        <f>PPRD!S74+RCV_RCY!S74+IMP!S74-EXP!S74+STK_CHG!S74-INTMARB!S74-INTAVI!S74</f>
        <v>3894</v>
      </c>
      <c r="T74" s="37">
        <f>PPRD!T74+RCV_RCY!T74+IMP!T74-EXP!T74+STK_CHG!T74-INTMARB!T74-INTAVI!T74</f>
        <v>3985</v>
      </c>
      <c r="U74" s="37">
        <f>PPRD!U74+RCV_RCY!U74+IMP!U74-EXP!U74+STK_CHG!U74-INTMARB!U74-INTAVI!U74</f>
        <v>3760</v>
      </c>
      <c r="V74" s="37">
        <f>PPRD!V74+RCV_RCY!V74+IMP!V74-EXP!V74+STK_CHG!V74-INTMARB!V74-INTAVI!V74</f>
        <v>4048</v>
      </c>
      <c r="W74" s="37">
        <f>PPRD!W74+RCV_RCY!W74+IMP!W74-EXP!W74+STK_CHG!W74-INTMARB!W74-INTAVI!W74</f>
        <v>4044</v>
      </c>
      <c r="X74" s="37">
        <f>PPRD!X74+RCV_RCY!X74+IMP!X74-EXP!X74+STK_CHG!X74-INTMARB!X74-INTAVI!X74</f>
        <v>4051.0500429922608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1.7674978503869301</v>
      </c>
      <c r="R75" s="37">
        <f>PPRD!R75+RCV_RCY!R75+IMP!R75-EXP!R75+STK_CHG!R75-INTMARB!R75-INTAVI!R75</f>
        <v>1.9107480653482369</v>
      </c>
      <c r="S75" s="37">
        <f>PPRD!S75+RCV_RCY!S75+IMP!S75-EXP!S75+STK_CHG!S75-INTMARB!S75-INTAVI!S75</f>
        <v>1.982459157351677</v>
      </c>
      <c r="T75" s="37">
        <f>PPRD!T75+RCV_RCY!T75+IMP!T75-EXP!T75+STK_CHG!T75-INTMARB!T75-INTAVI!T75</f>
        <v>2.00627687016337</v>
      </c>
      <c r="U75" s="37">
        <f>PPRD!U75+RCV_RCY!U75+IMP!U75-EXP!U75+STK_CHG!U75-INTMARB!U75-INTAVI!U75</f>
        <v>1.8152192605331039</v>
      </c>
      <c r="V75" s="37">
        <f>PPRD!V75+RCV_RCY!V75+IMP!V75-EXP!V75+STK_CHG!V75-INTMARB!V75-INTAVI!V75</f>
        <v>1.7674978503869301</v>
      </c>
      <c r="W75" s="37">
        <f>PPRD!W75+RCV_RCY!W75+IMP!W75-EXP!W75+STK_CHG!W75-INTMARB!W75-INTAVI!W75</f>
        <v>1.6480653482373171</v>
      </c>
      <c r="X75" s="37">
        <f>PPRD!X75+RCV_RCY!X75+IMP!X75-EXP!X75+STK_CHG!X75-INTMARB!X75-INTAVI!X75</f>
        <v>1.7674978503869301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-231.81427343078246</v>
      </c>
      <c r="D76" s="40">
        <f>PPRD!D76+RCV_RCY!D76+IMP!D76-EXP!D76+STK_CHG!D76-INTMARB!D76-INTAVI!D76</f>
        <v>-316.2510748065348</v>
      </c>
      <c r="E76" s="40">
        <f>PPRD!E76+RCV_RCY!E76+IMP!E76-EXP!E76+STK_CHG!E76-INTMARB!E76-INTAVI!E76</f>
        <v>-357.4376612209802</v>
      </c>
      <c r="F76" s="40">
        <f>PPRD!F76+RCV_RCY!F76+IMP!F76-EXP!F76+STK_CHG!F76-INTMARB!F76-INTAVI!F76</f>
        <v>-193.89509888220118</v>
      </c>
      <c r="G76" s="40">
        <f>PPRD!G76+RCV_RCY!G76+IMP!G76-EXP!G76+STK_CHG!G76-INTMARB!G76-INTAVI!G76</f>
        <v>-160.10318142734309</v>
      </c>
      <c r="H76" s="40">
        <f>PPRD!H76+RCV_RCY!H76+IMP!H76-EXP!H76+STK_CHG!H76-INTMARB!H76-INTAVI!H76</f>
        <v>-280.73946689595869</v>
      </c>
      <c r="I76" s="40">
        <f>PPRD!I76+RCV_RCY!I76+IMP!I76-EXP!I76+STK_CHG!I76-INTMARB!I76-INTAVI!I76</f>
        <v>-200.42992261392942</v>
      </c>
      <c r="J76" s="40">
        <f>PPRD!J76+RCV_RCY!J76+IMP!J76-EXP!J76+STK_CHG!J76-INTMARB!J76-INTAVI!J76</f>
        <v>148.32330180567499</v>
      </c>
      <c r="K76" s="40">
        <f>PPRD!K76+RCV_RCY!K76+IMP!K76-EXP!K76+STK_CHG!K76-INTMARB!K76-INTAVI!K76</f>
        <v>44.797936371453147</v>
      </c>
      <c r="L76" s="40">
        <f>PPRD!L76+RCV_RCY!L76+IMP!L76-EXP!L76+STK_CHG!L76-INTMARB!L76-INTAVI!L76</f>
        <v>112.81169389509887</v>
      </c>
      <c r="M76" s="40">
        <f>PPRD!M76+RCV_RCY!M76+IMP!M76-EXP!M76+STK_CHG!M76-INTMARB!M76-INTAVI!M76</f>
        <v>89.509888220120388</v>
      </c>
      <c r="N76" s="40">
        <f>PPRD!N76+RCV_RCY!N76+IMP!N76-EXP!N76+STK_CHG!N76-INTMARB!N76-INTAVI!N76</f>
        <v>62.510748065348253</v>
      </c>
      <c r="O76" s="40">
        <f>PPRD!O76+RCV_RCY!O76+IMP!O76-EXP!O76+STK_CHG!O76-INTMARB!O76-INTAVI!O76</f>
        <v>33.791917454857867</v>
      </c>
      <c r="P76" s="40">
        <f>PPRD!P76+RCV_RCY!P76+IMP!P76-EXP!P76+STK_CHG!P76-INTMARB!P76-INTAVI!P76</f>
        <v>7.8245915735167273</v>
      </c>
      <c r="Q76" s="40">
        <f>PPRD!Q76+RCV_RCY!Q76+IMP!Q76-EXP!Q76+STK_CHG!Q76-INTMARB!Q76-INTAVI!Q76</f>
        <v>94.754944110061047</v>
      </c>
      <c r="R76" s="40">
        <f>PPRD!R76+RCV_RCY!R76+IMP!R76-EXP!R76+STK_CHG!R76-INTMARB!R76-INTAVI!R76</f>
        <v>205.331040412726</v>
      </c>
      <c r="S76" s="40">
        <f>PPRD!S76+RCV_RCY!S76+IMP!S76-EXP!S76+STK_CHG!S76-INTMARB!S76-INTAVI!S76</f>
        <v>227.94496990541745</v>
      </c>
      <c r="T76" s="40">
        <f>PPRD!T76+RCV_RCY!T76+IMP!T76-EXP!T76+STK_CHG!T76-INTMARB!T76-INTAVI!T76</f>
        <v>260.36113499570092</v>
      </c>
      <c r="U76" s="40">
        <f>PPRD!U76+RCV_RCY!U76+IMP!U76-EXP!U76+STK_CHG!U76-INTMARB!U76-INTAVI!U76</f>
        <v>316.59501289767854</v>
      </c>
      <c r="V76" s="40">
        <f>PPRD!V76+RCV_RCY!V76+IMP!V76-EXP!V76+STK_CHG!V76-INTMARB!V76-INTAVI!V76</f>
        <v>146.17368873602686</v>
      </c>
      <c r="W76" s="40">
        <f>PPRD!W76+RCV_RCY!W76+IMP!W76-EXP!W76+STK_CHG!W76-INTMARB!W76-INTAVI!W76</f>
        <v>27.429062768701897</v>
      </c>
      <c r="X76" s="40">
        <f>PPRD!X76+RCV_RCY!X76+IMP!X76-EXP!X76+STK_CHG!X76-INTMARB!X76-INTAVI!X76</f>
        <v>66.552020636284851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17731.325279449695</v>
      </c>
      <c r="D2" s="31">
        <f t="shared" si="0"/>
        <v>18498.820120378328</v>
      </c>
      <c r="E2" s="31">
        <f t="shared" si="0"/>
        <v>18643.662682717113</v>
      </c>
      <c r="F2" s="31">
        <f t="shared" si="0"/>
        <v>18544.997420464319</v>
      </c>
      <c r="G2" s="31">
        <f t="shared" si="0"/>
        <v>18259.703525365432</v>
      </c>
      <c r="H2" s="31">
        <f t="shared" si="0"/>
        <v>18698.937919174547</v>
      </c>
      <c r="I2" s="31">
        <f t="shared" si="0"/>
        <v>18540.666552020637</v>
      </c>
      <c r="J2" s="31">
        <f t="shared" si="0"/>
        <v>17756.179105760963</v>
      </c>
      <c r="K2" s="31">
        <f t="shared" si="0"/>
        <v>18262.550730868446</v>
      </c>
      <c r="L2" s="31">
        <f t="shared" si="0"/>
        <v>16690.193121238175</v>
      </c>
      <c r="M2" s="31">
        <f t="shared" si="0"/>
        <v>18428.206362854686</v>
      </c>
      <c r="N2" s="31">
        <f t="shared" si="0"/>
        <v>17865.061392949272</v>
      </c>
      <c r="O2" s="31">
        <f t="shared" si="0"/>
        <v>17301.628976784181</v>
      </c>
      <c r="P2" s="31">
        <f t="shared" si="0"/>
        <v>17452.292261392944</v>
      </c>
      <c r="Q2" s="31">
        <f t="shared" si="0"/>
        <v>16130.825623387791</v>
      </c>
      <c r="R2" s="31">
        <f t="shared" si="0"/>
        <v>16850.476784178849</v>
      </c>
      <c r="S2" s="31">
        <f t="shared" si="0"/>
        <v>17003.816337059328</v>
      </c>
      <c r="T2" s="31">
        <f t="shared" si="0"/>
        <v>17883.332932072233</v>
      </c>
      <c r="U2" s="31">
        <f t="shared" si="0"/>
        <v>17534.083319002581</v>
      </c>
      <c r="V2" s="31">
        <f t="shared" si="0"/>
        <v>16978.782631126396</v>
      </c>
      <c r="W2" s="31">
        <f t="shared" si="0"/>
        <v>16394.854944110059</v>
      </c>
      <c r="X2" s="31">
        <f t="shared" ref="X2" si="1">SUM(X3,X17,X22,X25,X26,X51,X52,X71,X74,X75,X76)</f>
        <v>17723.67076526225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4271.1895958727437</v>
      </c>
      <c r="D3" s="34">
        <f t="shared" si="2"/>
        <v>4425.9363714531373</v>
      </c>
      <c r="E3" s="34">
        <f t="shared" si="2"/>
        <v>4268.0500429922622</v>
      </c>
      <c r="F3" s="34">
        <f t="shared" si="2"/>
        <v>4590.8372312983656</v>
      </c>
      <c r="G3" s="34">
        <f t="shared" si="2"/>
        <v>4523.0769561478937</v>
      </c>
      <c r="H3" s="34">
        <f t="shared" si="2"/>
        <v>4238.7713671539123</v>
      </c>
      <c r="I3" s="34">
        <f t="shared" si="2"/>
        <v>4456.3858985382631</v>
      </c>
      <c r="J3" s="34">
        <f t="shared" si="2"/>
        <v>4004.0636285468609</v>
      </c>
      <c r="K3" s="34">
        <f t="shared" si="2"/>
        <v>4008.782545141873</v>
      </c>
      <c r="L3" s="34">
        <f t="shared" si="2"/>
        <v>3872.8447119518487</v>
      </c>
      <c r="M3" s="34">
        <f t="shared" si="2"/>
        <v>3897.2344797936371</v>
      </c>
      <c r="N3" s="34">
        <f t="shared" si="2"/>
        <v>3703.5412725709371</v>
      </c>
      <c r="O3" s="34">
        <f t="shared" si="2"/>
        <v>3476.9521926053312</v>
      </c>
      <c r="P3" s="34">
        <f t="shared" si="2"/>
        <v>3450.6765262252788</v>
      </c>
      <c r="Q3" s="34">
        <f t="shared" si="2"/>
        <v>3424.0269991401542</v>
      </c>
      <c r="R3" s="34">
        <f t="shared" si="2"/>
        <v>3279.0361134995696</v>
      </c>
      <c r="S3" s="34">
        <f t="shared" si="2"/>
        <v>3222.079793637145</v>
      </c>
      <c r="T3" s="34">
        <f t="shared" si="2"/>
        <v>3376.7883920894233</v>
      </c>
      <c r="U3" s="34">
        <f t="shared" si="2"/>
        <v>3339.006620808254</v>
      </c>
      <c r="V3" s="34">
        <f t="shared" si="2"/>
        <v>2729.9458297506449</v>
      </c>
      <c r="W3" s="34">
        <f t="shared" si="2"/>
        <v>2304.9854686156482</v>
      </c>
      <c r="X3" s="34">
        <f t="shared" ref="X3" si="3">SUM(X4,X8,X11)</f>
        <v>2823.2481513327589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3032.3906276870166</v>
      </c>
      <c r="D4" s="29">
        <f t="shared" si="4"/>
        <v>3221.5899398108331</v>
      </c>
      <c r="E4" s="29">
        <f t="shared" si="4"/>
        <v>3122.004471195185</v>
      </c>
      <c r="F4" s="29">
        <f t="shared" si="4"/>
        <v>3346.3051590713667</v>
      </c>
      <c r="G4" s="29">
        <f t="shared" si="4"/>
        <v>3379.5552880481514</v>
      </c>
      <c r="H4" s="29">
        <f t="shared" si="4"/>
        <v>3309.8380051590707</v>
      </c>
      <c r="I4" s="29">
        <f t="shared" si="4"/>
        <v>3415.8058469475495</v>
      </c>
      <c r="J4" s="29">
        <f t="shared" si="4"/>
        <v>3218.4834909716246</v>
      </c>
      <c r="K4" s="29">
        <f t="shared" si="4"/>
        <v>3012.798366294066</v>
      </c>
      <c r="L4" s="29">
        <f t="shared" si="4"/>
        <v>2910.604729148753</v>
      </c>
      <c r="M4" s="29">
        <f t="shared" si="4"/>
        <v>2793.3257953568354</v>
      </c>
      <c r="N4" s="29">
        <f t="shared" si="4"/>
        <v>2709.1352536543418</v>
      </c>
      <c r="O4" s="29">
        <f t="shared" si="4"/>
        <v>2642.9170249355116</v>
      </c>
      <c r="P4" s="29">
        <f t="shared" si="4"/>
        <v>2623.906620808254</v>
      </c>
      <c r="Q4" s="29">
        <f t="shared" si="4"/>
        <v>2633.9643164230438</v>
      </c>
      <c r="R4" s="29">
        <f t="shared" si="4"/>
        <v>2592.5490111779877</v>
      </c>
      <c r="S4" s="29">
        <f t="shared" si="4"/>
        <v>2531.2390369733448</v>
      </c>
      <c r="T4" s="29">
        <f t="shared" si="4"/>
        <v>2634.3002579535678</v>
      </c>
      <c r="U4" s="29">
        <f t="shared" si="4"/>
        <v>2665.8818572656919</v>
      </c>
      <c r="V4" s="29">
        <f t="shared" si="4"/>
        <v>2189.9556319862422</v>
      </c>
      <c r="W4" s="29">
        <f t="shared" si="4"/>
        <v>1772.0647463456571</v>
      </c>
      <c r="X4" s="29">
        <f t="shared" ref="X4" si="5">SUM(X5:X7)</f>
        <v>2423.6733447979354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0</v>
      </c>
      <c r="G5" s="10">
        <f>PPRD!G5+RCV_RCY!G5+IMP!G5-EXP!G5+STK_CHG!G5-INTMARB!G5</f>
        <v>0</v>
      </c>
      <c r="H5" s="10">
        <f>PPRD!H5+RCV_RCY!H5+IMP!H5-EXP!H5+STK_CHG!H5-INTMARB!H5</f>
        <v>154.23473774720551</v>
      </c>
      <c r="I5" s="10">
        <f>PPRD!I5+RCV_RCY!I5+IMP!I5-EXP!I5+STK_CHG!I5-INTMARB!I5</f>
        <v>166.92149613069645</v>
      </c>
      <c r="J5" s="10">
        <f>PPRD!J5+RCV_RCY!J5+IMP!J5-EXP!J5+STK_CHG!J5-INTMARB!J5</f>
        <v>178.85159071367156</v>
      </c>
      <c r="K5" s="10">
        <f>PPRD!K5+RCV_RCY!K5+IMP!K5-EXP!K5+STK_CHG!K5-INTMARB!K5</f>
        <v>190.66199484092854</v>
      </c>
      <c r="L5" s="10">
        <f>PPRD!L5+RCV_RCY!L5+IMP!L5-EXP!L5+STK_CHG!L5-INTMARB!L5</f>
        <v>163.61693895098878</v>
      </c>
      <c r="M5" s="10">
        <f>PPRD!M5+RCV_RCY!M5+IMP!M5-EXP!M5+STK_CHG!M5-INTMARB!M5</f>
        <v>174.05382631126398</v>
      </c>
      <c r="N5" s="10">
        <f>PPRD!N5+RCV_RCY!N5+IMP!N5-EXP!N5+STK_CHG!N5-INTMARB!N5</f>
        <v>179.21126397248489</v>
      </c>
      <c r="O5" s="10">
        <f>PPRD!O5+RCV_RCY!O5+IMP!O5-EXP!O5+STK_CHG!O5-INTMARB!O5</f>
        <v>138.32846087704209</v>
      </c>
      <c r="P5" s="10">
        <f>PPRD!P5+RCV_RCY!P5+IMP!P5-EXP!P5+STK_CHG!P5-INTMARB!P5</f>
        <v>120.79260533104041</v>
      </c>
      <c r="Q5" s="10">
        <f>PPRD!Q5+RCV_RCY!Q5+IMP!Q5-EXP!Q5+STK_CHG!Q5-INTMARB!Q5</f>
        <v>148.11315563198622</v>
      </c>
      <c r="R5" s="10">
        <f>PPRD!R5+RCV_RCY!R5+IMP!R5-EXP!R5+STK_CHG!R5-INTMARB!R5</f>
        <v>76.991573516766977</v>
      </c>
      <c r="S5" s="10">
        <f>PPRD!S5+RCV_RCY!S5+IMP!S5-EXP!S5+STK_CHG!S5-INTMARB!S5</f>
        <v>104.75588993981083</v>
      </c>
      <c r="T5" s="10">
        <f>PPRD!T5+RCV_RCY!T5+IMP!T5-EXP!T5+STK_CHG!T5-INTMARB!T5</f>
        <v>115.75683576956143</v>
      </c>
      <c r="U5" s="10">
        <f>PPRD!U5+RCV_RCY!U5+IMP!U5-EXP!U5+STK_CHG!U5-INTMARB!U5</f>
        <v>121.17583834909712</v>
      </c>
      <c r="V5" s="10">
        <f>PPRD!V5+RCV_RCY!V5+IMP!V5-EXP!V5+STK_CHG!V5-INTMARB!V5</f>
        <v>98.41977644024081</v>
      </c>
      <c r="W5" s="10">
        <f>PPRD!W5+RCV_RCY!W5+IMP!W5-EXP!W5+STK_CHG!W5-INTMARB!W5</f>
        <v>99.635081685296655</v>
      </c>
      <c r="X5" s="10">
        <f>PPRD!X5+RCV_RCY!X5+IMP!X5-EXP!X5+STK_CHG!X5-INTMARB!X5</f>
        <v>93.911521926053297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1805.1470335339641</v>
      </c>
      <c r="D6" s="10">
        <f>PPRD!D6+RCV_RCY!D6+IMP!D6-EXP!D6+STK_CHG!D6-INTMARB!D6</f>
        <v>1882.363628546861</v>
      </c>
      <c r="E6" s="10">
        <f>PPRD!E6+RCV_RCY!E6+IMP!E6-EXP!E6+STK_CHG!E6-INTMARB!E6</f>
        <v>1920.3369733447978</v>
      </c>
      <c r="F6" s="10">
        <f>PPRD!F6+RCV_RCY!F6+IMP!F6-EXP!F6+STK_CHG!F6-INTMARB!F6</f>
        <v>1974.831298366294</v>
      </c>
      <c r="G6" s="10">
        <f>PPRD!G6+RCV_RCY!G6+IMP!G6-EXP!G6+STK_CHG!G6-INTMARB!G6</f>
        <v>1987.8442820292353</v>
      </c>
      <c r="H6" s="10">
        <f>PPRD!H6+RCV_RCY!H6+IMP!H6-EXP!H6+STK_CHG!H6-INTMARB!H6</f>
        <v>1921.3999999999999</v>
      </c>
      <c r="I6" s="10">
        <f>PPRD!I6+RCV_RCY!I6+IMP!I6-EXP!I6+STK_CHG!I6-INTMARB!I6</f>
        <v>1990.39845227859</v>
      </c>
      <c r="J6" s="10">
        <f>PPRD!J6+RCV_RCY!J6+IMP!J6-EXP!J6+STK_CHG!J6-INTMARB!J6</f>
        <v>1903.8937231298366</v>
      </c>
      <c r="K6" s="10">
        <f>PPRD!K6+RCV_RCY!K6+IMP!K6-EXP!K6+STK_CHG!K6-INTMARB!K6</f>
        <v>1745.8542562338773</v>
      </c>
      <c r="L6" s="10">
        <f>PPRD!L6+RCV_RCY!L6+IMP!L6-EXP!L6+STK_CHG!L6-INTMARB!L6</f>
        <v>1670.4105760963027</v>
      </c>
      <c r="M6" s="10">
        <f>PPRD!M6+RCV_RCY!M6+IMP!M6-EXP!M6+STK_CHG!M6-INTMARB!M6</f>
        <v>1754.442562338779</v>
      </c>
      <c r="N6" s="10">
        <f>PPRD!N6+RCV_RCY!N6+IMP!N6-EXP!N6+STK_CHG!N6-INTMARB!N6</f>
        <v>1748.6564918314702</v>
      </c>
      <c r="O6" s="10">
        <f>PPRD!O6+RCV_RCY!O6+IMP!O6-EXP!O6+STK_CHG!O6-INTMARB!O6</f>
        <v>1834.3709372312985</v>
      </c>
      <c r="P6" s="10">
        <f>PPRD!P6+RCV_RCY!P6+IMP!P6-EXP!P6+STK_CHG!P6-INTMARB!P6</f>
        <v>1803.1527944969898</v>
      </c>
      <c r="Q6" s="10">
        <f>PPRD!Q6+RCV_RCY!Q6+IMP!Q6-EXP!Q6+STK_CHG!Q6-INTMARB!Q6</f>
        <v>1900.6147893379191</v>
      </c>
      <c r="R6" s="10">
        <f>PPRD!R6+RCV_RCY!R6+IMP!R6-EXP!R6+STK_CHG!R6-INTMARB!R6</f>
        <v>1949.5127257093723</v>
      </c>
      <c r="S6" s="10">
        <f>PPRD!S6+RCV_RCY!S6+IMP!S6-EXP!S6+STK_CHG!S6-INTMARB!S6</f>
        <v>1935.2149613069648</v>
      </c>
      <c r="T6" s="10">
        <f>PPRD!T6+RCV_RCY!T6+IMP!T6-EXP!T6+STK_CHG!T6-INTMARB!T6</f>
        <v>1938.5878761822869</v>
      </c>
      <c r="U6" s="10">
        <f>PPRD!U6+RCV_RCY!U6+IMP!U6-EXP!U6+STK_CHG!U6-INTMARB!U6</f>
        <v>1913.2781599312123</v>
      </c>
      <c r="V6" s="10">
        <f>PPRD!V6+RCV_RCY!V6+IMP!V6-EXP!V6+STK_CHG!V6-INTMARB!V6</f>
        <v>1619.1459157351671</v>
      </c>
      <c r="W6" s="10">
        <f>PPRD!W6+RCV_RCY!W6+IMP!W6-EXP!W6+STK_CHG!W6-INTMARB!W6</f>
        <v>1362.1438521066202</v>
      </c>
      <c r="X6" s="10">
        <f>PPRD!X6+RCV_RCY!X6+IMP!X6-EXP!X6+STK_CHG!X6-INTMARB!X6</f>
        <v>1936.576440240756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1227.2435941530525</v>
      </c>
      <c r="D7" s="10">
        <f>PPRD!D7+RCV_RCY!D7+IMP!D7-EXP!D7+STK_CHG!D7-INTMARB!D7</f>
        <v>1339.2263112639723</v>
      </c>
      <c r="E7" s="10">
        <f>PPRD!E7+RCV_RCY!E7+IMP!E7-EXP!E7+STK_CHG!E7-INTMARB!E7</f>
        <v>1201.6674978503872</v>
      </c>
      <c r="F7" s="10">
        <f>PPRD!F7+RCV_RCY!F7+IMP!F7-EXP!F7+STK_CHG!F7-INTMARB!F7</f>
        <v>1371.4738607050726</v>
      </c>
      <c r="G7" s="10">
        <f>PPRD!G7+RCV_RCY!G7+IMP!G7-EXP!G7+STK_CHG!G7-INTMARB!G7</f>
        <v>1391.7110060189161</v>
      </c>
      <c r="H7" s="10">
        <f>PPRD!H7+RCV_RCY!H7+IMP!H7-EXP!H7+STK_CHG!H7-INTMARB!H7</f>
        <v>1234.2032674118655</v>
      </c>
      <c r="I7" s="10">
        <f>PPRD!I7+RCV_RCY!I7+IMP!I7-EXP!I7+STK_CHG!I7-INTMARB!I7</f>
        <v>1258.485898538263</v>
      </c>
      <c r="J7" s="10">
        <f>PPRD!J7+RCV_RCY!J7+IMP!J7-EXP!J7+STK_CHG!J7-INTMARB!J7</f>
        <v>1135.7381771281166</v>
      </c>
      <c r="K7" s="10">
        <f>PPRD!K7+RCV_RCY!K7+IMP!K7-EXP!K7+STK_CHG!K7-INTMARB!K7</f>
        <v>1076.2821152192603</v>
      </c>
      <c r="L7" s="10">
        <f>PPRD!L7+RCV_RCY!L7+IMP!L7-EXP!L7+STK_CHG!L7-INTMARB!L7</f>
        <v>1076.5772141014618</v>
      </c>
      <c r="M7" s="10">
        <f>PPRD!M7+RCV_RCY!M7+IMP!M7-EXP!M7+STK_CHG!M7-INTMARB!M7</f>
        <v>864.82940670679272</v>
      </c>
      <c r="N7" s="10">
        <f>PPRD!N7+RCV_RCY!N7+IMP!N7-EXP!N7+STK_CHG!N7-INTMARB!N7</f>
        <v>781.26749785038692</v>
      </c>
      <c r="O7" s="10">
        <f>PPRD!O7+RCV_RCY!O7+IMP!O7-EXP!O7+STK_CHG!O7-INTMARB!O7</f>
        <v>670.2176268271711</v>
      </c>
      <c r="P7" s="10">
        <f>PPRD!P7+RCV_RCY!P7+IMP!P7-EXP!P7+STK_CHG!P7-INTMARB!P7</f>
        <v>699.96122098022352</v>
      </c>
      <c r="Q7" s="10">
        <f>PPRD!Q7+RCV_RCY!Q7+IMP!Q7-EXP!Q7+STK_CHG!Q7-INTMARB!Q7</f>
        <v>585.2363714531383</v>
      </c>
      <c r="R7" s="10">
        <f>PPRD!R7+RCV_RCY!R7+IMP!R7-EXP!R7+STK_CHG!R7-INTMARB!R7</f>
        <v>566.04471195184863</v>
      </c>
      <c r="S7" s="10">
        <f>PPRD!S7+RCV_RCY!S7+IMP!S7-EXP!S7+STK_CHG!S7-INTMARB!S7</f>
        <v>491.26818572656913</v>
      </c>
      <c r="T7" s="10">
        <f>PPRD!T7+RCV_RCY!T7+IMP!T7-EXP!T7+STK_CHG!T7-INTMARB!T7</f>
        <v>579.95554600171965</v>
      </c>
      <c r="U7" s="10">
        <f>PPRD!U7+RCV_RCY!U7+IMP!U7-EXP!U7+STK_CHG!U7-INTMARB!U7</f>
        <v>631.42785898538261</v>
      </c>
      <c r="V7" s="10">
        <f>PPRD!V7+RCV_RCY!V7+IMP!V7-EXP!V7+STK_CHG!V7-INTMARB!V7</f>
        <v>472.38993981083405</v>
      </c>
      <c r="W7" s="10">
        <f>PPRD!W7+RCV_RCY!W7+IMP!W7-EXP!W7+STK_CHG!W7-INTMARB!W7</f>
        <v>310.28581255374036</v>
      </c>
      <c r="X7" s="10">
        <f>PPRD!X7+RCV_RCY!X7+IMP!X7-EXP!X7+STK_CHG!X7-INTMARB!X7</f>
        <v>393.1853826311264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1169.6265692175411</v>
      </c>
      <c r="D8" s="29">
        <f t="shared" si="6"/>
        <v>1246.0310404127254</v>
      </c>
      <c r="E8" s="29">
        <f t="shared" si="6"/>
        <v>1135.0656921754085</v>
      </c>
      <c r="F8" s="29">
        <f t="shared" si="6"/>
        <v>1093.2536543422184</v>
      </c>
      <c r="G8" s="29">
        <f t="shared" si="6"/>
        <v>1014.3758383490971</v>
      </c>
      <c r="H8" s="29">
        <f t="shared" si="6"/>
        <v>884.12089423903694</v>
      </c>
      <c r="I8" s="29">
        <f t="shared" si="6"/>
        <v>854.90421324161639</v>
      </c>
      <c r="J8" s="29">
        <f t="shared" si="6"/>
        <v>810.34127257093724</v>
      </c>
      <c r="K8" s="29">
        <f t="shared" si="6"/>
        <v>953.68194325021477</v>
      </c>
      <c r="L8" s="29">
        <f t="shared" si="6"/>
        <v>887.84651762682711</v>
      </c>
      <c r="M8" s="29">
        <f t="shared" si="6"/>
        <v>847.80773860705062</v>
      </c>
      <c r="N8" s="29">
        <f t="shared" si="6"/>
        <v>858.44178847807393</v>
      </c>
      <c r="O8" s="29">
        <f t="shared" si="6"/>
        <v>789.57747205503017</v>
      </c>
      <c r="P8" s="29">
        <f t="shared" si="6"/>
        <v>718.15606190885649</v>
      </c>
      <c r="Q8" s="29">
        <f t="shared" si="6"/>
        <v>690.86655202063616</v>
      </c>
      <c r="R8" s="29">
        <f t="shared" si="6"/>
        <v>710.80980223559754</v>
      </c>
      <c r="S8" s="29">
        <f t="shared" si="6"/>
        <v>634.89372312983653</v>
      </c>
      <c r="T8" s="29">
        <f t="shared" si="6"/>
        <v>625.75374032674108</v>
      </c>
      <c r="U8" s="29">
        <f t="shared" si="6"/>
        <v>560.75348237317257</v>
      </c>
      <c r="V8" s="29">
        <f t="shared" si="6"/>
        <v>516.17059329320716</v>
      </c>
      <c r="W8" s="29">
        <f t="shared" si="6"/>
        <v>466.52545141874464</v>
      </c>
      <c r="X8" s="29">
        <f t="shared" ref="X8" si="7">SUM(X9:X10)</f>
        <v>353.80868443680134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1169.6265692175411</v>
      </c>
      <c r="D10" s="10">
        <f>PPRD!D10+RCV_RCY!D10+IMP!D10-EXP!D10+STK_CHG!D10-INTMARB!D10</f>
        <v>1246.0310404127254</v>
      </c>
      <c r="E10" s="10">
        <f>PPRD!E10+RCV_RCY!E10+IMP!E10-EXP!E10+STK_CHG!E10-INTMARB!E10</f>
        <v>1135.0656921754085</v>
      </c>
      <c r="F10" s="10">
        <f>PPRD!F10+RCV_RCY!F10+IMP!F10-EXP!F10+STK_CHG!F10-INTMARB!F10</f>
        <v>1093.2536543422184</v>
      </c>
      <c r="G10" s="10">
        <f>PPRD!G10+RCV_RCY!G10+IMP!G10-EXP!G10+STK_CHG!G10-INTMARB!G10</f>
        <v>1014.3758383490971</v>
      </c>
      <c r="H10" s="10">
        <f>PPRD!H10+RCV_RCY!H10+IMP!H10-EXP!H10+STK_CHG!H10-INTMARB!H10</f>
        <v>884.12089423903694</v>
      </c>
      <c r="I10" s="10">
        <f>PPRD!I10+RCV_RCY!I10+IMP!I10-EXP!I10+STK_CHG!I10-INTMARB!I10</f>
        <v>854.90421324161639</v>
      </c>
      <c r="J10" s="10">
        <f>PPRD!J10+RCV_RCY!J10+IMP!J10-EXP!J10+STK_CHG!J10-INTMARB!J10</f>
        <v>810.34127257093724</v>
      </c>
      <c r="K10" s="10">
        <f>PPRD!K10+RCV_RCY!K10+IMP!K10-EXP!K10+STK_CHG!K10-INTMARB!K10</f>
        <v>953.68194325021477</v>
      </c>
      <c r="L10" s="10">
        <f>PPRD!L10+RCV_RCY!L10+IMP!L10-EXP!L10+STK_CHG!L10-INTMARB!L10</f>
        <v>887.84651762682711</v>
      </c>
      <c r="M10" s="10">
        <f>PPRD!M10+RCV_RCY!M10+IMP!M10-EXP!M10+STK_CHG!M10-INTMARB!M10</f>
        <v>847.80773860705062</v>
      </c>
      <c r="N10" s="10">
        <f>PPRD!N10+RCV_RCY!N10+IMP!N10-EXP!N10+STK_CHG!N10-INTMARB!N10</f>
        <v>858.44178847807393</v>
      </c>
      <c r="O10" s="10">
        <f>PPRD!O10+RCV_RCY!O10+IMP!O10-EXP!O10+STK_CHG!O10-INTMARB!O10</f>
        <v>789.57747205503017</v>
      </c>
      <c r="P10" s="10">
        <f>PPRD!P10+RCV_RCY!P10+IMP!P10-EXP!P10+STK_CHG!P10-INTMARB!P10</f>
        <v>718.15606190885649</v>
      </c>
      <c r="Q10" s="10">
        <f>PPRD!Q10+RCV_RCY!Q10+IMP!Q10-EXP!Q10+STK_CHG!Q10-INTMARB!Q10</f>
        <v>690.86655202063616</v>
      </c>
      <c r="R10" s="10">
        <f>PPRD!R10+RCV_RCY!R10+IMP!R10-EXP!R10+STK_CHG!R10-INTMARB!R10</f>
        <v>710.80980223559754</v>
      </c>
      <c r="S10" s="10">
        <f>PPRD!S10+RCV_RCY!S10+IMP!S10-EXP!S10+STK_CHG!S10-INTMARB!S10</f>
        <v>634.89372312983653</v>
      </c>
      <c r="T10" s="10">
        <f>PPRD!T10+RCV_RCY!T10+IMP!T10-EXP!T10+STK_CHG!T10-INTMARB!T10</f>
        <v>625.75374032674108</v>
      </c>
      <c r="U10" s="10">
        <f>PPRD!U10+RCV_RCY!U10+IMP!U10-EXP!U10+STK_CHG!U10-INTMARB!U10</f>
        <v>560.75348237317257</v>
      </c>
      <c r="V10" s="10">
        <f>PPRD!V10+RCV_RCY!V10+IMP!V10-EXP!V10+STK_CHG!V10-INTMARB!V10</f>
        <v>516.17059329320716</v>
      </c>
      <c r="W10" s="10">
        <f>PPRD!W10+RCV_RCY!W10+IMP!W10-EXP!W10+STK_CHG!W10-INTMARB!W10</f>
        <v>466.52545141874464</v>
      </c>
      <c r="X10" s="10">
        <f>PPRD!X10+RCV_RCY!X10+IMP!X10-EXP!X10+STK_CHG!X10-INTMARB!X10</f>
        <v>353.80868443680134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69.172398968185718</v>
      </c>
      <c r="D11" s="29">
        <f t="shared" si="8"/>
        <v>-41.684608770421292</v>
      </c>
      <c r="E11" s="29">
        <f t="shared" si="8"/>
        <v>10.979879621668093</v>
      </c>
      <c r="F11" s="29">
        <f t="shared" si="8"/>
        <v>151.27841788478071</v>
      </c>
      <c r="G11" s="29">
        <f t="shared" si="8"/>
        <v>129.14582975064485</v>
      </c>
      <c r="H11" s="29">
        <f t="shared" si="8"/>
        <v>44.812467755803958</v>
      </c>
      <c r="I11" s="29">
        <f t="shared" si="8"/>
        <v>185.67583834909718</v>
      </c>
      <c r="J11" s="29">
        <f t="shared" si="8"/>
        <v>-24.761134995700871</v>
      </c>
      <c r="K11" s="29">
        <f t="shared" si="8"/>
        <v>42.30223559759245</v>
      </c>
      <c r="L11" s="29">
        <f t="shared" si="8"/>
        <v>74.393465176268251</v>
      </c>
      <c r="M11" s="29">
        <f t="shared" si="8"/>
        <v>256.10094582975074</v>
      </c>
      <c r="N11" s="29">
        <f t="shared" si="8"/>
        <v>135.96423043852116</v>
      </c>
      <c r="O11" s="29">
        <f t="shared" si="8"/>
        <v>44.45769561478938</v>
      </c>
      <c r="P11" s="29">
        <f t="shared" si="8"/>
        <v>108.61384350816856</v>
      </c>
      <c r="Q11" s="29">
        <f t="shared" si="8"/>
        <v>99.196130696474683</v>
      </c>
      <c r="R11" s="29">
        <f t="shared" si="8"/>
        <v>-24.322699914015487</v>
      </c>
      <c r="S11" s="29">
        <f t="shared" si="8"/>
        <v>55.947033533963875</v>
      </c>
      <c r="T11" s="29">
        <f t="shared" si="8"/>
        <v>116.73439380911441</v>
      </c>
      <c r="U11" s="29">
        <f t="shared" si="8"/>
        <v>112.37128116938953</v>
      </c>
      <c r="V11" s="29">
        <f t="shared" si="8"/>
        <v>23.819604471195156</v>
      </c>
      <c r="W11" s="29">
        <f t="shared" si="8"/>
        <v>66.39527085124675</v>
      </c>
      <c r="X11" s="29">
        <f t="shared" ref="X11" si="9">SUM(X12:X16)</f>
        <v>45.766122098022301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</v>
      </c>
      <c r="G12" s="10">
        <f>PPRD!G12+RCV_RCY!G12+IMP!G12-EXP!G12+STK_CHG!G12-INTMARB!G12</f>
        <v>0</v>
      </c>
      <c r="H12" s="10">
        <f>PPRD!H12+RCV_RCY!H12+IMP!H12-EXP!H12+STK_CHG!H12-INTMARB!H12</f>
        <v>8.0251934651762671</v>
      </c>
      <c r="I12" s="10">
        <f>PPRD!I12+RCV_RCY!I12+IMP!I12-EXP!I12+STK_CHG!I12-INTMARB!I12</f>
        <v>6.6877042132416156</v>
      </c>
      <c r="J12" s="10">
        <f>PPRD!J12+RCV_RCY!J12+IMP!J12-EXP!J12+STK_CHG!J12-INTMARB!J12</f>
        <v>3.3438521066208078</v>
      </c>
      <c r="K12" s="10">
        <f>PPRD!K12+RCV_RCY!K12+IMP!K12-EXP!K12+STK_CHG!K12-INTMARB!K12</f>
        <v>6.6877042132416156</v>
      </c>
      <c r="L12" s="10">
        <f>PPRD!L12+RCV_RCY!L12+IMP!L12-EXP!L12+STK_CHG!L12-INTMARB!L12</f>
        <v>6.0189165950128984</v>
      </c>
      <c r="M12" s="10">
        <f>PPRD!M12+RCV_RCY!M12+IMP!M12-EXP!M12+STK_CHG!M12-INTMARB!M12</f>
        <v>6.0189165950128984</v>
      </c>
      <c r="N12" s="10">
        <f>PPRD!N12+RCV_RCY!N12+IMP!N12-EXP!N12+STK_CHG!N12-INTMARB!N12</f>
        <v>8.0251934651762671</v>
      </c>
      <c r="O12" s="10">
        <f>PPRD!O12+RCV_RCY!O12+IMP!O12-EXP!O12+STK_CHG!O12-INTMARB!O12</f>
        <v>7.3564918314703336</v>
      </c>
      <c r="P12" s="10">
        <f>PPRD!P12+RCV_RCY!P12+IMP!P12-EXP!P12+STK_CHG!P12-INTMARB!P12</f>
        <v>8.0251934651762671</v>
      </c>
      <c r="Q12" s="10">
        <f>PPRD!Q12+RCV_RCY!Q12+IMP!Q12-EXP!Q12+STK_CHG!Q12-INTMARB!Q12</f>
        <v>6.0189165950128984</v>
      </c>
      <c r="R12" s="10">
        <f>PPRD!R12+RCV_RCY!R12+IMP!R12-EXP!R12+STK_CHG!R12-INTMARB!R12</f>
        <v>5.3501289767841786</v>
      </c>
      <c r="S12" s="10">
        <f>PPRD!S12+RCV_RCY!S12+IMP!S12-EXP!S12+STK_CHG!S12-INTMARB!S12</f>
        <v>6.0189165950128984</v>
      </c>
      <c r="T12" s="10">
        <f>PPRD!T12+RCV_RCY!T12+IMP!T12-EXP!T12+STK_CHG!T12-INTMARB!T12</f>
        <v>7.3564918314703336</v>
      </c>
      <c r="U12" s="10">
        <f>PPRD!U12+RCV_RCY!U12+IMP!U12-EXP!U12+STK_CHG!U12-INTMARB!U12</f>
        <v>7.3564918314703336</v>
      </c>
      <c r="V12" s="10">
        <f>PPRD!V12+RCV_RCY!V12+IMP!V12-EXP!V12+STK_CHG!V12-INTMARB!V12</f>
        <v>6.0189165950128984</v>
      </c>
      <c r="W12" s="10">
        <f>PPRD!W12+RCV_RCY!W12+IMP!W12-EXP!W12+STK_CHG!W12-INTMARB!W12</f>
        <v>4.6813413585554597</v>
      </c>
      <c r="X12" s="10">
        <f>PPRD!X12+RCV_RCY!X12+IMP!X12-EXP!X12+STK_CHG!X12-INTMARB!X12</f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66.974978503869295</v>
      </c>
      <c r="D13" s="10">
        <f>PPRD!D13+RCV_RCY!D13+IMP!D13-EXP!D13+STK_CHG!D13-INTMARB!D13</f>
        <v>-43.382631126397214</v>
      </c>
      <c r="E13" s="10">
        <f>PPRD!E13+RCV_RCY!E13+IMP!E13-EXP!E13+STK_CHG!E13-INTMARB!E13</f>
        <v>10.402149613069641</v>
      </c>
      <c r="F13" s="10">
        <f>PPRD!F13+RCV_RCY!F13+IMP!F13-EXP!F13+STK_CHG!F13-INTMARB!F13</f>
        <v>150.7290627687016</v>
      </c>
      <c r="G13" s="10">
        <f>PPRD!G13+RCV_RCY!G13+IMP!G13-EXP!G13+STK_CHG!G13-INTMARB!G13</f>
        <v>123.65236457437658</v>
      </c>
      <c r="H13" s="10">
        <f>PPRD!H13+RCV_RCY!H13+IMP!H13-EXP!H13+STK_CHG!H13-INTMARB!H13</f>
        <v>93.032158211521917</v>
      </c>
      <c r="I13" s="10">
        <f>PPRD!I13+RCV_RCY!I13+IMP!I13-EXP!I13+STK_CHG!I13-INTMARB!I13</f>
        <v>233.63319002579539</v>
      </c>
      <c r="J13" s="10">
        <f>PPRD!J13+RCV_RCY!J13+IMP!J13-EXP!J13+STK_CHG!J13-INTMARB!J13</f>
        <v>26.538435081685208</v>
      </c>
      <c r="K13" s="10">
        <f>PPRD!K13+RCV_RCY!K13+IMP!K13-EXP!K13+STK_CHG!K13-INTMARB!K13</f>
        <v>84.324247635425635</v>
      </c>
      <c r="L13" s="10">
        <f>PPRD!L13+RCV_RCY!L13+IMP!L13-EXP!L13+STK_CHG!L13-INTMARB!L13</f>
        <v>114.19931212381769</v>
      </c>
      <c r="M13" s="10">
        <f>PPRD!M13+RCV_RCY!M13+IMP!M13-EXP!M13+STK_CHG!M13-INTMARB!M13</f>
        <v>282.68271711092012</v>
      </c>
      <c r="N13" s="10">
        <f>PPRD!N13+RCV_RCY!N13+IMP!N13-EXP!N13+STK_CHG!N13-INTMARB!N13</f>
        <v>172.27841788478082</v>
      </c>
      <c r="O13" s="10">
        <f>PPRD!O13+RCV_RCY!O13+IMP!O13-EXP!O13+STK_CHG!O13-INTMARB!O13</f>
        <v>75.350042992261436</v>
      </c>
      <c r="P13" s="10">
        <f>PPRD!P13+RCV_RCY!P13+IMP!P13-EXP!P13+STK_CHG!P13-INTMARB!P13</f>
        <v>119.00249355116081</v>
      </c>
      <c r="Q13" s="10">
        <f>PPRD!Q13+RCV_RCY!Q13+IMP!Q13-EXP!Q13+STK_CHG!Q13-INTMARB!Q13</f>
        <v>125.27970765262256</v>
      </c>
      <c r="R13" s="10">
        <f>PPRD!R13+RCV_RCY!R13+IMP!R13-EXP!R13+STK_CHG!R13-INTMARB!R13</f>
        <v>12.649871023215809</v>
      </c>
      <c r="S13" s="10">
        <f>PPRD!S13+RCV_RCY!S13+IMP!S13-EXP!S13+STK_CHG!S13-INTMARB!S13</f>
        <v>84.765176268271702</v>
      </c>
      <c r="T13" s="10">
        <f>PPRD!T13+RCV_RCY!T13+IMP!T13-EXP!T13+STK_CHG!T13-INTMARB!T13</f>
        <v>141.15915735167675</v>
      </c>
      <c r="U13" s="10">
        <f>PPRD!U13+RCV_RCY!U13+IMP!U13-EXP!U13+STK_CHG!U13-INTMARB!U13</f>
        <v>140.05606190885644</v>
      </c>
      <c r="V13" s="10">
        <f>PPRD!V13+RCV_RCY!V13+IMP!V13-EXP!V13+STK_CHG!V13-INTMARB!V13</f>
        <v>44.27222699914013</v>
      </c>
      <c r="W13" s="10">
        <f>PPRD!W13+RCV_RCY!W13+IMP!W13-EXP!W13+STK_CHG!W13-INTMARB!W13</f>
        <v>74.589595872742876</v>
      </c>
      <c r="X13" s="10">
        <f>PPRD!X13+RCV_RCY!X13+IMP!X13-EXP!X13+STK_CHG!X13-INTMARB!X13</f>
        <v>60.357007738606995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-56.794239036973337</v>
      </c>
      <c r="I15" s="10">
        <f>PPRD!I15+RCV_RCY!I15+IMP!I15-EXP!I15+STK_CHG!I15-INTMARB!I15</f>
        <v>-55.19441100601891</v>
      </c>
      <c r="J15" s="10">
        <f>PPRD!J15+RCV_RCY!J15+IMP!J15-EXP!J15+STK_CHG!J15-INTMARB!J15</f>
        <v>-55.192777300085993</v>
      </c>
      <c r="K15" s="10">
        <f>PPRD!K15+RCV_RCY!K15+IMP!K15-EXP!K15+STK_CHG!K15-INTMARB!K15</f>
        <v>-49.593465176268268</v>
      </c>
      <c r="L15" s="10">
        <f>PPRD!L15+RCV_RCY!L15+IMP!L15-EXP!L15+STK_CHG!L15-INTMARB!L15</f>
        <v>-46.393895098882197</v>
      </c>
      <c r="M15" s="10">
        <f>PPRD!M15+RCV_RCY!M15+IMP!M15-EXP!M15+STK_CHG!M15-INTMARB!M15</f>
        <v>-45.593981083404991</v>
      </c>
      <c r="N15" s="10">
        <f>PPRD!N15+RCV_RCY!N15+IMP!N15-EXP!N15+STK_CHG!N15-INTMARB!N15</f>
        <v>-47.993723129836631</v>
      </c>
      <c r="O15" s="10">
        <f>PPRD!O15+RCV_RCY!O15+IMP!O15-EXP!O15+STK_CHG!O15-INTMARB!O15</f>
        <v>-47.993723129836631</v>
      </c>
      <c r="P15" s="10">
        <f>PPRD!P15+RCV_RCY!P15+IMP!P15-EXP!P15+STK_CHG!P15-INTMARB!P15</f>
        <v>-43.99423903697334</v>
      </c>
      <c r="Q15" s="10">
        <f>PPRD!Q15+RCV_RCY!Q15+IMP!Q15-EXP!Q15+STK_CHG!Q15-INTMARB!Q15</f>
        <v>-44.794153052450561</v>
      </c>
      <c r="R15" s="10">
        <f>PPRD!R15+RCV_RCY!R15+IMP!R15-EXP!R15+STK_CHG!R15-INTMARB!R15</f>
        <v>-49.593465176268268</v>
      </c>
      <c r="S15" s="10">
        <f>PPRD!S15+RCV_RCY!S15+IMP!S15-EXP!S15+STK_CHG!S15-INTMARB!S15</f>
        <v>-47.193809114359418</v>
      </c>
      <c r="T15" s="10">
        <f>PPRD!T15+RCV_RCY!T15+IMP!T15-EXP!T15+STK_CHG!T15-INTMARB!T15</f>
        <v>-44.794153052450561</v>
      </c>
      <c r="U15" s="10">
        <f>PPRD!U15+RCV_RCY!U15+IMP!U15-EXP!U15+STK_CHG!U15-INTMARB!U15</f>
        <v>-43.194325021496127</v>
      </c>
      <c r="V15" s="10">
        <f>PPRD!V15+RCV_RCY!V15+IMP!V15-EXP!V15+STK_CHG!V15-INTMARB!V15</f>
        <v>-44.794153052450561</v>
      </c>
      <c r="W15" s="10">
        <f>PPRD!W15+RCV_RCY!W15+IMP!W15-EXP!W15+STK_CHG!W15-INTMARB!W15</f>
        <v>-31.995786758383488</v>
      </c>
      <c r="X15" s="10">
        <f>PPRD!X15+RCV_RCY!X15+IMP!X15-EXP!X15+STK_CHG!X15-INTMARB!X15</f>
        <v>-43.99423903697334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2.1974204643164228</v>
      </c>
      <c r="D16" s="10">
        <f>PPRD!D16+RCV_RCY!D16+IMP!D16-EXP!D16+STK_CHG!D16-INTMARB!D16</f>
        <v>1.698022355975924</v>
      </c>
      <c r="E16" s="10">
        <f>PPRD!E16+RCV_RCY!E16+IMP!E16-EXP!E16+STK_CHG!E16-INTMARB!E16</f>
        <v>0.57773000859845225</v>
      </c>
      <c r="F16" s="10">
        <f>PPRD!F16+RCV_RCY!F16+IMP!F16-EXP!F16+STK_CHG!F16-INTMARB!F16</f>
        <v>0.5493551160791057</v>
      </c>
      <c r="G16" s="10">
        <f>PPRD!G16+RCV_RCY!G16+IMP!G16-EXP!G16+STK_CHG!G16-INTMARB!G16</f>
        <v>5.4934651762682716</v>
      </c>
      <c r="H16" s="10">
        <f>PPRD!H16+RCV_RCY!H16+IMP!H16-EXP!H16+STK_CHG!H16-INTMARB!H16</f>
        <v>0.5493551160791057</v>
      </c>
      <c r="I16" s="10">
        <f>PPRD!I16+RCV_RCY!I16+IMP!I16-EXP!I16+STK_CHG!I16-INTMARB!I16</f>
        <v>0.5493551160791057</v>
      </c>
      <c r="J16" s="10">
        <f>PPRD!J16+RCV_RCY!J16+IMP!J16-EXP!J16+STK_CHG!J16-INTMARB!J16</f>
        <v>0.5493551160791057</v>
      </c>
      <c r="K16" s="10">
        <f>PPRD!K16+RCV_RCY!K16+IMP!K16-EXP!K16+STK_CHG!K16-INTMARB!K16</f>
        <v>0.88374892519346515</v>
      </c>
      <c r="L16" s="10">
        <f>PPRD!L16+RCV_RCY!L16+IMP!L16-EXP!L16+STK_CHG!L16-INTMARB!L16</f>
        <v>0.56913155631986234</v>
      </c>
      <c r="M16" s="10">
        <f>PPRD!M16+RCV_RCY!M16+IMP!M16-EXP!M16+STK_CHG!M16-INTMARB!M16</f>
        <v>12.993293207222704</v>
      </c>
      <c r="N16" s="10">
        <f>PPRD!N16+RCV_RCY!N16+IMP!N16-EXP!N16+STK_CHG!N16-INTMARB!N16</f>
        <v>3.654342218400688</v>
      </c>
      <c r="O16" s="10">
        <f>PPRD!O16+RCV_RCY!O16+IMP!O16-EXP!O16+STK_CHG!O16-INTMARB!O16</f>
        <v>9.7448839208942388</v>
      </c>
      <c r="P16" s="10">
        <f>PPRD!P16+RCV_RCY!P16+IMP!P16-EXP!P16+STK_CHG!P16-INTMARB!P16</f>
        <v>25.580395528804811</v>
      </c>
      <c r="Q16" s="10">
        <f>PPRD!Q16+RCV_RCY!Q16+IMP!Q16-EXP!Q16+STK_CHG!Q16-INTMARB!Q16</f>
        <v>12.691659501289767</v>
      </c>
      <c r="R16" s="10">
        <f>PPRD!R16+RCV_RCY!R16+IMP!R16-EXP!R16+STK_CHG!R16-INTMARB!R16</f>
        <v>7.2707652622527945</v>
      </c>
      <c r="S16" s="10">
        <f>PPRD!S16+RCV_RCY!S16+IMP!S16-EXP!S16+STK_CHG!S16-INTMARB!S16</f>
        <v>12.356749785038696</v>
      </c>
      <c r="T16" s="10">
        <f>PPRD!T16+RCV_RCY!T16+IMP!T16-EXP!T16+STK_CHG!T16-INTMARB!T16</f>
        <v>13.012897678417884</v>
      </c>
      <c r="U16" s="10">
        <f>PPRD!U16+RCV_RCY!U16+IMP!U16-EXP!U16+STK_CHG!U16-INTMARB!U16</f>
        <v>8.1530524505588993</v>
      </c>
      <c r="V16" s="10">
        <f>PPRD!V16+RCV_RCY!V16+IMP!V16-EXP!V16+STK_CHG!V16-INTMARB!V16</f>
        <v>18.32261392949269</v>
      </c>
      <c r="W16" s="10">
        <f>PPRD!W16+RCV_RCY!W16+IMP!W16-EXP!W16+STK_CHG!W16-INTMARB!W16</f>
        <v>19.120120378331901</v>
      </c>
      <c r="X16" s="10">
        <f>PPRD!X16+RCV_RCY!X16+IMP!X16-EXP!X16+STK_CHG!X16-INTMARB!X16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2850.9185726569208</v>
      </c>
      <c r="D26" s="37">
        <f t="shared" si="14"/>
        <v>2843.8341358555454</v>
      </c>
      <c r="E26" s="37">
        <f t="shared" si="14"/>
        <v>3302.3155631986251</v>
      </c>
      <c r="F26" s="37">
        <f t="shared" si="14"/>
        <v>3051.4336199484087</v>
      </c>
      <c r="G26" s="37">
        <f t="shared" si="14"/>
        <v>3075.809802235598</v>
      </c>
      <c r="H26" s="37">
        <f t="shared" si="14"/>
        <v>3265.4736027515046</v>
      </c>
      <c r="I26" s="37">
        <f t="shared" si="14"/>
        <v>3217.4295786758403</v>
      </c>
      <c r="J26" s="37">
        <f t="shared" si="14"/>
        <v>3418.212983662941</v>
      </c>
      <c r="K26" s="37">
        <f t="shared" si="14"/>
        <v>3601.8784178847804</v>
      </c>
      <c r="L26" s="37">
        <f t="shared" si="14"/>
        <v>3317.3398108340498</v>
      </c>
      <c r="M26" s="37">
        <f t="shared" si="14"/>
        <v>3505.1902837489242</v>
      </c>
      <c r="N26" s="37">
        <f t="shared" si="14"/>
        <v>3433.4104041272576</v>
      </c>
      <c r="O26" s="37">
        <f t="shared" si="14"/>
        <v>3222.0732588134119</v>
      </c>
      <c r="P26" s="37">
        <f t="shared" si="14"/>
        <v>3094.7028374892516</v>
      </c>
      <c r="Q26" s="37">
        <f t="shared" si="14"/>
        <v>2840.3332760103176</v>
      </c>
      <c r="R26" s="37">
        <f t="shared" si="14"/>
        <v>3104.6903697334483</v>
      </c>
      <c r="S26" s="37">
        <f t="shared" si="14"/>
        <v>3326.212725709373</v>
      </c>
      <c r="T26" s="37">
        <f t="shared" si="14"/>
        <v>3690.2028374892529</v>
      </c>
      <c r="U26" s="37">
        <f t="shared" si="14"/>
        <v>3785.9594153052458</v>
      </c>
      <c r="V26" s="37">
        <f t="shared" si="14"/>
        <v>3597.9409286328473</v>
      </c>
      <c r="W26" s="37">
        <f t="shared" si="14"/>
        <v>3598.4461736887361</v>
      </c>
      <c r="X26" s="37">
        <f t="shared" ref="X26" si="15">SUM(X27,X33)</f>
        <v>3737.1475494411015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5394.5327601031804</v>
      </c>
      <c r="D27" s="29">
        <f t="shared" si="16"/>
        <v>5607.356663800515</v>
      </c>
      <c r="E27" s="29">
        <f t="shared" si="16"/>
        <v>5721.1648323301806</v>
      </c>
      <c r="F27" s="29">
        <f t="shared" si="16"/>
        <v>5695.9832330180561</v>
      </c>
      <c r="G27" s="29">
        <f t="shared" si="16"/>
        <v>5779.1270851246782</v>
      </c>
      <c r="H27" s="29">
        <f t="shared" si="16"/>
        <v>5457.4749785038703</v>
      </c>
      <c r="I27" s="29">
        <f t="shared" si="16"/>
        <v>5593.3100601891665</v>
      </c>
      <c r="J27" s="29">
        <f t="shared" si="16"/>
        <v>5930.8478933791921</v>
      </c>
      <c r="K27" s="29">
        <f t="shared" si="16"/>
        <v>5841.0027515047286</v>
      </c>
      <c r="L27" s="29">
        <f t="shared" si="16"/>
        <v>5723.5060189165952</v>
      </c>
      <c r="M27" s="29">
        <f t="shared" si="16"/>
        <v>5478.6881341358549</v>
      </c>
      <c r="N27" s="29">
        <f t="shared" si="16"/>
        <v>6014.6336199484094</v>
      </c>
      <c r="O27" s="29">
        <f t="shared" si="16"/>
        <v>5421.4704213241612</v>
      </c>
      <c r="P27" s="29">
        <f t="shared" si="16"/>
        <v>5814.0031814273425</v>
      </c>
      <c r="Q27" s="29">
        <f t="shared" si="16"/>
        <v>5242.1316423043854</v>
      </c>
      <c r="R27" s="29">
        <f t="shared" si="16"/>
        <v>5954.4981943250223</v>
      </c>
      <c r="S27" s="29">
        <f t="shared" si="16"/>
        <v>5762.5516766981946</v>
      </c>
      <c r="T27" s="29">
        <f t="shared" si="16"/>
        <v>5580.546001719691</v>
      </c>
      <c r="U27" s="29">
        <f t="shared" si="16"/>
        <v>5451.1307824591577</v>
      </c>
      <c r="V27" s="29">
        <f t="shared" si="16"/>
        <v>5133.1301805674993</v>
      </c>
      <c r="W27" s="29">
        <f t="shared" si="16"/>
        <v>5611.0060189165943</v>
      </c>
      <c r="X27" s="29">
        <f t="shared" ref="X27" si="17">SUM(X28:X32)</f>
        <v>5548.4346517626827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5394.5327601031804</v>
      </c>
      <c r="D28" s="10">
        <f>PPRD!D28+RCV_RCY!D28+IMP!D28-EXP!D28+STK_CHG!D28-INTMARB!D28</f>
        <v>5508.839380911435</v>
      </c>
      <c r="E28" s="10">
        <f>PPRD!E28+RCV_RCY!E28+IMP!E28-EXP!E28+STK_CHG!E28-INTMARB!E28</f>
        <v>5634.004471195185</v>
      </c>
      <c r="F28" s="10">
        <f>PPRD!F28+RCV_RCY!F28+IMP!F28-EXP!F28+STK_CHG!F28-INTMARB!F28</f>
        <v>5672.9488392089415</v>
      </c>
      <c r="G28" s="10">
        <f>PPRD!G28+RCV_RCY!G28+IMP!G28-EXP!G28+STK_CHG!G28-INTMARB!G28</f>
        <v>5730.728288907997</v>
      </c>
      <c r="H28" s="10">
        <f>PPRD!H28+RCV_RCY!H28+IMP!H28-EXP!H28+STK_CHG!H28-INTMARB!H28</f>
        <v>5456.7611349957015</v>
      </c>
      <c r="I28" s="10">
        <f>PPRD!I28+RCV_RCY!I28+IMP!I28-EXP!I28+STK_CHG!I28-INTMARB!I28</f>
        <v>5658.4895098882207</v>
      </c>
      <c r="J28" s="10">
        <f>PPRD!J28+RCV_RCY!J28+IMP!J28-EXP!J28+STK_CHG!J28-INTMARB!J28</f>
        <v>5973.7867583834914</v>
      </c>
      <c r="K28" s="10">
        <f>PPRD!K28+RCV_RCY!K28+IMP!K28-EXP!K28+STK_CHG!K28-INTMARB!K28</f>
        <v>5865.2965606190883</v>
      </c>
      <c r="L28" s="10">
        <f>PPRD!L28+RCV_RCY!L28+IMP!L28-EXP!L28+STK_CHG!L28-INTMARB!L28</f>
        <v>5717.7193465176269</v>
      </c>
      <c r="M28" s="10">
        <f>PPRD!M28+RCV_RCY!M28+IMP!M28-EXP!M28+STK_CHG!M28-INTMARB!M28</f>
        <v>5469.979191745485</v>
      </c>
      <c r="N28" s="10">
        <f>PPRD!N28+RCV_RCY!N28+IMP!N28-EXP!N28+STK_CHG!N28-INTMARB!N28</f>
        <v>6009.8912295786758</v>
      </c>
      <c r="O28" s="10">
        <f>PPRD!O28+RCV_RCY!O28+IMP!O28-EXP!O28+STK_CHG!O28-INTMARB!O28</f>
        <v>5415.8468615649181</v>
      </c>
      <c r="P28" s="10">
        <f>PPRD!P28+RCV_RCY!P28+IMP!P28-EXP!P28+STK_CHG!P28-INTMARB!P28</f>
        <v>5809.2626827171098</v>
      </c>
      <c r="Q28" s="10">
        <f>PPRD!Q28+RCV_RCY!Q28+IMP!Q28-EXP!Q28+STK_CHG!Q28-INTMARB!Q28</f>
        <v>5236.4622527944966</v>
      </c>
      <c r="R28" s="10">
        <f>PPRD!R28+RCV_RCY!R28+IMP!R28-EXP!R28+STK_CHG!R28-INTMARB!R28</f>
        <v>5947.7071367153912</v>
      </c>
      <c r="S28" s="10">
        <f>PPRD!S28+RCV_RCY!S28+IMP!S28-EXP!S28+STK_CHG!S28-INTMARB!S28</f>
        <v>5755.5095442820293</v>
      </c>
      <c r="T28" s="10">
        <f>PPRD!T28+RCV_RCY!T28+IMP!T28-EXP!T28+STK_CHG!T28-INTMARB!T28</f>
        <v>5574.5280309544287</v>
      </c>
      <c r="U28" s="10">
        <f>PPRD!U28+RCV_RCY!U28+IMP!U28-EXP!U28+STK_CHG!U28-INTMARB!U28</f>
        <v>5445.1128116938953</v>
      </c>
      <c r="V28" s="10">
        <f>PPRD!V28+RCV_RCY!V28+IMP!V28-EXP!V28+STK_CHG!V28-INTMARB!V28</f>
        <v>5126.1091143594167</v>
      </c>
      <c r="W28" s="10">
        <f>PPRD!W28+RCV_RCY!W28+IMP!W28-EXP!W28+STK_CHG!W28-INTMARB!W28</f>
        <v>5592.5766981943243</v>
      </c>
      <c r="X28" s="10">
        <f>PPRD!X28+RCV_RCY!X28+IMP!X28-EXP!X28+STK_CHG!X28-INTMARB!X28</f>
        <v>5524.3642304385212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6.9732588134135849</v>
      </c>
      <c r="E29" s="10">
        <f>PPRD!E29+RCV_RCY!E29+IMP!E29-EXP!E29+STK_CHG!E29-INTMARB!E29</f>
        <v>7.9583834909716247</v>
      </c>
      <c r="F29" s="10">
        <f>PPRD!F29+RCV_RCY!F29+IMP!F29-EXP!F29+STK_CHG!F29-INTMARB!F29</f>
        <v>5.9687876182287187</v>
      </c>
      <c r="G29" s="10">
        <f>PPRD!G29+RCV_RCY!G29+IMP!G29-EXP!G29+STK_CHG!G29-INTMARB!G29</f>
        <v>3.9361994840928629</v>
      </c>
      <c r="H29" s="10">
        <f>PPRD!H29+RCV_RCY!H29+IMP!H29-EXP!H29+STK_CHG!H29-INTMARB!H29</f>
        <v>2.9950988822012028</v>
      </c>
      <c r="I29" s="10">
        <f>PPRD!I29+RCV_RCY!I29+IMP!I29-EXP!I29+STK_CHG!I29-INTMARB!I29</f>
        <v>3.1527944969905422</v>
      </c>
      <c r="J29" s="10">
        <f>PPRD!J29+RCV_RCY!J29+IMP!J29-EXP!J29+STK_CHG!J29-INTMARB!J29</f>
        <v>4.203611349957006</v>
      </c>
      <c r="K29" s="10">
        <f>PPRD!K29+RCV_RCY!K29+IMP!K29-EXP!K29+STK_CHG!K29-INTMARB!K29</f>
        <v>2.9521066208082538</v>
      </c>
      <c r="L29" s="10">
        <f>PPRD!L29+RCV_RCY!L29+IMP!L29-EXP!L29+STK_CHG!L29-INTMARB!L29</f>
        <v>2.6511607910576092</v>
      </c>
      <c r="M29" s="10">
        <f>PPRD!M29+RCV_RCY!M29+IMP!M29-EXP!M29+STK_CHG!M29-INTMARB!M29</f>
        <v>2.6511607910576092</v>
      </c>
      <c r="N29" s="10">
        <f>PPRD!N29+RCV_RCY!N29+IMP!N29-EXP!N29+STK_CHG!N29-INTMARB!N29</f>
        <v>2.6511607910576092</v>
      </c>
      <c r="O29" s="10">
        <f>PPRD!O29+RCV_RCY!O29+IMP!O29-EXP!O29+STK_CHG!O29-INTMARB!O29</f>
        <v>3.5349097162510739</v>
      </c>
      <c r="P29" s="10">
        <f>PPRD!P29+RCV_RCY!P29+IMP!P29-EXP!P29+STK_CHG!P29-INTMARB!P29</f>
        <v>2.6511607910576092</v>
      </c>
      <c r="Q29" s="10">
        <f>PPRD!Q29+RCV_RCY!Q29+IMP!Q29-EXP!Q29+STK_CHG!Q29-INTMARB!Q29</f>
        <v>2.6511607910576092</v>
      </c>
      <c r="R29" s="10">
        <f>PPRD!R29+RCV_RCY!R29+IMP!R29-EXP!R29+STK_CHG!R29-INTMARB!R29</f>
        <v>1.7674978503869301</v>
      </c>
      <c r="S29" s="10">
        <f>PPRD!S29+RCV_RCY!S29+IMP!S29-EXP!S29+STK_CHG!S29-INTMARB!S29</f>
        <v>2.0263972484952708</v>
      </c>
      <c r="T29" s="10">
        <f>PPRD!T29+RCV_RCY!T29+IMP!T29-EXP!T29+STK_CHG!T29-INTMARB!T29</f>
        <v>2.005331040412726</v>
      </c>
      <c r="U29" s="10">
        <f>PPRD!U29+RCV_RCY!U29+IMP!U29-EXP!U29+STK_CHG!U29-INTMARB!U29</f>
        <v>2.005331040412726</v>
      </c>
      <c r="V29" s="10">
        <f>PPRD!V29+RCV_RCY!V29+IMP!V29-EXP!V29+STK_CHG!V29-INTMARB!V29</f>
        <v>2.005331040412726</v>
      </c>
      <c r="W29" s="10">
        <f>PPRD!W29+RCV_RCY!W29+IMP!W29-EXP!W29+STK_CHG!W29-INTMARB!W29</f>
        <v>1.996732588134136</v>
      </c>
      <c r="X29" s="10">
        <f>PPRD!X29+RCV_RCY!X29+IMP!X29-EXP!X29+STK_CHG!X29-INTMARB!X29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39.807910576096297</v>
      </c>
      <c r="E30" s="10">
        <f>PPRD!E30+RCV_RCY!E30+IMP!E30-EXP!E30+STK_CHG!E30-INTMARB!E30</f>
        <v>46.216680997420461</v>
      </c>
      <c r="F30" s="10">
        <f>PPRD!F30+RCV_RCY!F30+IMP!F30-EXP!F30+STK_CHG!F30-INTMARB!F30</f>
        <v>-14.378503869303533</v>
      </c>
      <c r="G30" s="10">
        <f>PPRD!G30+RCV_RCY!G30+IMP!G30-EXP!G30+STK_CHG!G30-INTMARB!G30</f>
        <v>-1.0475494411005926</v>
      </c>
      <c r="H30" s="10">
        <f>PPRD!H30+RCV_RCY!H30+IMP!H30-EXP!H30+STK_CHG!H30-INTMARB!H30</f>
        <v>-24.094325021496132</v>
      </c>
      <c r="I30" s="10">
        <f>PPRD!I30+RCV_RCY!I30+IMP!I30-EXP!I30+STK_CHG!I30-INTMARB!I30</f>
        <v>-89.044110060189098</v>
      </c>
      <c r="J30" s="10">
        <f>PPRD!J30+RCV_RCY!J30+IMP!J30-EXP!J30+STK_CHG!J30-INTMARB!J30</f>
        <v>-51.331384350816847</v>
      </c>
      <c r="K30" s="10">
        <f>PPRD!K30+RCV_RCY!K30+IMP!K30-EXP!K30+STK_CHG!K30-INTMARB!K30</f>
        <v>-31.427343078245926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0</v>
      </c>
      <c r="D31" s="10">
        <f>PPRD!D31+RCV_RCY!D31+IMP!D31-EXP!D31+STK_CHG!D31-INTMARB!D31</f>
        <v>22.991057609630261</v>
      </c>
      <c r="E31" s="10">
        <f>PPRD!E31+RCV_RCY!E31+IMP!E31-EXP!E31+STK_CHG!E31-INTMARB!E31</f>
        <v>14.379191745485816</v>
      </c>
      <c r="F31" s="10">
        <f>PPRD!F31+RCV_RCY!F31+IMP!F31-EXP!F31+STK_CHG!F31-INTMARB!F31</f>
        <v>20.540756663800519</v>
      </c>
      <c r="G31" s="10">
        <f>PPRD!G31+RCV_RCY!G31+IMP!G31-EXP!G31+STK_CHG!G31-INTMARB!G31</f>
        <v>40.554084264832319</v>
      </c>
      <c r="H31" s="10">
        <f>PPRD!H31+RCV_RCY!H31+IMP!H31-EXP!H31+STK_CHG!H31-INTMARB!H31</f>
        <v>20.821840068787616</v>
      </c>
      <c r="I31" s="10">
        <f>PPRD!I31+RCV_RCY!I31+IMP!I31-EXP!I31+STK_CHG!I31-INTMARB!I31</f>
        <v>19.720636285468618</v>
      </c>
      <c r="J31" s="10">
        <f>PPRD!J31+RCV_RCY!J31+IMP!J31-EXP!J31+STK_CHG!J31-INTMARB!J31</f>
        <v>4.1889079965606184</v>
      </c>
      <c r="K31" s="10">
        <f>PPRD!K31+RCV_RCY!K31+IMP!K31-EXP!K31+STK_CHG!K31-INTMARB!K31</f>
        <v>4.1814273430782443</v>
      </c>
      <c r="L31" s="10">
        <f>PPRD!L31+RCV_RCY!L31+IMP!L31-EXP!L31+STK_CHG!L31-INTMARB!L31</f>
        <v>3.1355116079105758</v>
      </c>
      <c r="M31" s="10">
        <f>PPRD!M31+RCV_RCY!M31+IMP!M31-EXP!M31+STK_CHG!M31-INTMARB!M31</f>
        <v>2.0929492691315561</v>
      </c>
      <c r="N31" s="10">
        <f>PPRD!N31+RCV_RCY!N31+IMP!N31-EXP!N31+STK_CHG!N31-INTMARB!N31</f>
        <v>2.0912295786758381</v>
      </c>
      <c r="O31" s="10">
        <f>PPRD!O31+RCV_RCY!O31+IMP!O31-EXP!O31+STK_CHG!O31-INTMARB!O31</f>
        <v>2.0886500429922612</v>
      </c>
      <c r="P31" s="10">
        <f>PPRD!P31+RCV_RCY!P31+IMP!P31-EXP!P31+STK_CHG!P31-INTMARB!P31</f>
        <v>2.089337919174548</v>
      </c>
      <c r="Q31" s="10">
        <f>PPRD!Q31+RCV_RCY!Q31+IMP!Q31-EXP!Q31+STK_CHG!Q31-INTMARB!Q31</f>
        <v>3.0182287188306098</v>
      </c>
      <c r="R31" s="10">
        <f>PPRD!R31+RCV_RCY!R31+IMP!R31-EXP!R31+STK_CHG!R31-INTMARB!R31</f>
        <v>5.0235597592433354</v>
      </c>
      <c r="S31" s="10">
        <f>PPRD!S31+RCV_RCY!S31+IMP!S31-EXP!S31+STK_CHG!S31-INTMARB!S31</f>
        <v>5.0157351676698188</v>
      </c>
      <c r="T31" s="10">
        <f>PPRD!T31+RCV_RCY!T31+IMP!T31-EXP!T31+STK_CHG!T31-INTMARB!T31</f>
        <v>4.0126397248495271</v>
      </c>
      <c r="U31" s="10">
        <f>PPRD!U31+RCV_RCY!U31+IMP!U31-EXP!U31+STK_CHG!U31-INTMARB!U31</f>
        <v>4.0126397248495271</v>
      </c>
      <c r="V31" s="10">
        <f>PPRD!V31+RCV_RCY!V31+IMP!V31-EXP!V31+STK_CHG!V31-INTMARB!V31</f>
        <v>5.0157351676698188</v>
      </c>
      <c r="W31" s="10">
        <f>PPRD!W31+RCV_RCY!W31+IMP!W31-EXP!W31+STK_CHG!W31-INTMARB!W31</f>
        <v>16.432588134135859</v>
      </c>
      <c r="X31" s="10">
        <f>PPRD!X31+RCV_RCY!X31+IMP!X31-EXP!X31+STK_CHG!X31-INTMARB!X31</f>
        <v>22.069389509888222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28.745055889939813</v>
      </c>
      <c r="E32" s="10">
        <f>PPRD!E32+RCV_RCY!E32+IMP!E32-EXP!E32+STK_CHG!E32-INTMARB!E32</f>
        <v>18.606104901117799</v>
      </c>
      <c r="F32" s="10">
        <f>PPRD!F32+RCV_RCY!F32+IMP!F32-EXP!F32+STK_CHG!F32-INTMARB!F32</f>
        <v>10.903353396388651</v>
      </c>
      <c r="G32" s="10">
        <f>PPRD!G32+RCV_RCY!G32+IMP!G32-EXP!G32+STK_CHG!G32-INTMARB!G32</f>
        <v>4.9560619088564062</v>
      </c>
      <c r="H32" s="10">
        <f>PPRD!H32+RCV_RCY!H32+IMP!H32-EXP!H32+STK_CHG!H32-INTMARB!H32</f>
        <v>0.99122957867583827</v>
      </c>
      <c r="I32" s="10">
        <f>PPRD!I32+RCV_RCY!I32+IMP!I32-EXP!I32+STK_CHG!I32-INTMARB!I32</f>
        <v>0.99122957867583827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3.9648323301805668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-2543.6141874462596</v>
      </c>
      <c r="D33" s="29">
        <f t="shared" si="18"/>
        <v>-2763.5225279449696</v>
      </c>
      <c r="E33" s="29">
        <f t="shared" si="18"/>
        <v>-2418.8492691315555</v>
      </c>
      <c r="F33" s="29">
        <f t="shared" si="18"/>
        <v>-2644.5496130696474</v>
      </c>
      <c r="G33" s="29">
        <f t="shared" si="18"/>
        <v>-2703.3172828890802</v>
      </c>
      <c r="H33" s="29">
        <f t="shared" si="18"/>
        <v>-2192.0013757523657</v>
      </c>
      <c r="I33" s="29">
        <f t="shared" si="18"/>
        <v>-2375.8804815133262</v>
      </c>
      <c r="J33" s="29">
        <f t="shared" si="18"/>
        <v>-2512.6349097162511</v>
      </c>
      <c r="K33" s="29">
        <f t="shared" si="18"/>
        <v>-2239.1243336199482</v>
      </c>
      <c r="L33" s="29">
        <f t="shared" si="18"/>
        <v>-2406.1662080825454</v>
      </c>
      <c r="M33" s="29">
        <f t="shared" si="18"/>
        <v>-1973.4978503869306</v>
      </c>
      <c r="N33" s="29">
        <f t="shared" si="18"/>
        <v>-2581.2232158211518</v>
      </c>
      <c r="O33" s="29">
        <f t="shared" si="18"/>
        <v>-2199.3971625107492</v>
      </c>
      <c r="P33" s="29">
        <f t="shared" si="18"/>
        <v>-2719.3003439380909</v>
      </c>
      <c r="Q33" s="29">
        <f t="shared" si="18"/>
        <v>-2401.7983662940678</v>
      </c>
      <c r="R33" s="29">
        <f t="shared" si="18"/>
        <v>-2849.807824591574</v>
      </c>
      <c r="S33" s="29">
        <f t="shared" si="18"/>
        <v>-2436.3389509888216</v>
      </c>
      <c r="T33" s="29">
        <f t="shared" si="18"/>
        <v>-1890.3431642304381</v>
      </c>
      <c r="U33" s="29">
        <f t="shared" si="18"/>
        <v>-1665.1713671539121</v>
      </c>
      <c r="V33" s="29">
        <f t="shared" si="18"/>
        <v>-1535.1892519346518</v>
      </c>
      <c r="W33" s="29">
        <f t="shared" si="18"/>
        <v>-2012.5598452278584</v>
      </c>
      <c r="X33" s="29">
        <f t="shared" ref="X33" si="19">SUM(X34:X50)</f>
        <v>-1811.2871023215814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28.572141014617362</v>
      </c>
      <c r="D36" s="10">
        <f>PPRD!D36+RCV_RCY!D36+IMP!D36-EXP!D36+STK_CHG!D36-INTMARB!D36</f>
        <v>29.664660361134999</v>
      </c>
      <c r="E36" s="10">
        <f>PPRD!E36+RCV_RCY!E36+IMP!E36-EXP!E36+STK_CHG!E36-INTMARB!E36</f>
        <v>67.020120378331882</v>
      </c>
      <c r="F36" s="10">
        <f>PPRD!F36+RCV_RCY!F36+IMP!F36-EXP!F36+STK_CHG!F36-INTMARB!F36</f>
        <v>60.428030954428195</v>
      </c>
      <c r="G36" s="10">
        <f>PPRD!G36+RCV_RCY!G36+IMP!G36-EXP!G36+STK_CHG!G36-INTMARB!G36</f>
        <v>67.020120378331882</v>
      </c>
      <c r="H36" s="10">
        <f>PPRD!H36+RCV_RCY!H36+IMP!H36-EXP!H36+STK_CHG!H36-INTMARB!H36</f>
        <v>74.711006018916592</v>
      </c>
      <c r="I36" s="10">
        <f>PPRD!I36+RCV_RCY!I36+IMP!I36-EXP!I36+STK_CHG!I36-INTMARB!I36</f>
        <v>72.513671539122953</v>
      </c>
      <c r="J36" s="10">
        <f>PPRD!J36+RCV_RCY!J36+IMP!J36-EXP!J36+STK_CHG!J36-INTMARB!J36</f>
        <v>63.724075666380045</v>
      </c>
      <c r="K36" s="10">
        <f>PPRD!K36+RCV_RCY!K36+IMP!K36-EXP!K36+STK_CHG!K36-INTMARB!K36</f>
        <v>50.539724849527083</v>
      </c>
      <c r="L36" s="10">
        <f>PPRD!L36+RCV_RCY!L36+IMP!L36-EXP!L36+STK_CHG!L36-INTMARB!L36</f>
        <v>92.290025795356826</v>
      </c>
      <c r="M36" s="10">
        <f>PPRD!M36+RCV_RCY!M36+IMP!M36-EXP!M36+STK_CHG!M36-INTMARB!M36</f>
        <v>42.848925193465178</v>
      </c>
      <c r="N36" s="10">
        <f>PPRD!N36+RCV_RCY!N36+IMP!N36-EXP!N36+STK_CHG!N36-INTMARB!N36</f>
        <v>37.355546001719688</v>
      </c>
      <c r="O36" s="10">
        <f>PPRD!O36+RCV_RCY!O36+IMP!O36-EXP!O36+STK_CHG!O36-INTMARB!O36</f>
        <v>34.059415305245054</v>
      </c>
      <c r="P36" s="10">
        <f>PPRD!P36+RCV_RCY!P36+IMP!P36-EXP!P36+STK_CHG!P36-INTMARB!P36</f>
        <v>-17.579019776440241</v>
      </c>
      <c r="Q36" s="10">
        <f>PPRD!Q36+RCV_RCY!Q36+IMP!Q36-EXP!Q36+STK_CHG!Q36-INTMARB!Q36</f>
        <v>-24.171195184866725</v>
      </c>
      <c r="R36" s="10">
        <f>PPRD!R36+RCV_RCY!R36+IMP!R36-EXP!R36+STK_CHG!R36-INTMARB!R36</f>
        <v>-24.171281169389509</v>
      </c>
      <c r="S36" s="10">
        <f>PPRD!S36+RCV_RCY!S36+IMP!S36-EXP!S36+STK_CHG!S36-INTMARB!S36</f>
        <v>-19.776440240756664</v>
      </c>
      <c r="T36" s="10">
        <f>PPRD!T36+RCV_RCY!T36+IMP!T36-EXP!T36+STK_CHG!T36-INTMARB!T36</f>
        <v>-10.98693035253654</v>
      </c>
      <c r="U36" s="10">
        <f>PPRD!U36+RCV_RCY!U36+IMP!U36-EXP!U36+STK_CHG!U36-INTMARB!U36</f>
        <v>-17.579105760963031</v>
      </c>
      <c r="V36" s="10">
        <f>PPRD!V36+RCV_RCY!V36+IMP!V36-EXP!V36+STK_CHG!V36-INTMARB!V36</f>
        <v>-19.776440240756667</v>
      </c>
      <c r="W36" s="10">
        <f>PPRD!W36+RCV_RCY!W36+IMP!W36-EXP!W36+STK_CHG!W36-INTMARB!W36</f>
        <v>34.059415305245082</v>
      </c>
      <c r="X36" s="10">
        <f>PPRD!X36+RCV_RCY!X36+IMP!X36-EXP!X36+STK_CHG!X36-INTMARB!X36</f>
        <v>40.651590713671553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-801.50713671539108</v>
      </c>
      <c r="D37" s="10">
        <f>PPRD!D37+RCV_RCY!D37+IMP!D37-EXP!D37+STK_CHG!D37-INTMARB!D37</f>
        <v>-863.32665520206342</v>
      </c>
      <c r="E37" s="10">
        <f>PPRD!E37+RCV_RCY!E37+IMP!E37-EXP!E37+STK_CHG!E37-INTMARB!E37</f>
        <v>-866.26423043852049</v>
      </c>
      <c r="F37" s="10">
        <f>PPRD!F37+RCV_RCY!F37+IMP!F37-EXP!F37+STK_CHG!F37-INTMARB!F37</f>
        <v>-965.59183147033548</v>
      </c>
      <c r="G37" s="10">
        <f>PPRD!G37+RCV_RCY!G37+IMP!G37-EXP!G37+STK_CHG!G37-INTMARB!G37</f>
        <v>-1086.9972484952707</v>
      </c>
      <c r="H37" s="10">
        <f>PPRD!H37+RCV_RCY!H37+IMP!H37-EXP!H37+STK_CHG!H37-INTMARB!H37</f>
        <v>-976.20705073086833</v>
      </c>
      <c r="I37" s="10">
        <f>PPRD!I37+RCV_RCY!I37+IMP!I37-EXP!I37+STK_CHG!I37-INTMARB!I37</f>
        <v>-874.55726569217484</v>
      </c>
      <c r="J37" s="10">
        <f>PPRD!J37+RCV_RCY!J37+IMP!J37-EXP!J37+STK_CHG!J37-INTMARB!J37</f>
        <v>-1025.3544282029238</v>
      </c>
      <c r="K37" s="10">
        <f>PPRD!K37+RCV_RCY!K37+IMP!K37-EXP!K37+STK_CHG!K37-INTMARB!K37</f>
        <v>-880.93379191745453</v>
      </c>
      <c r="L37" s="10">
        <f>PPRD!L37+RCV_RCY!L37+IMP!L37-EXP!L37+STK_CHG!L37-INTMARB!L37</f>
        <v>-904.25434221840067</v>
      </c>
      <c r="M37" s="10">
        <f>PPRD!M37+RCV_RCY!M37+IMP!M37-EXP!M37+STK_CHG!M37-INTMARB!M37</f>
        <v>-663.21014617368883</v>
      </c>
      <c r="N37" s="10">
        <f>PPRD!N37+RCV_RCY!N37+IMP!N37-EXP!N37+STK_CHG!N37-INTMARB!N37</f>
        <v>-862.6755803955283</v>
      </c>
      <c r="O37" s="10">
        <f>PPRD!O37+RCV_RCY!O37+IMP!O37-EXP!O37+STK_CHG!O37-INTMARB!O37</f>
        <v>-827.41186586414483</v>
      </c>
      <c r="P37" s="10">
        <f>PPRD!P37+RCV_RCY!P37+IMP!P37-EXP!P37+STK_CHG!P37-INTMARB!P37</f>
        <v>-858.71633705932936</v>
      </c>
      <c r="Q37" s="10">
        <f>PPRD!Q37+RCV_RCY!Q37+IMP!Q37-EXP!Q37+STK_CHG!Q37-INTMARB!Q37</f>
        <v>-799.07351676698192</v>
      </c>
      <c r="R37" s="10">
        <f>PPRD!R37+RCV_RCY!R37+IMP!R37-EXP!R37+STK_CHG!R37-INTMARB!R37</f>
        <v>-979.53104041272593</v>
      </c>
      <c r="S37" s="10">
        <f>PPRD!S37+RCV_RCY!S37+IMP!S37-EXP!S37+STK_CHG!S37-INTMARB!S37</f>
        <v>-946.99828030954427</v>
      </c>
      <c r="T37" s="10">
        <f>PPRD!T37+RCV_RCY!T37+IMP!T37-EXP!T37+STK_CHG!T37-INTMARB!T37</f>
        <v>-853.48684436801352</v>
      </c>
      <c r="U37" s="10">
        <f>PPRD!U37+RCV_RCY!U37+IMP!U37-EXP!U37+STK_CHG!U37-INTMARB!U37</f>
        <v>-858.36466036113518</v>
      </c>
      <c r="V37" s="10">
        <f>PPRD!V37+RCV_RCY!V37+IMP!V37-EXP!V37+STK_CHG!V37-INTMARB!V37</f>
        <v>-642.19948409286326</v>
      </c>
      <c r="W37" s="10">
        <f>PPRD!W37+RCV_RCY!W37+IMP!W37-EXP!W37+STK_CHG!W37-INTMARB!W37</f>
        <v>-597.05038693035249</v>
      </c>
      <c r="X37" s="10">
        <f>PPRD!X37+RCV_RCY!X37+IMP!X37-EXP!X37+STK_CHG!X37-INTMARB!X37</f>
        <v>-643.16096302665517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0</v>
      </c>
      <c r="D38" s="10">
        <f>PPRD!D38+RCV_RCY!D38+IMP!D38-EXP!D38+STK_CHG!D38-INTMARB!D38</f>
        <v>-1.058125537403267</v>
      </c>
      <c r="E38" s="10">
        <f>PPRD!E38+RCV_RCY!E38+IMP!E38-EXP!E38+STK_CHG!E38-INTMARB!E38</f>
        <v>0</v>
      </c>
      <c r="F38" s="10">
        <f>PPRD!F38+RCV_RCY!F38+IMP!F38-EXP!F38+STK_CHG!F38-INTMARB!F38</f>
        <v>0</v>
      </c>
      <c r="G38" s="10">
        <f>PPRD!G38+RCV_RCY!G38+IMP!G38-EXP!G38+STK_CHG!G38-INTMARB!G38</f>
        <v>1.040842648323302</v>
      </c>
      <c r="H38" s="10">
        <f>PPRD!H38+RCV_RCY!H38+IMP!H38-EXP!H38+STK_CHG!H38-INTMARB!H38</f>
        <v>12.490111779879619</v>
      </c>
      <c r="I38" s="10">
        <f>PPRD!I38+RCV_RCY!I38+IMP!I38-EXP!I38+STK_CHG!I38-INTMARB!I38</f>
        <v>3.1225279449699048</v>
      </c>
      <c r="J38" s="10">
        <f>PPRD!J38+RCV_RCY!J38+IMP!J38-EXP!J38+STK_CHG!J38-INTMARB!J38</f>
        <v>0</v>
      </c>
      <c r="K38" s="10">
        <f>PPRD!K38+RCV_RCY!K38+IMP!K38-EXP!K38+STK_CHG!K38-INTMARB!K38</f>
        <v>0</v>
      </c>
      <c r="L38" s="10">
        <f>PPRD!L38+RCV_RCY!L38+IMP!L38-EXP!L38+STK_CHG!L38-INTMARB!L38</f>
        <v>0</v>
      </c>
      <c r="M38" s="10">
        <f>PPRD!M38+RCV_RCY!M38+IMP!M38-EXP!M38+STK_CHG!M38-INTMARB!M38</f>
        <v>0</v>
      </c>
      <c r="N38" s="10">
        <f>PPRD!N38+RCV_RCY!N38+IMP!N38-EXP!N38+STK_CHG!N38-INTMARB!N38</f>
        <v>0</v>
      </c>
      <c r="O38" s="10">
        <f>PPRD!O38+RCV_RCY!O38+IMP!O38-EXP!O38+STK_CHG!O38-INTMARB!O38</f>
        <v>0</v>
      </c>
      <c r="P38" s="10">
        <f>PPRD!P38+RCV_RCY!P38+IMP!P38-EXP!P38+STK_CHG!P38-INTMARB!P38</f>
        <v>0</v>
      </c>
      <c r="Q38" s="10">
        <f>PPRD!Q38+RCV_RCY!Q38+IMP!Q38-EXP!Q38+STK_CHG!Q38-INTMARB!Q38</f>
        <v>0</v>
      </c>
      <c r="R38" s="10">
        <f>PPRD!R38+RCV_RCY!R38+IMP!R38-EXP!R38+STK_CHG!R38-INTMARB!R38</f>
        <v>0</v>
      </c>
      <c r="S38" s="10">
        <f>PPRD!S38+RCV_RCY!S38+IMP!S38-EXP!S38+STK_CHG!S38-INTMARB!S38</f>
        <v>0</v>
      </c>
      <c r="T38" s="10">
        <f>PPRD!T38+RCV_RCY!T38+IMP!T38-EXP!T38+STK_CHG!T38-INTMARB!T38</f>
        <v>0</v>
      </c>
      <c r="U38" s="10">
        <f>PPRD!U38+RCV_RCY!U38+IMP!U38-EXP!U38+STK_CHG!U38-INTMARB!U38</f>
        <v>0</v>
      </c>
      <c r="V38" s="10">
        <f>PPRD!V38+RCV_RCY!V38+IMP!V38-EXP!V38+STK_CHG!V38-INTMARB!V38</f>
        <v>0</v>
      </c>
      <c r="W38" s="10">
        <f>PPRD!W38+RCV_RCY!W38+IMP!W38-EXP!W38+STK_CHG!W38-INTMARB!W38</f>
        <v>0</v>
      </c>
      <c r="X38" s="10">
        <f>PPRD!X38+RCV_RCY!X38+IMP!X38-EXP!X38+STK_CHG!X38-INTMARB!X38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-5.2665520206362846</v>
      </c>
      <c r="D40" s="10">
        <f>PPRD!D40+RCV_RCY!D40+IMP!D40-EXP!D40+STK_CHG!D40-INTMARB!D40</f>
        <v>1.0343078245915729</v>
      </c>
      <c r="E40" s="10">
        <f>PPRD!E40+RCV_RCY!E40+IMP!E40-EXP!E40+STK_CHG!E40-INTMARB!E40</f>
        <v>3.1018916595012902</v>
      </c>
      <c r="F40" s="10">
        <f>PPRD!F40+RCV_RCY!F40+IMP!F40-EXP!F40+STK_CHG!F40-INTMARB!F40</f>
        <v>-23.624591573516764</v>
      </c>
      <c r="G40" s="10">
        <f>PPRD!G40+RCV_RCY!G40+IMP!G40-EXP!G40+STK_CHG!G40-INTMARB!G40</f>
        <v>-27.927343078245912</v>
      </c>
      <c r="H40" s="10">
        <f>PPRD!H40+RCV_RCY!H40+IMP!H40-EXP!H40+STK_CHG!H40-INTMARB!H40</f>
        <v>13.446517626827168</v>
      </c>
      <c r="I40" s="10">
        <f>PPRD!I40+RCV_RCY!I40+IMP!I40-EXP!I40+STK_CHG!I40-INTMARB!I40</f>
        <v>-7.2210662080825454</v>
      </c>
      <c r="J40" s="10">
        <f>PPRD!J40+RCV_RCY!J40+IMP!J40-EXP!J40+STK_CHG!J40-INTMARB!J40</f>
        <v>-11.376526225279456</v>
      </c>
      <c r="K40" s="10">
        <f>PPRD!K40+RCV_RCY!K40+IMP!K40-EXP!K40+STK_CHG!K40-INTMARB!K40</f>
        <v>-27.924075666380048</v>
      </c>
      <c r="L40" s="10">
        <f>PPRD!L40+RCV_RCY!L40+IMP!L40-EXP!L40+STK_CHG!L40-INTMARB!L40</f>
        <v>-24.820894239036971</v>
      </c>
      <c r="M40" s="10">
        <f>PPRD!M40+RCV_RCY!M40+IMP!M40-EXP!M40+STK_CHG!M40-INTMARB!M40</f>
        <v>-5.1711092003439374</v>
      </c>
      <c r="N40" s="10">
        <f>PPRD!N40+RCV_RCY!N40+IMP!N40-EXP!N40+STK_CHG!N40-INTMARB!N40</f>
        <v>-8.273602751504729</v>
      </c>
      <c r="O40" s="10">
        <f>PPRD!O40+RCV_RCY!O40+IMP!O40-EXP!O40+STK_CHG!O40-INTMARB!O40</f>
        <v>-9.3078245915735156</v>
      </c>
      <c r="P40" s="10">
        <f>PPRD!P40+RCV_RCY!P40+IMP!P40-EXP!P40+STK_CHG!P40-INTMARB!P40</f>
        <v>-71.36001719690455</v>
      </c>
      <c r="Q40" s="10">
        <f>PPRD!Q40+RCV_RCY!Q40+IMP!Q40-EXP!Q40+STK_CHG!Q40-INTMARB!Q40</f>
        <v>-45.504901117798788</v>
      </c>
      <c r="R40" s="10">
        <f>PPRD!R40+RCV_RCY!R40+IMP!R40-EXP!R40+STK_CHG!R40-INTMARB!R40</f>
        <v>-51.710146173688734</v>
      </c>
      <c r="S40" s="10">
        <f>PPRD!S40+RCV_RCY!S40+IMP!S40-EXP!S40+STK_CHG!S40-INTMARB!S40</f>
        <v>-52.744368013757523</v>
      </c>
      <c r="T40" s="10">
        <f>PPRD!T40+RCV_RCY!T40+IMP!T40-EXP!T40+STK_CHG!T40-INTMARB!T40</f>
        <v>-38.265520206362851</v>
      </c>
      <c r="U40" s="10">
        <f>PPRD!U40+RCV_RCY!U40+IMP!U40-EXP!U40+STK_CHG!U40-INTMARB!U40</f>
        <v>-50.675838349097155</v>
      </c>
      <c r="V40" s="10">
        <f>PPRD!V40+RCV_RCY!V40+IMP!V40-EXP!V40+STK_CHG!V40-INTMARB!V40</f>
        <v>-28.957695614789337</v>
      </c>
      <c r="W40" s="10">
        <f>PPRD!W40+RCV_RCY!W40+IMP!W40-EXP!W40+STK_CHG!W40-INTMARB!W40</f>
        <v>-5.171023215821152</v>
      </c>
      <c r="X40" s="10">
        <f>PPRD!X40+RCV_RCY!X40+IMP!X40-EXP!X40+STK_CHG!X40-INTMARB!X40</f>
        <v>-15.512983662940675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-15.51298366294067</v>
      </c>
      <c r="D41" s="10">
        <f>PPRD!D41+RCV_RCY!D41+IMP!D41-EXP!D41+STK_CHG!D41-INTMARB!D41</f>
        <v>-1.0270851246775579</v>
      </c>
      <c r="E41" s="10">
        <f>PPRD!E41+RCV_RCY!E41+IMP!E41-EXP!E41+STK_CHG!E41-INTMARB!E41</f>
        <v>0</v>
      </c>
      <c r="F41" s="10">
        <f>PPRD!F41+RCV_RCY!F41+IMP!F41-EXP!F41+STK_CHG!F41-INTMARB!F41</f>
        <v>12.324505588993979</v>
      </c>
      <c r="G41" s="10">
        <f>PPRD!G41+RCV_RCY!G41+IMP!G41-EXP!G41+STK_CHG!G41-INTMARB!G41</f>
        <v>92.044024075666385</v>
      </c>
      <c r="H41" s="10">
        <f>PPRD!H41+RCV_RCY!H41+IMP!H41-EXP!H41+STK_CHG!H41-INTMARB!H41</f>
        <v>33.094496990541707</v>
      </c>
      <c r="I41" s="10">
        <f>PPRD!I41+RCV_RCY!I41+IMP!I41-EXP!I41+STK_CHG!I41-INTMARB!I41</f>
        <v>10.342046431642304</v>
      </c>
      <c r="J41" s="10">
        <f>PPRD!J41+RCV_RCY!J41+IMP!J41-EXP!J41+STK_CHG!J41-INTMARB!J41</f>
        <v>-1.034221840068787</v>
      </c>
      <c r="K41" s="10">
        <f>PPRD!K41+RCV_RCY!K41+IMP!K41-EXP!K41+STK_CHG!K41-INTMARB!K41</f>
        <v>-1.034221840068787</v>
      </c>
      <c r="L41" s="10">
        <f>PPRD!L41+RCV_RCY!L41+IMP!L41-EXP!L41+STK_CHG!L41-INTMARB!L41</f>
        <v>6.2051590713671558</v>
      </c>
      <c r="M41" s="10">
        <f>PPRD!M41+RCV_RCY!M41+IMP!M41-EXP!M41+STK_CHG!M41-INTMARB!M41</f>
        <v>1.0331900257953559</v>
      </c>
      <c r="N41" s="10">
        <f>PPRD!N41+RCV_RCY!N41+IMP!N41-EXP!N41+STK_CHG!N41-INTMARB!N41</f>
        <v>1.026999140154772</v>
      </c>
      <c r="O41" s="10">
        <f>PPRD!O41+RCV_RCY!O41+IMP!O41-EXP!O41+STK_CHG!O41-INTMARB!O41</f>
        <v>0</v>
      </c>
      <c r="P41" s="10">
        <f>PPRD!P41+RCV_RCY!P41+IMP!P41-EXP!P41+STK_CHG!P41-INTMARB!P41</f>
        <v>0</v>
      </c>
      <c r="Q41" s="10">
        <f>PPRD!Q41+RCV_RCY!Q41+IMP!Q41-EXP!Q41+STK_CHG!Q41-INTMARB!Q41</f>
        <v>0</v>
      </c>
      <c r="R41" s="10">
        <f>PPRD!R41+RCV_RCY!R41+IMP!R41-EXP!R41+STK_CHG!R41-INTMARB!R41</f>
        <v>0</v>
      </c>
      <c r="S41" s="10">
        <f>PPRD!S41+RCV_RCY!S41+IMP!S41-EXP!S41+STK_CHG!S41-INTMARB!S41</f>
        <v>0</v>
      </c>
      <c r="T41" s="10">
        <f>PPRD!T41+RCV_RCY!T41+IMP!T41-EXP!T41+STK_CHG!T41-INTMARB!T41</f>
        <v>0</v>
      </c>
      <c r="U41" s="10">
        <f>PPRD!U41+RCV_RCY!U41+IMP!U41-EXP!U41+STK_CHG!U41-INTMARB!U41</f>
        <v>0</v>
      </c>
      <c r="V41" s="10">
        <f>PPRD!V41+RCV_RCY!V41+IMP!V41-EXP!V41+STK_CHG!V41-INTMARB!V41</f>
        <v>0</v>
      </c>
      <c r="W41" s="10">
        <f>PPRD!W41+RCV_RCY!W41+IMP!W41-EXP!W41+STK_CHG!W41-INTMARB!W41</f>
        <v>0</v>
      </c>
      <c r="X41" s="10">
        <f>PPRD!X41+RCV_RCY!X41+IMP!X41-EXP!X41+STK_CHG!X41-INTMARB!X41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0</v>
      </c>
      <c r="D42" s="10">
        <f>PPRD!D42+RCV_RCY!D42+IMP!D42-EXP!D42+STK_CHG!D42-INTMARB!D42</f>
        <v>-5.3143594153052511</v>
      </c>
      <c r="E42" s="10">
        <f>PPRD!E42+RCV_RCY!E42+IMP!E42-EXP!E42+STK_CHG!E42-INTMARB!E42</f>
        <v>27.634479793637144</v>
      </c>
      <c r="F42" s="10">
        <f>PPRD!F42+RCV_RCY!F42+IMP!F42-EXP!F42+STK_CHG!F42-INTMARB!F42</f>
        <v>7.440068787618225</v>
      </c>
      <c r="G42" s="10">
        <f>PPRD!G42+RCV_RCY!G42+IMP!G42-EXP!G42+STK_CHG!G42-INTMARB!G42</f>
        <v>23.382975064488395</v>
      </c>
      <c r="H42" s="10">
        <f>PPRD!H42+RCV_RCY!H42+IMP!H42-EXP!H42+STK_CHG!H42-INTMARB!H42</f>
        <v>31.885898538263113</v>
      </c>
      <c r="I42" s="10">
        <f>PPRD!I42+RCV_RCY!I42+IMP!I42-EXP!I42+STK_CHG!I42-INTMARB!I42</f>
        <v>-26.57162510748066</v>
      </c>
      <c r="J42" s="10">
        <f>PPRD!J42+RCV_RCY!J42+IMP!J42-EXP!J42+STK_CHG!J42-INTMARB!J42</f>
        <v>27.075580395528803</v>
      </c>
      <c r="K42" s="10">
        <f>PPRD!K42+RCV_RCY!K42+IMP!K42-EXP!K42+STK_CHG!K42-INTMARB!K42</f>
        <v>30.199742046431641</v>
      </c>
      <c r="L42" s="10">
        <f>PPRD!L42+RCV_RCY!L42+IMP!L42-EXP!L42+STK_CHG!L42-INTMARB!L42</f>
        <v>103.09544282029231</v>
      </c>
      <c r="M42" s="10">
        <f>PPRD!M42+RCV_RCY!M42+IMP!M42-EXP!M42+STK_CHG!M42-INTMARB!M42</f>
        <v>11.455030094582977</v>
      </c>
      <c r="N42" s="10">
        <f>PPRD!N42+RCV_RCY!N42+IMP!N42-EXP!N42+STK_CHG!N42-INTMARB!N42</f>
        <v>-2.0827171109200342</v>
      </c>
      <c r="O42" s="10">
        <f>PPRD!O42+RCV_RCY!O42+IMP!O42-EXP!O42+STK_CHG!O42-INTMARB!O42</f>
        <v>-30.199656061908858</v>
      </c>
      <c r="P42" s="10">
        <f>PPRD!P42+RCV_RCY!P42+IMP!P42-EXP!P42+STK_CHG!P42-INTMARB!P42</f>
        <v>-116.63327601031808</v>
      </c>
      <c r="Q42" s="10">
        <f>PPRD!Q42+RCV_RCY!Q42+IMP!Q42-EXP!Q42+STK_CHG!Q42-INTMARB!Q42</f>
        <v>-112.44858125537398</v>
      </c>
      <c r="R42" s="10">
        <f>PPRD!R42+RCV_RCY!R42+IMP!R42-EXP!R42+STK_CHG!R42-INTMARB!R42</f>
        <v>-79.869991401547736</v>
      </c>
      <c r="S42" s="10">
        <f>PPRD!S42+RCV_RCY!S42+IMP!S42-EXP!S42+STK_CHG!S42-INTMARB!S42</f>
        <v>-16.81478933791918</v>
      </c>
      <c r="T42" s="10">
        <f>PPRD!T42+RCV_RCY!T42+IMP!T42-EXP!T42+STK_CHG!T42-INTMARB!T42</f>
        <v>-25.222098022355972</v>
      </c>
      <c r="U42" s="10">
        <f>PPRD!U42+RCV_RCY!U42+IMP!U42-EXP!U42+STK_CHG!U42-INTMARB!U42</f>
        <v>132.41616509028373</v>
      </c>
      <c r="V42" s="10">
        <f>PPRD!V42+RCV_RCY!V42+IMP!V42-EXP!V42+STK_CHG!V42-INTMARB!V42</f>
        <v>25.222184006878756</v>
      </c>
      <c r="W42" s="10">
        <f>PPRD!W42+RCV_RCY!W42+IMP!W42-EXP!W42+STK_CHG!W42-INTMARB!W42</f>
        <v>3.1527085124677559</v>
      </c>
      <c r="X42" s="10">
        <f>PPRD!X42+RCV_RCY!X42+IMP!X42-EXP!X42+STK_CHG!X42-INTMARB!X42</f>
        <v>-8.4073946689595935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-1355.6892519346511</v>
      </c>
      <c r="D43" s="10">
        <f>PPRD!D43+RCV_RCY!D43+IMP!D43-EXP!D43+STK_CHG!D43-INTMARB!D43</f>
        <v>-1494.3393809114357</v>
      </c>
      <c r="E43" s="10">
        <f>PPRD!E43+RCV_RCY!E43+IMP!E43-EXP!E43+STK_CHG!E43-INTMARB!E43</f>
        <v>-1331.0403267411866</v>
      </c>
      <c r="F43" s="10">
        <f>PPRD!F43+RCV_RCY!F43+IMP!F43-EXP!F43+STK_CHG!F43-INTMARB!F43</f>
        <v>-1469.6903697334476</v>
      </c>
      <c r="G43" s="10">
        <f>PPRD!G43+RCV_RCY!G43+IMP!G43-EXP!G43+STK_CHG!G43-INTMARB!G43</f>
        <v>-1604.2323301805682</v>
      </c>
      <c r="H43" s="10">
        <f>PPRD!H43+RCV_RCY!H43+IMP!H43-EXP!H43+STK_CHG!H43-INTMARB!H43</f>
        <v>-1387.5274290627692</v>
      </c>
      <c r="I43" s="10">
        <f>PPRD!I43+RCV_RCY!I43+IMP!I43-EXP!I43+STK_CHG!I43-INTMARB!I43</f>
        <v>-1456.3389509888214</v>
      </c>
      <c r="J43" s="10">
        <f>PPRD!J43+RCV_RCY!J43+IMP!J43-EXP!J43+STK_CHG!J43-INTMARB!J43</f>
        <v>-1531.3126397248495</v>
      </c>
      <c r="K43" s="10">
        <f>PPRD!K43+RCV_RCY!K43+IMP!K43-EXP!K43+STK_CHG!K43-INTMARB!K43</f>
        <v>-1397.7978503869306</v>
      </c>
      <c r="L43" s="10">
        <f>PPRD!L43+RCV_RCY!L43+IMP!L43-EXP!L43+STK_CHG!L43-INTMARB!L43</f>
        <v>-1521.0422184006882</v>
      </c>
      <c r="M43" s="10">
        <f>PPRD!M43+RCV_RCY!M43+IMP!M43-EXP!M43+STK_CHG!M43-INTMARB!M43</f>
        <v>-1201.6337059329323</v>
      </c>
      <c r="N43" s="10">
        <f>PPRD!N43+RCV_RCY!N43+IMP!N43-EXP!N43+STK_CHG!N43-INTMARB!N43</f>
        <v>-1578.5564058469477</v>
      </c>
      <c r="O43" s="10">
        <f>PPRD!O43+RCV_RCY!O43+IMP!O43-EXP!O43+STK_CHG!O43-INTMARB!O43</f>
        <v>-1270.9380911435944</v>
      </c>
      <c r="P43" s="10">
        <f>PPRD!P43+RCV_RCY!P43+IMP!P43-EXP!P43+STK_CHG!P43-INTMARB!P43</f>
        <v>-1447.579535683577</v>
      </c>
      <c r="Q43" s="10">
        <f>PPRD!Q43+RCV_RCY!Q43+IMP!Q43-EXP!Q43+STK_CHG!Q43-INTMARB!Q43</f>
        <v>-1236.4453998280312</v>
      </c>
      <c r="R43" s="10">
        <f>PPRD!R43+RCV_RCY!R43+IMP!R43-EXP!R43+STK_CHG!R43-INTMARB!R43</f>
        <v>-1625.8809114359417</v>
      </c>
      <c r="S43" s="10">
        <f>PPRD!S43+RCV_RCY!S43+IMP!S43-EXP!S43+STK_CHG!S43-INTMARB!S43</f>
        <v>-1332.0006018916597</v>
      </c>
      <c r="T43" s="10">
        <f>PPRD!T43+RCV_RCY!T43+IMP!T43-EXP!T43+STK_CHG!T43-INTMARB!T43</f>
        <v>-996.12416165090258</v>
      </c>
      <c r="U43" s="10">
        <f>PPRD!U43+RCV_RCY!U43+IMP!U43-EXP!U43+STK_CHG!U43-INTMARB!U43</f>
        <v>-816.73224419604435</v>
      </c>
      <c r="V43" s="10">
        <f>PPRD!V43+RCV_RCY!V43+IMP!V43-EXP!V43+STK_CHG!V43-INTMARB!V43</f>
        <v>-672.89879621668115</v>
      </c>
      <c r="W43" s="10">
        <f>PPRD!W43+RCV_RCY!W43+IMP!W43-EXP!W43+STK_CHG!W43-INTMARB!W43</f>
        <v>-1026.3161650902834</v>
      </c>
      <c r="X43" s="10">
        <f>PPRD!X43+RCV_RCY!X43+IMP!X43-EXP!X43+STK_CHG!X43-INTMARB!X43</f>
        <v>-926.38779019776405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-303.95528804815132</v>
      </c>
      <c r="D44" s="10">
        <f>PPRD!D44+RCV_RCY!D44+IMP!D44-EXP!D44+STK_CHG!D44-INTMARB!D44</f>
        <v>-305.885124677558</v>
      </c>
      <c r="E44" s="10">
        <f>PPRD!E44+RCV_RCY!E44+IMP!E44-EXP!E44+STK_CHG!E44-INTMARB!E44</f>
        <v>-233.5148753224419</v>
      </c>
      <c r="F44" s="10">
        <f>PPRD!F44+RCV_RCY!F44+IMP!F44-EXP!F44+STK_CHG!F44-INTMARB!F44</f>
        <v>-195.88228718830612</v>
      </c>
      <c r="G44" s="10">
        <f>PPRD!G44+RCV_RCY!G44+IMP!G44-EXP!G44+STK_CHG!G44-INTMARB!G44</f>
        <v>-111.93276010318144</v>
      </c>
      <c r="H44" s="10">
        <f>PPRD!H44+RCV_RCY!H44+IMP!H44-EXP!H44+STK_CHG!H44-INTMARB!H44</f>
        <v>-36.667583834909749</v>
      </c>
      <c r="I44" s="10">
        <f>PPRD!I44+RCV_RCY!I44+IMP!I44-EXP!I44+STK_CHG!I44-INTMARB!I44</f>
        <v>-165.96921754084264</v>
      </c>
      <c r="J44" s="10">
        <f>PPRD!J44+RCV_RCY!J44+IMP!J44-EXP!J44+STK_CHG!J44-INTMARB!J44</f>
        <v>-139.85700773860702</v>
      </c>
      <c r="K44" s="10">
        <f>PPRD!K44+RCV_RCY!K44+IMP!K44-EXP!K44+STK_CHG!K44-INTMARB!K44</f>
        <v>-125.76165090283749</v>
      </c>
      <c r="L44" s="10">
        <f>PPRD!L44+RCV_RCY!L44+IMP!L44-EXP!L44+STK_CHG!L44-INTMARB!L44</f>
        <v>-245.54909716251075</v>
      </c>
      <c r="M44" s="10">
        <f>PPRD!M44+RCV_RCY!M44+IMP!M44-EXP!M44+STK_CHG!M44-INTMARB!M44</f>
        <v>-265.35124677558036</v>
      </c>
      <c r="N44" s="10">
        <f>PPRD!N44+RCV_RCY!N44+IMP!N44-EXP!N44+STK_CHG!N44-INTMARB!N44</f>
        <v>-260.54591573516757</v>
      </c>
      <c r="O44" s="10">
        <f>PPRD!O44+RCV_RCY!O44+IMP!O44-EXP!O44+STK_CHG!O44-INTMARB!O44</f>
        <v>-225.81771281169384</v>
      </c>
      <c r="P44" s="10">
        <f>PPRD!P44+RCV_RCY!P44+IMP!P44-EXP!P44+STK_CHG!P44-INTMARB!P44</f>
        <v>-239.3222699914015</v>
      </c>
      <c r="Q44" s="10">
        <f>PPRD!Q44+RCV_RCY!Q44+IMP!Q44-EXP!Q44+STK_CHG!Q44-INTMARB!Q44</f>
        <v>-220.97067927772997</v>
      </c>
      <c r="R44" s="10">
        <f>PPRD!R44+RCV_RCY!R44+IMP!R44-EXP!R44+STK_CHG!R44-INTMARB!R44</f>
        <v>-256.67334479793629</v>
      </c>
      <c r="S44" s="10">
        <f>PPRD!S44+RCV_RCY!S44+IMP!S44-EXP!S44+STK_CHG!S44-INTMARB!S44</f>
        <v>-223.86543422184002</v>
      </c>
      <c r="T44" s="10">
        <f>PPRD!T44+RCV_RCY!T44+IMP!T44-EXP!T44+STK_CHG!T44-INTMARB!T44</f>
        <v>-142.81066208082538</v>
      </c>
      <c r="U44" s="10">
        <f>PPRD!U44+RCV_RCY!U44+IMP!U44-EXP!U44+STK_CHG!U44-INTMARB!U44</f>
        <v>-247.02398968185722</v>
      </c>
      <c r="V44" s="10">
        <f>PPRD!V44+RCV_RCY!V44+IMP!V44-EXP!V44+STK_CHG!V44-INTMARB!V44</f>
        <v>-302.0253654342219</v>
      </c>
      <c r="W44" s="10">
        <f>PPRD!W44+RCV_RCY!W44+IMP!W44-EXP!W44+STK_CHG!W44-INTMARB!W44</f>
        <v>-387.90481513327597</v>
      </c>
      <c r="X44" s="10">
        <f>PPRD!X44+RCV_RCY!X44+IMP!X44-EXP!X44+STK_CHG!X44-INTMARB!X44</f>
        <v>-306.85004299226136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-49.928374892519336</v>
      </c>
      <c r="D45" s="10">
        <f>PPRD!D45+RCV_RCY!D45+IMP!D45-EXP!D45+STK_CHG!D45-INTMARB!D45</f>
        <v>-30.725107480653485</v>
      </c>
      <c r="E45" s="10">
        <f>PPRD!E45+RCV_RCY!E45+IMP!E45-EXP!E45+STK_CHG!E45-INTMARB!E45</f>
        <v>-25.924419604471186</v>
      </c>
      <c r="F45" s="10">
        <f>PPRD!F45+RCV_RCY!F45+IMP!F45-EXP!F45+STK_CHG!F45-INTMARB!F45</f>
        <v>-25.924247635425619</v>
      </c>
      <c r="G45" s="10">
        <f>PPRD!G45+RCV_RCY!G45+IMP!G45-EXP!G45+STK_CHG!G45-INTMARB!G45</f>
        <v>-26.884436801375752</v>
      </c>
      <c r="H45" s="10">
        <f>PPRD!H45+RCV_RCY!H45+IMP!H45-EXP!H45+STK_CHG!H45-INTMARB!H45</f>
        <v>-19.203181427343079</v>
      </c>
      <c r="I45" s="10">
        <f>PPRD!I45+RCV_RCY!I45+IMP!I45-EXP!I45+STK_CHG!I45-INTMARB!I45</f>
        <v>-18.243078245915729</v>
      </c>
      <c r="J45" s="10">
        <f>PPRD!J45+RCV_RCY!J45+IMP!J45-EXP!J45+STK_CHG!J45-INTMARB!J45</f>
        <v>-13.537747205503011</v>
      </c>
      <c r="K45" s="10">
        <f>PPRD!K45+RCV_RCY!K45+IMP!K45-EXP!K45+STK_CHG!K45-INTMARB!K45</f>
        <v>-15.620464316423039</v>
      </c>
      <c r="L45" s="10">
        <f>PPRD!L45+RCV_RCY!L45+IMP!L45-EXP!L45+STK_CHG!L45-INTMARB!L45</f>
        <v>-5.2067927773000839</v>
      </c>
      <c r="M45" s="10">
        <f>PPRD!M45+RCV_RCY!M45+IMP!M45-EXP!M45+STK_CHG!M45-INTMARB!M45</f>
        <v>9.3723129836629457</v>
      </c>
      <c r="N45" s="10">
        <f>PPRD!N45+RCV_RCY!N45+IMP!N45-EXP!N45+STK_CHG!N45-INTMARB!N45</f>
        <v>10.27033533963886</v>
      </c>
      <c r="O45" s="10">
        <f>PPRD!O45+RCV_RCY!O45+IMP!O45-EXP!O45+STK_CHG!O45-INTMARB!O45</f>
        <v>6.2482373172828876</v>
      </c>
      <c r="P45" s="10">
        <f>PPRD!P45+RCV_RCY!P45+IMP!P45-EXP!P45+STK_CHG!P45-INTMARB!P45</f>
        <v>7.1892519346517627</v>
      </c>
      <c r="Q45" s="10">
        <f>PPRD!Q45+RCV_RCY!Q45+IMP!Q45-EXP!Q45+STK_CHG!Q45-INTMARB!Q45</f>
        <v>1.0270851246775603</v>
      </c>
      <c r="R45" s="10">
        <f>PPRD!R45+RCV_RCY!R45+IMP!R45-EXP!R45+STK_CHG!R45-INTMARB!R45</f>
        <v>0</v>
      </c>
      <c r="S45" s="10">
        <f>PPRD!S45+RCV_RCY!S45+IMP!S45-EXP!S45+STK_CHG!S45-INTMARB!S45</f>
        <v>4.0125537403267399</v>
      </c>
      <c r="T45" s="10">
        <f>PPRD!T45+RCV_RCY!T45+IMP!T45-EXP!T45+STK_CHG!T45-INTMARB!T45</f>
        <v>4.0126397248495334</v>
      </c>
      <c r="U45" s="10">
        <f>PPRD!U45+RCV_RCY!U45+IMP!U45-EXP!U45+STK_CHG!U45-INTMARB!U45</f>
        <v>4.1081685296646606</v>
      </c>
      <c r="V45" s="10">
        <f>PPRD!V45+RCV_RCY!V45+IMP!V45-EXP!V45+STK_CHG!V45-INTMARB!V45</f>
        <v>0</v>
      </c>
      <c r="W45" s="10">
        <f>PPRD!W45+RCV_RCY!W45+IMP!W45-EXP!W45+STK_CHG!W45-INTMARB!W45</f>
        <v>0</v>
      </c>
      <c r="X45" s="10">
        <f>PPRD!X45+RCV_RCY!X45+IMP!X45-EXP!X45+STK_CHG!X45-INTMARB!X45</f>
        <v>1.0270851246775567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-49.928374892519336</v>
      </c>
      <c r="D46" s="10">
        <f>PPRD!D46+RCV_RCY!D46+IMP!D46-EXP!D46+STK_CHG!D46-INTMARB!D46</f>
        <v>-14.402407566637994</v>
      </c>
      <c r="E46" s="10">
        <f>PPRD!E46+RCV_RCY!E46+IMP!E46-EXP!E46+STK_CHG!E46-INTMARB!E46</f>
        <v>-7.6812553740326788</v>
      </c>
      <c r="F46" s="10">
        <f>PPRD!F46+RCV_RCY!F46+IMP!F46-EXP!F46+STK_CHG!F46-INTMARB!F46</f>
        <v>12.482029234737755</v>
      </c>
      <c r="G46" s="10">
        <f>PPRD!G46+RCV_RCY!G46+IMP!G46-EXP!G46+STK_CHG!G46-INTMARB!G46</f>
        <v>35.525967325881325</v>
      </c>
      <c r="H46" s="10">
        <f>PPRD!H46+RCV_RCY!H46+IMP!H46-EXP!H46+STK_CHG!H46-INTMARB!H46</f>
        <v>43.207308684436804</v>
      </c>
      <c r="I46" s="10">
        <f>PPRD!I46+RCV_RCY!I46+IMP!I46-EXP!I46+STK_CHG!I46-INTMARB!I46</f>
        <v>64.330782459157348</v>
      </c>
      <c r="J46" s="10">
        <f>PPRD!J46+RCV_RCY!J46+IMP!J46-EXP!J46+STK_CHG!J46-INTMARB!J46</f>
        <v>68.336199484092859</v>
      </c>
      <c r="K46" s="10">
        <f>PPRD!K46+RCV_RCY!K46+IMP!K46-EXP!K46+STK_CHG!K46-INTMARB!K46</f>
        <v>43.322527944969906</v>
      </c>
      <c r="L46" s="10">
        <f>PPRD!L46+RCV_RCY!L46+IMP!L46-EXP!L46+STK_CHG!L46-INTMARB!L46</f>
        <v>20.189165950128963</v>
      </c>
      <c r="M46" s="10">
        <f>PPRD!M46+RCV_RCY!M46+IMP!M46-EXP!M46+STK_CHG!M46-INTMARB!M46</f>
        <v>30.281599312123795</v>
      </c>
      <c r="N46" s="10">
        <f>PPRD!N46+RCV_RCY!N46+IMP!N46-EXP!N46+STK_CHG!N46-INTMARB!N46</f>
        <v>30.176956147893371</v>
      </c>
      <c r="O46" s="10">
        <f>PPRD!O46+RCV_RCY!O46+IMP!O46-EXP!O46+STK_CHG!O46-INTMARB!O46</f>
        <v>44.174462596732589</v>
      </c>
      <c r="P46" s="10">
        <f>PPRD!P46+RCV_RCY!P46+IMP!P46-EXP!P46+STK_CHG!P46-INTMARB!P46</f>
        <v>52.986070507308682</v>
      </c>
      <c r="Q46" s="10">
        <f>PPRD!Q46+RCV_RCY!Q46+IMP!Q46-EXP!Q46+STK_CHG!Q46-INTMARB!Q46</f>
        <v>43.312639724849518</v>
      </c>
      <c r="R46" s="10">
        <f>PPRD!R46+RCV_RCY!R46+IMP!R46-EXP!R46+STK_CHG!R46-INTMARB!R46</f>
        <v>43.752106620808263</v>
      </c>
      <c r="S46" s="10">
        <f>PPRD!S46+RCV_RCY!S46+IMP!S46-EXP!S46+STK_CHG!S46-INTMARB!S46</f>
        <v>43.026913155631973</v>
      </c>
      <c r="T46" s="10">
        <f>PPRD!T46+RCV_RCY!T46+IMP!T46-EXP!T46+STK_CHG!T46-INTMARB!T46</f>
        <v>46.372484952708511</v>
      </c>
      <c r="U46" s="10">
        <f>PPRD!U46+RCV_RCY!U46+IMP!U46-EXP!U46+STK_CHG!U46-INTMARB!U46</f>
        <v>47.061736887360283</v>
      </c>
      <c r="V46" s="10">
        <f>PPRD!V46+RCV_RCY!V46+IMP!V46-EXP!V46+STK_CHG!V46-INTMARB!V46</f>
        <v>38.479277730008597</v>
      </c>
      <c r="W46" s="10">
        <f>PPRD!W46+RCV_RCY!W46+IMP!W46-EXP!W46+STK_CHG!W46-INTMARB!W46</f>
        <v>31.050386930352527</v>
      </c>
      <c r="X46" s="10">
        <f>PPRD!X46+RCV_RCY!X46+IMP!X46-EXP!X46+STK_CHG!X46-INTMARB!X46</f>
        <v>35.170593293207219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0</v>
      </c>
      <c r="D47" s="10">
        <f>PPRD!D47+RCV_RCY!D47+IMP!D47-EXP!D47+STK_CHG!D47-INTMARB!D47</f>
        <v>24.00404127257093</v>
      </c>
      <c r="E47" s="10">
        <f>PPRD!E47+RCV_RCY!E47+IMP!E47-EXP!E47+STK_CHG!E47-INTMARB!E47</f>
        <v>24.004041272570937</v>
      </c>
      <c r="F47" s="10">
        <f>PPRD!F47+RCV_RCY!F47+IMP!F47-EXP!F47+STK_CHG!F47-INTMARB!F47</f>
        <v>10.561736887360272</v>
      </c>
      <c r="G47" s="10">
        <f>PPRD!G47+RCV_RCY!G47+IMP!G47-EXP!G47+STK_CHG!G47-INTMARB!G47</f>
        <v>14.402407566638022</v>
      </c>
      <c r="H47" s="10">
        <f>PPRD!H47+RCV_RCY!H47+IMP!H47-EXP!H47+STK_CHG!H47-INTMARB!H47</f>
        <v>82.573860705073017</v>
      </c>
      <c r="I47" s="10">
        <f>PPRD!I47+RCV_RCY!I47+IMP!I47-EXP!I47+STK_CHG!I47-INTMARB!I47</f>
        <v>100.81676698194323</v>
      </c>
      <c r="J47" s="10">
        <f>PPRD!J47+RCV_RCY!J47+IMP!J47-EXP!J47+STK_CHG!J47-INTMARB!J47</f>
        <v>98.729320722269989</v>
      </c>
      <c r="K47" s="10">
        <f>PPRD!K47+RCV_RCY!K47+IMP!K47-EXP!K47+STK_CHG!K47-INTMARB!K47</f>
        <v>128.24453998280308</v>
      </c>
      <c r="L47" s="10">
        <f>PPRD!L47+RCV_RCY!L47+IMP!L47-EXP!L47+STK_CHG!L47-INTMARB!L47</f>
        <v>116.74591573516763</v>
      </c>
      <c r="M47" s="10">
        <f>PPRD!M47+RCV_RCY!M47+IMP!M47-EXP!M47+STK_CHG!M47-INTMARB!M47</f>
        <v>116.22278589853828</v>
      </c>
      <c r="N47" s="10">
        <f>PPRD!N47+RCV_RCY!N47+IMP!N47-EXP!N47+STK_CHG!N47-INTMARB!N47</f>
        <v>130.19200343938095</v>
      </c>
      <c r="O47" s="10">
        <f>PPRD!O47+RCV_RCY!O47+IMP!O47-EXP!O47+STK_CHG!O47-INTMARB!O47</f>
        <v>112.44496990541703</v>
      </c>
      <c r="P47" s="10">
        <f>PPRD!P47+RCV_RCY!P47+IMP!P47-EXP!P47+STK_CHG!P47-INTMARB!P47</f>
        <v>94.659845227858995</v>
      </c>
      <c r="Q47" s="10">
        <f>PPRD!Q47+RCV_RCY!Q47+IMP!Q47-EXP!Q47+STK_CHG!Q47-INTMARB!Q47</f>
        <v>90.124849527085104</v>
      </c>
      <c r="R47" s="10">
        <f>PPRD!R47+RCV_RCY!R47+IMP!R47-EXP!R47+STK_CHG!R47-INTMARB!R47</f>
        <v>121.35494411006016</v>
      </c>
      <c r="S47" s="10">
        <f>PPRD!S47+RCV_RCY!S47+IMP!S47-EXP!S47+STK_CHG!S47-INTMARB!S47</f>
        <v>88.257867583834894</v>
      </c>
      <c r="T47" s="10">
        <f>PPRD!T47+RCV_RCY!T47+IMP!T47-EXP!T47+STK_CHG!T47-INTMARB!T47</f>
        <v>109.42837489251934</v>
      </c>
      <c r="U47" s="10">
        <f>PPRD!U47+RCV_RCY!U47+IMP!U47-EXP!U47+STK_CHG!U47-INTMARB!U47</f>
        <v>139.84170249355111</v>
      </c>
      <c r="V47" s="10">
        <f>PPRD!V47+RCV_RCY!V47+IMP!V47-EXP!V47+STK_CHG!V47-INTMARB!V47</f>
        <v>55.55356835769561</v>
      </c>
      <c r="W47" s="10">
        <f>PPRD!W47+RCV_RCY!W47+IMP!W47-EXP!W47+STK_CHG!W47-INTMARB!W47</f>
        <v>129.12871883061041</v>
      </c>
      <c r="X47" s="10">
        <f>PPRD!X47+RCV_RCY!X47+IMP!X47-EXP!X47+STK_CHG!X47-INTMARB!X47</f>
        <v>137.67265692175408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0</v>
      </c>
      <c r="D48" s="10">
        <f>PPRD!D48+RCV_RCY!D48+IMP!D48-EXP!D48+STK_CHG!D48-INTMARB!D48</f>
        <v>38.036199484092862</v>
      </c>
      <c r="E48" s="10">
        <f>PPRD!E48+RCV_RCY!E48+IMP!E48-EXP!E48+STK_CHG!E48-INTMARB!E48</f>
        <v>78.401117798796207</v>
      </c>
      <c r="F48" s="10">
        <f>PPRD!F48+RCV_RCY!F48+IMP!F48-EXP!F48+STK_CHG!F48-INTMARB!F48</f>
        <v>68.309888220120385</v>
      </c>
      <c r="G48" s="10">
        <f>PPRD!G48+RCV_RCY!G48+IMP!G48-EXP!G48+STK_CHG!G48-INTMARB!G48</f>
        <v>89.268615649183147</v>
      </c>
      <c r="H48" s="10">
        <f>PPRD!H48+RCV_RCY!H48+IMP!H48-EXP!H48+STK_CHG!H48-INTMARB!H48</f>
        <v>86.939896818572649</v>
      </c>
      <c r="I48" s="10">
        <f>PPRD!I48+RCV_RCY!I48+IMP!I48-EXP!I48+STK_CHG!I48-INTMARB!I48</f>
        <v>78.401117798796221</v>
      </c>
      <c r="J48" s="10">
        <f>PPRD!J48+RCV_RCY!J48+IMP!J48-EXP!J48+STK_CHG!J48-INTMARB!J48</f>
        <v>61.447549441100598</v>
      </c>
      <c r="K48" s="10">
        <f>PPRD!K48+RCV_RCY!K48+IMP!K48-EXP!K48+STK_CHG!K48-INTMARB!K48</f>
        <v>66.339982803095438</v>
      </c>
      <c r="L48" s="10">
        <f>PPRD!L48+RCV_RCY!L48+IMP!L48-EXP!L48+STK_CHG!L48-INTMARB!L48</f>
        <v>69.17944969905416</v>
      </c>
      <c r="M48" s="10">
        <f>PPRD!M48+RCV_RCY!M48+IMP!M48-EXP!M48+STK_CHG!M48-INTMARB!M48</f>
        <v>67.612553740326717</v>
      </c>
      <c r="N48" s="10">
        <f>PPRD!N48+RCV_RCY!N48+IMP!N48-EXP!N48+STK_CHG!N48-INTMARB!N48</f>
        <v>82.157179707652631</v>
      </c>
      <c r="O48" s="10">
        <f>PPRD!O48+RCV_RCY!O48+IMP!O48-EXP!O48+STK_CHG!O48-INTMARB!O48</f>
        <v>90.786500429922611</v>
      </c>
      <c r="P48" s="10">
        <f>PPRD!P48+RCV_RCY!P48+IMP!P48-EXP!P48+STK_CHG!P48-INTMARB!P48</f>
        <v>89.133447979363709</v>
      </c>
      <c r="Q48" s="10">
        <f>PPRD!Q48+RCV_RCY!Q48+IMP!Q48-EXP!Q48+STK_CHG!Q48-INTMARB!Q48</f>
        <v>96.017368873602749</v>
      </c>
      <c r="R48" s="10">
        <f>PPRD!R48+RCV_RCY!R48+IMP!R48-EXP!R48+STK_CHG!R48-INTMARB!R48</f>
        <v>94.201719690455718</v>
      </c>
      <c r="S48" s="10">
        <f>PPRD!S48+RCV_RCY!S48+IMP!S48-EXP!S48+STK_CHG!S48-INTMARB!S48</f>
        <v>103.59097162510751</v>
      </c>
      <c r="T48" s="10">
        <f>PPRD!T48+RCV_RCY!T48+IMP!T48-EXP!T48+STK_CHG!T48-INTMARB!T48</f>
        <v>98.606706792777288</v>
      </c>
      <c r="U48" s="10">
        <f>PPRD!U48+RCV_RCY!U48+IMP!U48-EXP!U48+STK_CHG!U48-INTMARB!U48</f>
        <v>101.02983662940667</v>
      </c>
      <c r="V48" s="10">
        <f>PPRD!V48+RCV_RCY!V48+IMP!V48-EXP!V48+STK_CHG!V48-INTMARB!V48</f>
        <v>101.80653482373172</v>
      </c>
      <c r="W48" s="10">
        <f>PPRD!W48+RCV_RCY!W48+IMP!W48-EXP!W48+STK_CHG!W48-INTMARB!W48</f>
        <v>96.642046431642285</v>
      </c>
      <c r="X48" s="10">
        <f>PPRD!X48+RCV_RCY!X48+IMP!X48-EXP!X48+STK_CHG!X48-INTMARB!X48</f>
        <v>108.45331040412727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0</v>
      </c>
      <c r="D49" s="10">
        <f>PPRD!D49+RCV_RCY!D49+IMP!D49-EXP!D49+STK_CHG!D49-INTMARB!D49</f>
        <v>0</v>
      </c>
      <c r="E49" s="10">
        <f>PPRD!E49+RCV_RCY!E49+IMP!E49-EXP!E49+STK_CHG!E49-INTMARB!E49</f>
        <v>-0.96018916595012893</v>
      </c>
      <c r="F49" s="10">
        <f>PPRD!F49+RCV_RCY!F49+IMP!F49-EXP!F49+STK_CHG!F49-INTMARB!F49</f>
        <v>4.8008598452278584</v>
      </c>
      <c r="G49" s="10">
        <f>PPRD!G49+RCV_RCY!G49+IMP!G49-EXP!G49+STK_CHG!G49-INTMARB!G49</f>
        <v>2.8804815133276009</v>
      </c>
      <c r="H49" s="10">
        <f>PPRD!H49+RCV_RCY!H49+IMP!H49-EXP!H49+STK_CHG!H49-INTMARB!H49</f>
        <v>1.920292347377472</v>
      </c>
      <c r="I49" s="10">
        <f>PPRD!I49+RCV_RCY!I49+IMP!I49-EXP!I49+STK_CHG!I49-INTMARB!I49</f>
        <v>4.8007738607050729</v>
      </c>
      <c r="J49" s="10">
        <f>PPRD!J49+RCV_RCY!J49+IMP!J49-EXP!J49+STK_CHG!J49-INTMARB!J49</f>
        <v>5.171023215821152</v>
      </c>
      <c r="K49" s="10">
        <f>PPRD!K49+RCV_RCY!K49+IMP!K49-EXP!K49+STK_CHG!K49-INTMARB!K49</f>
        <v>3.0810834049871021</v>
      </c>
      <c r="L49" s="10">
        <f>PPRD!L49+RCV_RCY!L49+IMP!L49-EXP!L49+STK_CHG!L49-INTMARB!L49</f>
        <v>3.0810834049871021</v>
      </c>
      <c r="M49" s="10">
        <f>PPRD!M49+RCV_RCY!M49+IMP!M49-EXP!M49+STK_CHG!M49-INTMARB!M49</f>
        <v>4.1368013757523636</v>
      </c>
      <c r="N49" s="10">
        <f>PPRD!N49+RCV_RCY!N49+IMP!N49-EXP!N49+STK_CHG!N49-INTMARB!N49</f>
        <v>3.1025795356835766</v>
      </c>
      <c r="O49" s="10">
        <f>PPRD!O49+RCV_RCY!O49+IMP!O49-EXP!O49+STK_CHG!O49-INTMARB!O49</f>
        <v>4.1080825451418743</v>
      </c>
      <c r="P49" s="10">
        <f>PPRD!P49+RCV_RCY!P49+IMP!P49-EXP!P49+STK_CHG!P49-INTMARB!P49</f>
        <v>4.1368013757523636</v>
      </c>
      <c r="Q49" s="10">
        <f>PPRD!Q49+RCV_RCY!Q49+IMP!Q49-EXP!Q49+STK_CHG!Q49-INTMARB!Q49</f>
        <v>5.171023215821152</v>
      </c>
      <c r="R49" s="10">
        <f>PPRD!R49+RCV_RCY!R49+IMP!R49-EXP!R49+STK_CHG!R49-INTMARB!R49</f>
        <v>4.1368013757523636</v>
      </c>
      <c r="S49" s="10">
        <f>PPRD!S49+RCV_RCY!S49+IMP!S49-EXP!S49+STK_CHG!S49-INTMARB!S49</f>
        <v>4.1368013757523636</v>
      </c>
      <c r="T49" s="10">
        <f>PPRD!T49+RCV_RCY!T49+IMP!T49-EXP!T49+STK_CHG!T49-INTMARB!T49</f>
        <v>4.1081685296646597</v>
      </c>
      <c r="U49" s="10">
        <f>PPRD!U49+RCV_RCY!U49+IMP!U49-EXP!U49+STK_CHG!U49-INTMARB!U49</f>
        <v>3.102579535683577</v>
      </c>
      <c r="V49" s="10">
        <f>PPRD!V49+RCV_RCY!V49+IMP!V49-EXP!V49+STK_CHG!V49-INTMARB!V49</f>
        <v>4.1368013757523636</v>
      </c>
      <c r="W49" s="10">
        <f>PPRD!W49+RCV_RCY!W49+IMP!W49-EXP!W49+STK_CHG!W49-INTMARB!W49</f>
        <v>4.1368013757523636</v>
      </c>
      <c r="X49" s="10">
        <f>PPRD!X49+RCV_RCY!X49+IMP!X49-EXP!X49+STK_CHG!X49-INTMARB!X49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9.6016337059329313</v>
      </c>
      <c r="D50" s="10">
        <f>PPRD!D50+RCV_RCY!D50+IMP!D50-EXP!D50+STK_CHG!D50-INTMARB!D50</f>
        <v>-140.18349097162513</v>
      </c>
      <c r="E50" s="10">
        <f>PPRD!E50+RCV_RCY!E50+IMP!E50-EXP!E50+STK_CHG!E50-INTMARB!E50</f>
        <v>-153.62562338779017</v>
      </c>
      <c r="F50" s="10">
        <f>PPRD!F50+RCV_RCY!F50+IMP!F50-EXP!F50+STK_CHG!F50-INTMARB!F50</f>
        <v>-140.18340498710228</v>
      </c>
      <c r="G50" s="10">
        <f>PPRD!G50+RCV_RCY!G50+IMP!G50-EXP!G50+STK_CHG!G50-INTMARB!G50</f>
        <v>-170.9085984522786</v>
      </c>
      <c r="H50" s="10">
        <f>PPRD!H50+RCV_RCY!H50+IMP!H50-EXP!H50+STK_CHG!H50-INTMARB!H50</f>
        <v>-152.66552020636288</v>
      </c>
      <c r="I50" s="10">
        <f>PPRD!I50+RCV_RCY!I50+IMP!I50-EXP!I50+STK_CHG!I50-INTMARB!I50</f>
        <v>-161.30696474634561</v>
      </c>
      <c r="J50" s="10">
        <f>PPRD!J50+RCV_RCY!J50+IMP!J50-EXP!J50+STK_CHG!J50-INTMARB!J50</f>
        <v>-114.64608770421322</v>
      </c>
      <c r="K50" s="10">
        <f>PPRD!K50+RCV_RCY!K50+IMP!K50-EXP!K50+STK_CHG!K50-INTMARB!K50</f>
        <v>-111.77987962166807</v>
      </c>
      <c r="L50" s="10">
        <f>PPRD!L50+RCV_RCY!L50+IMP!L50-EXP!L50+STK_CHG!L50-INTMARB!L50</f>
        <v>-116.07910576096306</v>
      </c>
      <c r="M50" s="10">
        <f>PPRD!M50+RCV_RCY!M50+IMP!M50-EXP!M50+STK_CHG!M50-INTMARB!M50</f>
        <v>-121.09484092863285</v>
      </c>
      <c r="N50" s="10">
        <f>PPRD!N50+RCV_RCY!N50+IMP!N50-EXP!N50+STK_CHG!N50-INTMARB!N50</f>
        <v>-163.37059329320721</v>
      </c>
      <c r="O50" s="10">
        <f>PPRD!O50+RCV_RCY!O50+IMP!O50-EXP!O50+STK_CHG!O50-INTMARB!O50</f>
        <v>-127.54368013757528</v>
      </c>
      <c r="P50" s="10">
        <f>PPRD!P50+RCV_RCY!P50+IMP!P50-EXP!P50+STK_CHG!P50-INTMARB!P50</f>
        <v>-216.21530524505593</v>
      </c>
      <c r="Q50" s="10">
        <f>PPRD!Q50+RCV_RCY!Q50+IMP!Q50-EXP!Q50+STK_CHG!Q50-INTMARB!Q50</f>
        <v>-198.83705932932071</v>
      </c>
      <c r="R50" s="10">
        <f>PPRD!R50+RCV_RCY!R50+IMP!R50-EXP!R50+STK_CHG!R50-INTMARB!R50</f>
        <v>-95.416680997420443</v>
      </c>
      <c r="S50" s="10">
        <f>PPRD!S50+RCV_RCY!S50+IMP!S50-EXP!S50+STK_CHG!S50-INTMARB!S50</f>
        <v>-87.164144453998304</v>
      </c>
      <c r="T50" s="10">
        <f>PPRD!T50+RCV_RCY!T50+IMP!T50-EXP!T50+STK_CHG!T50-INTMARB!T50</f>
        <v>-85.975322441960387</v>
      </c>
      <c r="U50" s="10">
        <f>PPRD!U50+RCV_RCY!U50+IMP!U50-EXP!U50+STK_CHG!U50-INTMARB!U50</f>
        <v>-102.35571797076527</v>
      </c>
      <c r="V50" s="10">
        <f>PPRD!V50+RCV_RCY!V50+IMP!V50-EXP!V50+STK_CHG!V50-INTMARB!V50</f>
        <v>-94.529836629406617</v>
      </c>
      <c r="W50" s="10">
        <f>PPRD!W50+RCV_RCY!W50+IMP!W50-EXP!W50+STK_CHG!W50-INTMARB!W50</f>
        <v>-294.28753224419603</v>
      </c>
      <c r="X50" s="10">
        <f>PPRD!X50+RCV_RCY!X50+IMP!X50-EXP!X50+STK_CHG!X50-INTMARB!X50</f>
        <v>-238.07996560619094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5776.4187446259675</v>
      </c>
      <c r="D51" s="37">
        <f>PPRD!D51+RCV_RCY!D51+IMP!D51-EXP!D51+STK_CHG!D51-INTMARB!D51</f>
        <v>6168.3576956147899</v>
      </c>
      <c r="E51" s="37">
        <f>PPRD!E51+RCV_RCY!E51+IMP!E51-EXP!E51+STK_CHG!E51-INTMARB!E51</f>
        <v>5867.3473774720551</v>
      </c>
      <c r="F51" s="37">
        <f>PPRD!F51+RCV_RCY!F51+IMP!F51-EXP!F51+STK_CHG!F51-INTMARB!F51</f>
        <v>5668.7016337059322</v>
      </c>
      <c r="G51" s="37">
        <f>PPRD!G51+RCV_RCY!G51+IMP!G51-EXP!G51+STK_CHG!G51-INTMARB!G51</f>
        <v>5498.4092863284604</v>
      </c>
      <c r="H51" s="37">
        <f>PPRD!H51+RCV_RCY!H51+IMP!H51-EXP!H51+STK_CHG!H51-INTMARB!H51</f>
        <v>5883.6414445399823</v>
      </c>
      <c r="I51" s="37">
        <f>PPRD!I51+RCV_RCY!I51+IMP!I51-EXP!I51+STK_CHG!I51-INTMARB!I51</f>
        <v>5377.8804815133271</v>
      </c>
      <c r="J51" s="37">
        <f>PPRD!J51+RCV_RCY!J51+IMP!J51-EXP!J51+STK_CHG!J51-INTMARB!J51</f>
        <v>5089.337919174548</v>
      </c>
      <c r="K51" s="37">
        <f>PPRD!K51+RCV_RCY!K51+IMP!K51-EXP!K51+STK_CHG!K51-INTMARB!K51</f>
        <v>5166.3155631986247</v>
      </c>
      <c r="L51" s="37">
        <f>PPRD!L51+RCV_RCY!L51+IMP!L51-EXP!L51+STK_CHG!L51-INTMARB!L51</f>
        <v>4424.3336199484093</v>
      </c>
      <c r="M51" s="37">
        <f>PPRD!M51+RCV_RCY!M51+IMP!M51-EXP!M51+STK_CHG!M51-INTMARB!M51</f>
        <v>5006.427343078245</v>
      </c>
      <c r="N51" s="37">
        <f>PPRD!N51+RCV_RCY!N51+IMP!N51-EXP!N51+STK_CHG!N51-INTMARB!N51</f>
        <v>4637.0593293207221</v>
      </c>
      <c r="O51" s="37">
        <f>PPRD!O51+RCV_RCY!O51+IMP!O51-EXP!O51+STK_CHG!O51-INTMARB!O51</f>
        <v>4365.3267411865863</v>
      </c>
      <c r="P51" s="37">
        <f>PPRD!P51+RCV_RCY!P51+IMP!P51-EXP!P51+STK_CHG!P51-INTMARB!P51</f>
        <v>4558.0395528804802</v>
      </c>
      <c r="Q51" s="37">
        <f>PPRD!Q51+RCV_RCY!Q51+IMP!Q51-EXP!Q51+STK_CHG!Q51-INTMARB!Q51</f>
        <v>3772.334479793637</v>
      </c>
      <c r="R51" s="37">
        <f>PPRD!R51+RCV_RCY!R51+IMP!R51-EXP!R51+STK_CHG!R51-INTMARB!R51</f>
        <v>3879.4496990541693</v>
      </c>
      <c r="S51" s="37">
        <f>PPRD!S51+RCV_RCY!S51+IMP!S51-EXP!S51+STK_CHG!S51-INTMARB!S51</f>
        <v>3895.3353396388643</v>
      </c>
      <c r="T51" s="37">
        <f>PPRD!T51+RCV_RCY!T51+IMP!T51-EXP!T51+STK_CHG!T51-INTMARB!T51</f>
        <v>4136.6677558039564</v>
      </c>
      <c r="U51" s="37">
        <f>PPRD!U51+RCV_RCY!U51+IMP!U51-EXP!U51+STK_CHG!U51-INTMARB!U51</f>
        <v>4077.060533104041</v>
      </c>
      <c r="V51" s="37">
        <f>PPRD!V51+RCV_RCY!V51+IMP!V51-EXP!V51+STK_CHG!V51-INTMARB!V51</f>
        <v>4086.2233877901972</v>
      </c>
      <c r="W51" s="37">
        <f>PPRD!W51+RCV_RCY!W51+IMP!W51-EXP!W51+STK_CHG!W51-INTMARB!W51</f>
        <v>4088.2530524505587</v>
      </c>
      <c r="X51" s="37">
        <f>PPRD!X51+RCV_RCY!X51+IMP!X51-EXP!X51+STK_CHG!X51-INTMARB!X51</f>
        <v>4551.0548581255362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488.12940670679268</v>
      </c>
      <c r="D52" s="37">
        <f t="shared" si="20"/>
        <v>767.30309544282034</v>
      </c>
      <c r="E52" s="37">
        <f t="shared" si="20"/>
        <v>745.40232158211518</v>
      </c>
      <c r="F52" s="37">
        <f t="shared" si="20"/>
        <v>646.05305245055899</v>
      </c>
      <c r="G52" s="37">
        <f t="shared" si="20"/>
        <v>729.62820292347374</v>
      </c>
      <c r="H52" s="37">
        <f t="shared" si="20"/>
        <v>808.55322441960448</v>
      </c>
      <c r="I52" s="37">
        <f t="shared" si="20"/>
        <v>834.84333619948427</v>
      </c>
      <c r="J52" s="37">
        <f t="shared" si="20"/>
        <v>942.73035253654336</v>
      </c>
      <c r="K52" s="37">
        <f t="shared" si="20"/>
        <v>938.56938950988842</v>
      </c>
      <c r="L52" s="37">
        <f t="shared" si="20"/>
        <v>1131.0669819432501</v>
      </c>
      <c r="M52" s="37">
        <f t="shared" si="20"/>
        <v>2041.3584694754943</v>
      </c>
      <c r="N52" s="37">
        <f t="shared" si="20"/>
        <v>1961.986758383491</v>
      </c>
      <c r="O52" s="37">
        <f t="shared" si="20"/>
        <v>2109.1789337919176</v>
      </c>
      <c r="P52" s="37">
        <f t="shared" si="20"/>
        <v>2105.0252794496982</v>
      </c>
      <c r="Q52" s="37">
        <f t="shared" si="20"/>
        <v>1793.0845227858988</v>
      </c>
      <c r="R52" s="37">
        <f t="shared" si="20"/>
        <v>2161.4120378331895</v>
      </c>
      <c r="S52" s="37">
        <f t="shared" si="20"/>
        <v>2235.2961306964739</v>
      </c>
      <c r="T52" s="37">
        <f t="shared" si="20"/>
        <v>2227.400687876182</v>
      </c>
      <c r="U52" s="37">
        <f t="shared" si="20"/>
        <v>2069.7829750644883</v>
      </c>
      <c r="V52" s="37">
        <f t="shared" si="20"/>
        <v>2158.3319002579533</v>
      </c>
      <c r="W52" s="37">
        <f t="shared" si="20"/>
        <v>2095.2597592433362</v>
      </c>
      <c r="X52" s="37">
        <f t="shared" ref="X52" si="21">SUM(X53:X70)</f>
        <v>2255.8677558039553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396.81857265692167</v>
      </c>
      <c r="D53" s="10">
        <f>PPRD!D53+RCV_RCY!D53+IMP!D53-EXP!D53+STK_CHG!D53-INTMARB!D53</f>
        <v>423.64574376612211</v>
      </c>
      <c r="E53" s="10">
        <f>PPRD!E53+RCV_RCY!E53+IMP!E53-EXP!E53+STK_CHG!E53-INTMARB!E53</f>
        <v>452.96646603611339</v>
      </c>
      <c r="F53" s="10">
        <f>PPRD!F53+RCV_RCY!F53+IMP!F53-EXP!F53+STK_CHG!F53-INTMARB!F53</f>
        <v>299.2261392949269</v>
      </c>
      <c r="G53" s="10">
        <f>PPRD!G53+RCV_RCY!G53+IMP!G53-EXP!G53+STK_CHG!G53-INTMARB!G53</f>
        <v>352.53654342218402</v>
      </c>
      <c r="H53" s="10">
        <f>PPRD!H53+RCV_RCY!H53+IMP!H53-EXP!H53+STK_CHG!H53-INTMARB!H53</f>
        <v>398.79621668099742</v>
      </c>
      <c r="I53" s="10">
        <f>PPRD!I53+RCV_RCY!I53+IMP!I53-EXP!I53+STK_CHG!I53-INTMARB!I53</f>
        <v>378.24591573516773</v>
      </c>
      <c r="J53" s="10">
        <f>PPRD!J53+RCV_RCY!J53+IMP!J53-EXP!J53+STK_CHG!J53-INTMARB!J53</f>
        <v>382.71711092003437</v>
      </c>
      <c r="K53" s="10">
        <f>PPRD!K53+RCV_RCY!K53+IMP!K53-EXP!K53+STK_CHG!K53-INTMARB!K53</f>
        <v>347.32003439380912</v>
      </c>
      <c r="L53" s="10">
        <f>PPRD!L53+RCV_RCY!L53+IMP!L53-EXP!L53+STK_CHG!L53-INTMARB!L53</f>
        <v>375.54264832330182</v>
      </c>
      <c r="M53" s="10">
        <f>PPRD!M53+RCV_RCY!M53+IMP!M53-EXP!M53+STK_CHG!M53-INTMARB!M53</f>
        <v>451.84866723989683</v>
      </c>
      <c r="N53" s="10">
        <f>PPRD!N53+RCV_RCY!N53+IMP!N53-EXP!N53+STK_CHG!N53-INTMARB!N53</f>
        <v>324.86560619088561</v>
      </c>
      <c r="O53" s="10">
        <f>PPRD!O53+RCV_RCY!O53+IMP!O53-EXP!O53+STK_CHG!O53-INTMARB!O53</f>
        <v>352.79449699054169</v>
      </c>
      <c r="P53" s="10">
        <f>PPRD!P53+RCV_RCY!P53+IMP!P53-EXP!P53+STK_CHG!P53-INTMARB!P53</f>
        <v>416.85296646603609</v>
      </c>
      <c r="Q53" s="10">
        <f>PPRD!Q53+RCV_RCY!Q53+IMP!Q53-EXP!Q53+STK_CHG!Q53-INTMARB!Q53</f>
        <v>361.9088564058469</v>
      </c>
      <c r="R53" s="10">
        <f>PPRD!R53+RCV_RCY!R53+IMP!R53-EXP!R53+STK_CHG!R53-INTMARB!R53</f>
        <v>332.4161650902837</v>
      </c>
      <c r="S53" s="10">
        <f>PPRD!S53+RCV_RCY!S53+IMP!S53-EXP!S53+STK_CHG!S53-INTMARB!S53</f>
        <v>374.80653482373168</v>
      </c>
      <c r="T53" s="10">
        <f>PPRD!T53+RCV_RCY!T53+IMP!T53-EXP!T53+STK_CHG!T53-INTMARB!T53</f>
        <v>371.79707652622528</v>
      </c>
      <c r="U53" s="10">
        <f>PPRD!U53+RCV_RCY!U53+IMP!U53-EXP!U53+STK_CHG!U53-INTMARB!U53</f>
        <v>308.68443680137568</v>
      </c>
      <c r="V53" s="10">
        <f>PPRD!V53+RCV_RCY!V53+IMP!V53-EXP!V53+STK_CHG!V53-INTMARB!V53</f>
        <v>374.54858125537402</v>
      </c>
      <c r="W53" s="10">
        <f>PPRD!W53+RCV_RCY!W53+IMP!W53-EXP!W53+STK_CHG!W53-INTMARB!W53</f>
        <v>388.39208942390371</v>
      </c>
      <c r="X53" s="10">
        <f>PPRD!X53+RCV_RCY!X53+IMP!X53-EXP!X53+STK_CHG!X53-INTMARB!X53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0</v>
      </c>
      <c r="D55" s="10">
        <f>PPRD!D55+RCV_RCY!D55+IMP!D55-EXP!D55+STK_CHG!D55-INTMARB!D55</f>
        <v>0</v>
      </c>
      <c r="E55" s="10">
        <f>PPRD!E55+RCV_RCY!E55+IMP!E55-EXP!E55+STK_CHG!E55-INTMARB!E55</f>
        <v>0</v>
      </c>
      <c r="F55" s="10">
        <f>PPRD!F55+RCV_RCY!F55+IMP!F55-EXP!F55+STK_CHG!F55-INTMARB!F55</f>
        <v>0.1719690455717971</v>
      </c>
      <c r="G55" s="10">
        <f>PPRD!G55+RCV_RCY!G55+IMP!G55-EXP!G55+STK_CHG!G55-INTMARB!G55</f>
        <v>0.51590713671539123</v>
      </c>
      <c r="H55" s="10">
        <f>PPRD!H55+RCV_RCY!H55+IMP!H55-EXP!H55+STK_CHG!H55-INTMARB!H55</f>
        <v>0.51590713671539123</v>
      </c>
      <c r="I55" s="10">
        <f>PPRD!I55+RCV_RCY!I55+IMP!I55-EXP!I55+STK_CHG!I55-INTMARB!I55</f>
        <v>0.51590713671539123</v>
      </c>
      <c r="J55" s="10">
        <f>PPRD!J55+RCV_RCY!J55+IMP!J55-EXP!J55+STK_CHG!J55-INTMARB!J55</f>
        <v>0.68787618228718828</v>
      </c>
      <c r="K55" s="10">
        <f>PPRD!K55+RCV_RCY!K55+IMP!K55-EXP!K55+STK_CHG!K55-INTMARB!K55</f>
        <v>0.60189165950128976</v>
      </c>
      <c r="L55" s="10">
        <f>PPRD!L55+RCV_RCY!L55+IMP!L55-EXP!L55+STK_CHG!L55-INTMARB!L55</f>
        <v>0.51590713671539123</v>
      </c>
      <c r="M55" s="10">
        <f>PPRD!M55+RCV_RCY!M55+IMP!M55-EXP!M55+STK_CHG!M55-INTMARB!M55</f>
        <v>0.51590713671539123</v>
      </c>
      <c r="N55" s="10">
        <f>PPRD!N55+RCV_RCY!N55+IMP!N55-EXP!N55+STK_CHG!N55-INTMARB!N55</f>
        <v>0.42992261392949271</v>
      </c>
      <c r="O55" s="10">
        <f>PPRD!O55+RCV_RCY!O55+IMP!O55-EXP!O55+STK_CHG!O55-INTMARB!O55</f>
        <v>0.51590713671539123</v>
      </c>
      <c r="P55" s="10">
        <f>PPRD!P55+RCV_RCY!P55+IMP!P55-EXP!P55+STK_CHG!P55-INTMARB!P55</f>
        <v>0.51590713671539123</v>
      </c>
      <c r="Q55" s="10">
        <f>PPRD!Q55+RCV_RCY!Q55+IMP!Q55-EXP!Q55+STK_CHG!Q55-INTMARB!Q55</f>
        <v>0.51590713671539123</v>
      </c>
      <c r="R55" s="10">
        <f>PPRD!R55+RCV_RCY!R55+IMP!R55-EXP!R55+STK_CHG!R55-INTMARB!R55</f>
        <v>0.51590713671539123</v>
      </c>
      <c r="S55" s="10">
        <f>PPRD!S55+RCV_RCY!S55+IMP!S55-EXP!S55+STK_CHG!S55-INTMARB!S55</f>
        <v>0.51590713671539123</v>
      </c>
      <c r="T55" s="10">
        <f>PPRD!T55+RCV_RCY!T55+IMP!T55-EXP!T55+STK_CHG!T55-INTMARB!T55</f>
        <v>0.51590713671539123</v>
      </c>
      <c r="U55" s="10">
        <f>PPRD!U55+RCV_RCY!U55+IMP!U55-EXP!U55+STK_CHG!U55-INTMARB!U55</f>
        <v>0.51590713671539123</v>
      </c>
      <c r="V55" s="10">
        <f>PPRD!V55+RCV_RCY!V55+IMP!V55-EXP!V55+STK_CHG!V55-INTMARB!V55</f>
        <v>0.51590713671539123</v>
      </c>
      <c r="W55" s="10">
        <f>PPRD!W55+RCV_RCY!W55+IMP!W55-EXP!W55+STK_CHG!W55-INTMARB!W55</f>
        <v>0.34393809114359408</v>
      </c>
      <c r="X55" s="10">
        <f>PPRD!X55+RCV_RCY!X55+IMP!X55-EXP!X55+STK_CHG!X55-INTMARB!X55</f>
        <v>0.42992261392949271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</v>
      </c>
      <c r="D56" s="10">
        <f>PPRD!D56+RCV_RCY!D56+IMP!D56-EXP!D56+STK_CHG!D56-INTMARB!D56</f>
        <v>0</v>
      </c>
      <c r="E56" s="10">
        <f>PPRD!E56+RCV_RCY!E56+IMP!E56-EXP!E56+STK_CHG!E56-INTMARB!E56</f>
        <v>0</v>
      </c>
      <c r="F56" s="10">
        <f>PPRD!F56+RCV_RCY!F56+IMP!F56-EXP!F56+STK_CHG!F56-INTMARB!F56</f>
        <v>0</v>
      </c>
      <c r="G56" s="10">
        <f>PPRD!G56+RCV_RCY!G56+IMP!G56-EXP!G56+STK_CHG!G56-INTMARB!G56</f>
        <v>0</v>
      </c>
      <c r="H56" s="10">
        <f>PPRD!H56+RCV_RCY!H56+IMP!H56-EXP!H56+STK_CHG!H56-INTMARB!H56</f>
        <v>0</v>
      </c>
      <c r="I56" s="10">
        <f>PPRD!I56+RCV_RCY!I56+IMP!I56-EXP!I56+STK_CHG!I56-INTMARB!I56</f>
        <v>0</v>
      </c>
      <c r="J56" s="10">
        <f>PPRD!J56+RCV_RCY!J56+IMP!J56-EXP!J56+STK_CHG!J56-INTMARB!J56</f>
        <v>0</v>
      </c>
      <c r="K56" s="10">
        <f>PPRD!K56+RCV_RCY!K56+IMP!K56-EXP!K56+STK_CHG!K56-INTMARB!K56</f>
        <v>0</v>
      </c>
      <c r="L56" s="10">
        <f>PPRD!L56+RCV_RCY!L56+IMP!L56-EXP!L56+STK_CHG!L56-INTMARB!L56</f>
        <v>0</v>
      </c>
      <c r="M56" s="10">
        <f>PPRD!M56+RCV_RCY!M56+IMP!M56-EXP!M56+STK_CHG!M56-INTMARB!M56</f>
        <v>1.456749785038693</v>
      </c>
      <c r="N56" s="10">
        <f>PPRD!N56+RCV_RCY!N56+IMP!N56-EXP!N56+STK_CHG!N56-INTMARB!N56</f>
        <v>34.135855546001707</v>
      </c>
      <c r="O56" s="10">
        <f>PPRD!O56+RCV_RCY!O56+IMP!O56-EXP!O56+STK_CHG!O56-INTMARB!O56</f>
        <v>36.457437661220979</v>
      </c>
      <c r="P56" s="10">
        <f>PPRD!P56+RCV_RCY!P56+IMP!P56-EXP!P56+STK_CHG!P56-INTMARB!P56</f>
        <v>50.558899398108338</v>
      </c>
      <c r="Q56" s="10">
        <f>PPRD!Q56+RCV_RCY!Q56+IMP!Q56-EXP!Q56+STK_CHG!Q56-INTMARB!Q56</f>
        <v>51.332760103181421</v>
      </c>
      <c r="R56" s="10">
        <f>PPRD!R56+RCV_RCY!R56+IMP!R56-EXP!R56+STK_CHG!R56-INTMARB!R56</f>
        <v>43.508168529664658</v>
      </c>
      <c r="S56" s="10">
        <f>PPRD!S56+RCV_RCY!S56+IMP!S56-EXP!S56+STK_CHG!S56-INTMARB!S56</f>
        <v>45.829750644883923</v>
      </c>
      <c r="T56" s="10">
        <f>PPRD!T56+RCV_RCY!T56+IMP!T56-EXP!T56+STK_CHG!T56-INTMARB!T56</f>
        <v>43.508168529664658</v>
      </c>
      <c r="U56" s="10">
        <f>PPRD!U56+RCV_RCY!U56+IMP!U56-EXP!U56+STK_CHG!U56-INTMARB!U56</f>
        <v>50.300945829750638</v>
      </c>
      <c r="V56" s="10">
        <f>PPRD!V56+RCV_RCY!V56+IMP!V56-EXP!V56+STK_CHG!V56-INTMARB!V56</f>
        <v>50.644883920894237</v>
      </c>
      <c r="W56" s="10">
        <f>PPRD!W56+RCV_RCY!W56+IMP!W56-EXP!W56+STK_CHG!W56-INTMARB!W56</f>
        <v>57.007738607050733</v>
      </c>
      <c r="X56" s="10">
        <f>PPRD!X56+RCV_RCY!X56+IMP!X56-EXP!X56+STK_CHG!X56-INTMARB!X56</f>
        <v>57.695614789337917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0</v>
      </c>
      <c r="D57" s="10">
        <f>PPRD!D57+RCV_RCY!D57+IMP!D57-EXP!D57+STK_CHG!D57-INTMARB!D57</f>
        <v>0</v>
      </c>
      <c r="E57" s="10">
        <f>PPRD!E57+RCV_RCY!E57+IMP!E57-EXP!E57+STK_CHG!E57-INTMARB!E57</f>
        <v>0</v>
      </c>
      <c r="F57" s="10">
        <f>PPRD!F57+RCV_RCY!F57+IMP!F57-EXP!F57+STK_CHG!F57-INTMARB!F57</f>
        <v>0</v>
      </c>
      <c r="G57" s="10">
        <f>PPRD!G57+RCV_RCY!G57+IMP!G57-EXP!G57+STK_CHG!G57-INTMARB!G57</f>
        <v>0</v>
      </c>
      <c r="H57" s="10">
        <f>PPRD!H57+RCV_RCY!H57+IMP!H57-EXP!H57+STK_CHG!H57-INTMARB!H57</f>
        <v>4.7807394668959592E-2</v>
      </c>
      <c r="I57" s="10">
        <f>PPRD!I57+RCV_RCY!I57+IMP!I57-EXP!I57+STK_CHG!I57-INTMARB!I57</f>
        <v>4.7807394668959592E-2</v>
      </c>
      <c r="J57" s="10">
        <f>PPRD!J57+RCV_RCY!J57+IMP!J57-EXP!J57+STK_CHG!J57-INTMARB!J57</f>
        <v>4.7807394668959592E-2</v>
      </c>
      <c r="K57" s="10">
        <f>PPRD!K57+RCV_RCY!K57+IMP!K57-EXP!K57+STK_CHG!K57-INTMARB!K57</f>
        <v>4.7807394668959592E-2</v>
      </c>
      <c r="L57" s="10">
        <f>PPRD!L57+RCV_RCY!L57+IMP!L57-EXP!L57+STK_CHG!L57-INTMARB!L57</f>
        <v>4.7807394668959592E-2</v>
      </c>
      <c r="M57" s="10">
        <f>PPRD!M57+RCV_RCY!M57+IMP!M57-EXP!M57+STK_CHG!M57-INTMARB!M57</f>
        <v>4.275322441960447</v>
      </c>
      <c r="N57" s="10">
        <f>PPRD!N57+RCV_RCY!N57+IMP!N57-EXP!N57+STK_CHG!N57-INTMARB!N57</f>
        <v>5.0874462596732588</v>
      </c>
      <c r="O57" s="10">
        <f>PPRD!O57+RCV_RCY!O57+IMP!O57-EXP!O57+STK_CHG!O57-INTMARB!O57</f>
        <v>5.3501289767841786</v>
      </c>
      <c r="P57" s="10">
        <f>PPRD!P57+RCV_RCY!P57+IMP!P57-EXP!P57+STK_CHG!P57-INTMARB!P57</f>
        <v>5.6128976784178848</v>
      </c>
      <c r="Q57" s="10">
        <f>PPRD!Q57+RCV_RCY!Q57+IMP!Q57-EXP!Q57+STK_CHG!Q57-INTMARB!Q57</f>
        <v>5.7800515907136703</v>
      </c>
      <c r="R57" s="10">
        <f>PPRD!R57+RCV_RCY!R57+IMP!R57-EXP!R57+STK_CHG!R57-INTMARB!R57</f>
        <v>5.4934651762682716</v>
      </c>
      <c r="S57" s="10">
        <f>PPRD!S57+RCV_RCY!S57+IMP!S57-EXP!S57+STK_CHG!S57-INTMARB!S57</f>
        <v>5.5889939810834042</v>
      </c>
      <c r="T57" s="10">
        <f>PPRD!T57+RCV_RCY!T57+IMP!T57-EXP!T57+STK_CHG!T57-INTMARB!T57</f>
        <v>6.5204643164230429</v>
      </c>
      <c r="U57" s="10">
        <f>PPRD!U57+RCV_RCY!U57+IMP!U57-EXP!U57+STK_CHG!U57-INTMARB!U57</f>
        <v>7.1415305245055887</v>
      </c>
      <c r="V57" s="10">
        <f>PPRD!V57+RCV_RCY!V57+IMP!V57-EXP!V57+STK_CHG!V57-INTMARB!V57</f>
        <v>7.6669819432502146</v>
      </c>
      <c r="W57" s="10">
        <f>PPRD!W57+RCV_RCY!W57+IMP!W57-EXP!W57+STK_CHG!W57-INTMARB!W57</f>
        <v>8.0730008598452265</v>
      </c>
      <c r="X57" s="10">
        <f>PPRD!X57+RCV_RCY!X57+IMP!X57-EXP!X57+STK_CHG!X57-INTMARB!X57</f>
        <v>8.7178847807394657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8.7417884780739463</v>
      </c>
      <c r="E58" s="10">
        <f>PPRD!E58+RCV_RCY!E58+IMP!E58-EXP!E58+STK_CHG!E58-INTMARB!E58</f>
        <v>9.2433361994840926</v>
      </c>
      <c r="F58" s="10">
        <f>PPRD!F58+RCV_RCY!F58+IMP!F58-EXP!F58+STK_CHG!F58-INTMARB!F58</f>
        <v>7.9057609630266548</v>
      </c>
      <c r="G58" s="10">
        <f>PPRD!G58+RCV_RCY!G58+IMP!G58-EXP!G58+STK_CHG!G58-INTMARB!G58</f>
        <v>8.0969045571797071</v>
      </c>
      <c r="H58" s="10">
        <f>PPRD!H58+RCV_RCY!H58+IMP!H58-EXP!H58+STK_CHG!H58-INTMARB!H58</f>
        <v>8.0490971625107477</v>
      </c>
      <c r="I58" s="10">
        <f>PPRD!I58+RCV_RCY!I58+IMP!I58-EXP!I58+STK_CHG!I58-INTMARB!I58</f>
        <v>9.482201203783319</v>
      </c>
      <c r="J58" s="10">
        <f>PPRD!J58+RCV_RCY!J58+IMP!J58-EXP!J58+STK_CHG!J58-INTMARB!J58</f>
        <v>10.46147893379192</v>
      </c>
      <c r="K58" s="10">
        <f>PPRD!K58+RCV_RCY!K58+IMP!K58-EXP!K58+STK_CHG!K58-INTMARB!K58</f>
        <v>8.6462596732588128</v>
      </c>
      <c r="L58" s="10">
        <f>PPRD!L58+RCV_RCY!L58+IMP!L58-EXP!L58+STK_CHG!L58-INTMARB!L58</f>
        <v>8.5029234737747199</v>
      </c>
      <c r="M58" s="10">
        <f>PPRD!M58+RCV_RCY!M58+IMP!M58-EXP!M58+STK_CHG!M58-INTMARB!M58</f>
        <v>8.3118658641444529</v>
      </c>
      <c r="N58" s="10">
        <f>PPRD!N58+RCV_RCY!N58+IMP!N58-EXP!N58+STK_CHG!N58-INTMARB!N58</f>
        <v>6.4010318142734306</v>
      </c>
      <c r="O58" s="10">
        <f>PPRD!O58+RCV_RCY!O58+IMP!O58-EXP!O58+STK_CHG!O58-INTMARB!O58</f>
        <v>5.8517626827171103</v>
      </c>
      <c r="P58" s="10">
        <f>PPRD!P58+RCV_RCY!P58+IMP!P58-EXP!P58+STK_CHG!P58-INTMARB!P58</f>
        <v>6.5204643164230429</v>
      </c>
      <c r="Q58" s="10">
        <f>PPRD!Q58+RCV_RCY!Q58+IMP!Q58-EXP!Q58+STK_CHG!Q58-INTMARB!Q58</f>
        <v>7.0698194325021486</v>
      </c>
      <c r="R58" s="10">
        <f>PPRD!R58+RCV_RCY!R58+IMP!R58-EXP!R58+STK_CHG!R58-INTMARB!R58</f>
        <v>7.0937231298366292</v>
      </c>
      <c r="S58" s="10">
        <f>PPRD!S58+RCV_RCY!S58+IMP!S58-EXP!S58+STK_CHG!S58-INTMARB!S58</f>
        <v>8.2640584694754935</v>
      </c>
      <c r="T58" s="10">
        <f>PPRD!T58+RCV_RCY!T58+IMP!T58-EXP!T58+STK_CHG!T58-INTMARB!T58</f>
        <v>8.5745485812553728</v>
      </c>
      <c r="U58" s="10">
        <f>PPRD!U58+RCV_RCY!U58+IMP!U58-EXP!U58+STK_CHG!U58-INTMARB!U58</f>
        <v>8.9805674978503873</v>
      </c>
      <c r="V58" s="10">
        <f>PPRD!V58+RCV_RCY!V58+IMP!V58-EXP!V58+STK_CHG!V58-INTMARB!V58</f>
        <v>9.7448839208942388</v>
      </c>
      <c r="W58" s="10">
        <f>PPRD!W58+RCV_RCY!W58+IMP!W58-EXP!W58+STK_CHG!W58-INTMARB!W58</f>
        <v>9.3627687016337049</v>
      </c>
      <c r="X58" s="10">
        <f>PPRD!X58+RCV_RCY!X58+IMP!X58-EXP!X58+STK_CHG!X58-INTMARB!X58</f>
        <v>7.2131556319862424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91.310834049871033</v>
      </c>
      <c r="D59" s="10">
        <f>PPRD!D59+RCV_RCY!D59+IMP!D59-EXP!D59+STK_CHG!D59-INTMARB!D59</f>
        <v>286.32846087704218</v>
      </c>
      <c r="E59" s="10">
        <f>PPRD!E59+RCV_RCY!E59+IMP!E59-EXP!E59+STK_CHG!E59-INTMARB!E59</f>
        <v>275.00722269991405</v>
      </c>
      <c r="F59" s="10">
        <f>PPRD!F59+RCV_RCY!F59+IMP!F59-EXP!F59+STK_CHG!F59-INTMARB!F59</f>
        <v>320.24453998280308</v>
      </c>
      <c r="G59" s="10">
        <f>PPRD!G59+RCV_RCY!G59+IMP!G59-EXP!G59+STK_CHG!G59-INTMARB!G59</f>
        <v>347.28194325021491</v>
      </c>
      <c r="H59" s="10">
        <f>PPRD!H59+RCV_RCY!H59+IMP!H59-EXP!H59+STK_CHG!H59-INTMARB!H59</f>
        <v>366.84342218400695</v>
      </c>
      <c r="I59" s="10">
        <f>PPRD!I59+RCV_RCY!I59+IMP!I59-EXP!I59+STK_CHG!I59-INTMARB!I59</f>
        <v>373.29226139294923</v>
      </c>
      <c r="J59" s="10">
        <f>PPRD!J59+RCV_RCY!J59+IMP!J59-EXP!J59+STK_CHG!J59-INTMARB!J59</f>
        <v>461.02029234737751</v>
      </c>
      <c r="K59" s="10">
        <f>PPRD!K59+RCV_RCY!K59+IMP!K59-EXP!K59+STK_CHG!K59-INTMARB!K59</f>
        <v>472.93869303525366</v>
      </c>
      <c r="L59" s="10">
        <f>PPRD!L59+RCV_RCY!L59+IMP!L59-EXP!L59+STK_CHG!L59-INTMARB!L59</f>
        <v>620.40214961306958</v>
      </c>
      <c r="M59" s="10">
        <f>PPRD!M59+RCV_RCY!M59+IMP!M59-EXP!M59+STK_CHG!M59-INTMARB!M59</f>
        <v>1441.4110920034398</v>
      </c>
      <c r="N59" s="10">
        <f>PPRD!N59+RCV_RCY!N59+IMP!N59-EXP!N59+STK_CHG!N59-INTMARB!N59</f>
        <v>1430.0182287188302</v>
      </c>
      <c r="O59" s="10">
        <f>PPRD!O59+RCV_RCY!O59+IMP!O59-EXP!O59+STK_CHG!O59-INTMARB!O59</f>
        <v>1536.8061908856409</v>
      </c>
      <c r="P59" s="10">
        <f>PPRD!P59+RCV_RCY!P59+IMP!P59-EXP!P59+STK_CHG!P59-INTMARB!P59</f>
        <v>1454.7387790197761</v>
      </c>
      <c r="Q59" s="10">
        <f>PPRD!Q59+RCV_RCY!Q59+IMP!Q59-EXP!Q59+STK_CHG!Q59-INTMARB!Q59</f>
        <v>1124.892433361995</v>
      </c>
      <c r="R59" s="10">
        <f>PPRD!R59+RCV_RCY!R59+IMP!R59-EXP!R59+STK_CHG!R59-INTMARB!R59</f>
        <v>1464.9135855545999</v>
      </c>
      <c r="S59" s="10">
        <f>PPRD!S59+RCV_RCY!S59+IMP!S59-EXP!S59+STK_CHG!S59-INTMARB!S59</f>
        <v>1484.2361134995699</v>
      </c>
      <c r="T59" s="10">
        <f>PPRD!T59+RCV_RCY!T59+IMP!T59-EXP!T59+STK_CHG!T59-INTMARB!T59</f>
        <v>1462.5729148753226</v>
      </c>
      <c r="U59" s="10">
        <f>PPRD!U59+RCV_RCY!U59+IMP!U59-EXP!U59+STK_CHG!U59-INTMARB!U59</f>
        <v>1377.7109200343934</v>
      </c>
      <c r="V59" s="10">
        <f>PPRD!V59+RCV_RCY!V59+IMP!V59-EXP!V59+STK_CHG!V59-INTMARB!V59</f>
        <v>1383.0610490111778</v>
      </c>
      <c r="W59" s="10">
        <f>PPRD!W59+RCV_RCY!W59+IMP!W59-EXP!W59+STK_CHG!W59-INTMARB!W59</f>
        <v>1313.4374032674118</v>
      </c>
      <c r="X59" s="10">
        <f>PPRD!X59+RCV_RCY!X59+IMP!X59-EXP!X59+STK_CHG!X59-INTMARB!X59</f>
        <v>1484.3555460017194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0</v>
      </c>
      <c r="G60" s="10">
        <f>PPRD!G60+RCV_RCY!G60+IMP!G60-EXP!G60+STK_CHG!G60-INTMARB!G60</f>
        <v>0</v>
      </c>
      <c r="H60" s="10">
        <f>PPRD!H60+RCV_RCY!H60+IMP!H60-EXP!H60+STK_CHG!H60-INTMARB!H60</f>
        <v>1.47128116938951</v>
      </c>
      <c r="I60" s="10">
        <f>PPRD!I60+RCV_RCY!I60+IMP!I60-EXP!I60+STK_CHG!I60-INTMARB!I60</f>
        <v>0</v>
      </c>
      <c r="J60" s="10">
        <f>PPRD!J60+RCV_RCY!J60+IMP!J60-EXP!J60+STK_CHG!J60-INTMARB!J60</f>
        <v>0</v>
      </c>
      <c r="K60" s="10">
        <f>PPRD!K60+RCV_RCY!K60+IMP!K60-EXP!K60+STK_CHG!K60-INTMARB!K60</f>
        <v>0</v>
      </c>
      <c r="L60" s="10">
        <f>PPRD!L60+RCV_RCY!L60+IMP!L60-EXP!L60+STK_CHG!L60-INTMARB!L60</f>
        <v>0</v>
      </c>
      <c r="M60" s="10">
        <f>PPRD!M60+RCV_RCY!M60+IMP!M60-EXP!M60+STK_CHG!M60-INTMARB!M60</f>
        <v>0</v>
      </c>
      <c r="N60" s="10">
        <f>PPRD!N60+RCV_RCY!N60+IMP!N60-EXP!N60+STK_CHG!N60-INTMARB!N60</f>
        <v>0</v>
      </c>
      <c r="O60" s="10">
        <f>PPRD!O60+RCV_RCY!O60+IMP!O60-EXP!O60+STK_CHG!O60-INTMARB!O60</f>
        <v>0</v>
      </c>
      <c r="P60" s="10">
        <f>PPRD!P60+RCV_RCY!P60+IMP!P60-EXP!P60+STK_CHG!P60-INTMARB!P60</f>
        <v>0.63284608770421324</v>
      </c>
      <c r="Q60" s="10">
        <f>PPRD!Q60+RCV_RCY!Q60+IMP!Q60-EXP!Q60+STK_CHG!Q60-INTMARB!Q60</f>
        <v>0</v>
      </c>
      <c r="R60" s="10">
        <f>PPRD!R60+RCV_RCY!R60+IMP!R60-EXP!R60+STK_CHG!R60-INTMARB!R60</f>
        <v>0</v>
      </c>
      <c r="S60" s="10">
        <f>PPRD!S60+RCV_RCY!S60+IMP!S60-EXP!S60+STK_CHG!S60-INTMARB!S60</f>
        <v>0</v>
      </c>
      <c r="T60" s="10">
        <f>PPRD!T60+RCV_RCY!T60+IMP!T60-EXP!T60+STK_CHG!T60-INTMARB!T60</f>
        <v>3.4501289767841792</v>
      </c>
      <c r="U60" s="10">
        <f>PPRD!U60+RCV_RCY!U60+IMP!U60-EXP!U60+STK_CHG!U60-INTMARB!U60</f>
        <v>2.7601031814273429</v>
      </c>
      <c r="V60" s="10">
        <f>PPRD!V60+RCV_RCY!V60+IMP!V60-EXP!V60+STK_CHG!V60-INTMARB!V60</f>
        <v>0.69002579535683572</v>
      </c>
      <c r="W60" s="10">
        <f>PPRD!W60+RCV_RCY!W60+IMP!W60-EXP!W60+STK_CHG!W60-INTMARB!W60</f>
        <v>0.69002579535683572</v>
      </c>
      <c r="X60" s="10">
        <f>PPRD!X60+RCV_RCY!X60+IMP!X60-EXP!X60+STK_CHG!X60-INTMARB!X60</f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0</v>
      </c>
      <c r="D61" s="10">
        <f>PPRD!D61+RCV_RCY!D61+IMP!D61-EXP!D61+STK_CHG!D61-INTMARB!D61</f>
        <v>5.2785038693035249</v>
      </c>
      <c r="E61" s="10">
        <f>PPRD!E61+RCV_RCY!E61+IMP!E61-EXP!E61+STK_CHG!E61-INTMARB!E61</f>
        <v>3.2483233018056752</v>
      </c>
      <c r="F61" s="10">
        <f>PPRD!F61+RCV_RCY!F61+IMP!F61-EXP!F61+STK_CHG!F61-INTMARB!F61</f>
        <v>3.749871023215821</v>
      </c>
      <c r="G61" s="10">
        <f>PPRD!G61+RCV_RCY!G61+IMP!G61-EXP!G61+STK_CHG!G61-INTMARB!G61</f>
        <v>5.8994840928632843</v>
      </c>
      <c r="H61" s="10">
        <f>PPRD!H61+RCV_RCY!H61+IMP!H61-EXP!H61+STK_CHG!H61-INTMARB!H61</f>
        <v>4.8963026655202064</v>
      </c>
      <c r="I61" s="10">
        <f>PPRD!I61+RCV_RCY!I61+IMP!I61-EXP!I61+STK_CHG!I61-INTMARB!I61</f>
        <v>7.5952708512467746</v>
      </c>
      <c r="J61" s="10">
        <f>PPRD!J61+RCV_RCY!J61+IMP!J61-EXP!J61+STK_CHG!J61-INTMARB!J61</f>
        <v>7.4997420464316411</v>
      </c>
      <c r="K61" s="10">
        <f>PPRD!K61+RCV_RCY!K61+IMP!K61-EXP!K61+STK_CHG!K61-INTMARB!K61</f>
        <v>10.150988822012041</v>
      </c>
      <c r="L61" s="10">
        <f>PPRD!L61+RCV_RCY!L61+IMP!L61-EXP!L61+STK_CHG!L61-INTMARB!L61</f>
        <v>16.217626827171109</v>
      </c>
      <c r="M61" s="10">
        <f>PPRD!M61+RCV_RCY!M61+IMP!M61-EXP!M61+STK_CHG!M61-INTMARB!M61</f>
        <v>14.33078245915735</v>
      </c>
      <c r="N61" s="10">
        <f>PPRD!N61+RCV_RCY!N61+IMP!N61-EXP!N61+STK_CHG!N61-INTMARB!N61</f>
        <v>45.810662080825452</v>
      </c>
      <c r="O61" s="10">
        <f>PPRD!O61+RCV_RCY!O61+IMP!O61-EXP!O61+STK_CHG!O61-INTMARB!O61</f>
        <v>61.956663800515898</v>
      </c>
      <c r="P61" s="10">
        <f>PPRD!P61+RCV_RCY!P61+IMP!P61-EXP!P61+STK_CHG!P61-INTMARB!P61</f>
        <v>54.934565778159929</v>
      </c>
      <c r="Q61" s="10">
        <f>PPRD!Q61+RCV_RCY!Q61+IMP!Q61-EXP!Q61+STK_CHG!Q61-INTMARB!Q61</f>
        <v>96.135511607910573</v>
      </c>
      <c r="R61" s="10">
        <f>PPRD!R61+RCV_RCY!R61+IMP!R61-EXP!R61+STK_CHG!R61-INTMARB!R61</f>
        <v>148.63379191745489</v>
      </c>
      <c r="S61" s="10">
        <f>PPRD!S61+RCV_RCY!S61+IMP!S61-EXP!S61+STK_CHG!S61-INTMARB!S61</f>
        <v>151.8343078245916</v>
      </c>
      <c r="T61" s="10">
        <f>PPRD!T61+RCV_RCY!T61+IMP!T61-EXP!T61+STK_CHG!T61-INTMARB!T61</f>
        <v>152.47919174548579</v>
      </c>
      <c r="U61" s="10">
        <f>PPRD!U61+RCV_RCY!U61+IMP!U61-EXP!U61+STK_CHG!U61-INTMARB!U61</f>
        <v>148.75322441960449</v>
      </c>
      <c r="V61" s="10">
        <f>PPRD!V61+RCV_RCY!V61+IMP!V61-EXP!V61+STK_CHG!V61-INTMARB!V61</f>
        <v>142.92536543422179</v>
      </c>
      <c r="W61" s="10">
        <f>PPRD!W61+RCV_RCY!W61+IMP!W61-EXP!W61+STK_CHG!W61-INTMARB!W61</f>
        <v>130.86362854686149</v>
      </c>
      <c r="X61" s="10">
        <f>PPRD!X61+RCV_RCY!X61+IMP!X61-EXP!X61+STK_CHG!X61-INTMARB!X61</f>
        <v>130.69647463456579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0</v>
      </c>
      <c r="D62" s="10">
        <f>PPRD!D62+RCV_RCY!D62+IMP!D62-EXP!D62+STK_CHG!D62-INTMARB!D62</f>
        <v>12.27669819432502</v>
      </c>
      <c r="E62" s="10">
        <f>PPRD!E62+RCV_RCY!E62+IMP!E62-EXP!E62+STK_CHG!E62-INTMARB!E62</f>
        <v>2.07798796216681</v>
      </c>
      <c r="F62" s="10">
        <f>PPRD!F62+RCV_RCY!F62+IMP!F62-EXP!F62+STK_CHG!F62-INTMARB!F62</f>
        <v>12.826053310404131</v>
      </c>
      <c r="G62" s="10">
        <f>PPRD!G62+RCV_RCY!G62+IMP!G62-EXP!G62+STK_CHG!G62-INTMARB!G62</f>
        <v>14.378503869303531</v>
      </c>
      <c r="H62" s="10">
        <f>PPRD!H62+RCV_RCY!H62+IMP!H62-EXP!H62+STK_CHG!H62-INTMARB!H62</f>
        <v>17.435769561478931</v>
      </c>
      <c r="I62" s="10">
        <f>PPRD!I62+RCV_RCY!I62+IMP!I62-EXP!I62+STK_CHG!I62-INTMARB!I62</f>
        <v>21.018400687876181</v>
      </c>
      <c r="J62" s="10">
        <f>PPRD!J62+RCV_RCY!J62+IMP!J62-EXP!J62+STK_CHG!J62-INTMARB!J62</f>
        <v>19.227085124677551</v>
      </c>
      <c r="K62" s="10">
        <f>PPRD!K62+RCV_RCY!K62+IMP!K62-EXP!K62+STK_CHG!K62-INTMARB!K62</f>
        <v>24.720550300945831</v>
      </c>
      <c r="L62" s="10">
        <f>PPRD!L62+RCV_RCY!L62+IMP!L62-EXP!L62+STK_CHG!L62-INTMARB!L62</f>
        <v>25.126569217540844</v>
      </c>
      <c r="M62" s="10">
        <f>PPRD!M62+RCV_RCY!M62+IMP!M62-EXP!M62+STK_CHG!M62-INTMARB!M62</f>
        <v>21.520034393809112</v>
      </c>
      <c r="N62" s="10">
        <f>PPRD!N62+RCV_RCY!N62+IMP!N62-EXP!N62+STK_CHG!N62-INTMARB!N62</f>
        <v>17.579105760963024</v>
      </c>
      <c r="O62" s="10">
        <f>PPRD!O62+RCV_RCY!O62+IMP!O62-EXP!O62+STK_CHG!O62-INTMARB!O62</f>
        <v>18.51049011177988</v>
      </c>
      <c r="P62" s="10">
        <f>PPRD!P62+RCV_RCY!P62+IMP!P62-EXP!P62+STK_CHG!P62-INTMARB!P62</f>
        <v>15.596646603611353</v>
      </c>
      <c r="Q62" s="10">
        <f>PPRD!Q62+RCV_RCY!Q62+IMP!Q62-EXP!Q62+STK_CHG!Q62-INTMARB!Q62</f>
        <v>11.584006878761819</v>
      </c>
      <c r="R62" s="10">
        <f>PPRD!R62+RCV_RCY!R62+IMP!R62-EXP!R62+STK_CHG!R62-INTMARB!R62</f>
        <v>14.927858985382629</v>
      </c>
      <c r="S62" s="10">
        <f>PPRD!S62+RCV_RCY!S62+IMP!S62-EXP!S62+STK_CHG!S62-INTMARB!S62</f>
        <v>19.465950128976779</v>
      </c>
      <c r="T62" s="10">
        <f>PPRD!T62+RCV_RCY!T62+IMP!T62-EXP!T62+STK_CHG!T62-INTMARB!T62</f>
        <v>28.51822871883061</v>
      </c>
      <c r="U62" s="10">
        <f>PPRD!U62+RCV_RCY!U62+IMP!U62-EXP!U62+STK_CHG!U62-INTMARB!U62</f>
        <v>15.023387790197759</v>
      </c>
      <c r="V62" s="10">
        <f>PPRD!V62+RCV_RCY!V62+IMP!V62-EXP!V62+STK_CHG!V62-INTMARB!V62</f>
        <v>31.575408426483229</v>
      </c>
      <c r="W62" s="10">
        <f>PPRD!W62+RCV_RCY!W62+IMP!W62-EXP!W62+STK_CHG!W62-INTMARB!W62</f>
        <v>31.838177128116939</v>
      </c>
      <c r="X62" s="10">
        <f>PPRD!X62+RCV_RCY!X62+IMP!X62-EXP!X62+STK_CHG!X62-INTMARB!X62</f>
        <v>38.454170249355109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1.2897678417884779</v>
      </c>
      <c r="J63" s="10">
        <f>PPRD!J63+RCV_RCY!J63+IMP!J63-EXP!J63+STK_CHG!J63-INTMARB!J63</f>
        <v>10.68357695614789</v>
      </c>
      <c r="K63" s="10">
        <f>PPRD!K63+RCV_RCY!K63+IMP!K63-EXP!K63+STK_CHG!K63-INTMARB!K63</f>
        <v>25.657953568357687</v>
      </c>
      <c r="L63" s="10">
        <f>PPRD!L63+RCV_RCY!L63+IMP!L63-EXP!L63+STK_CHG!L63-INTMARB!L63</f>
        <v>33.541100601891657</v>
      </c>
      <c r="M63" s="10">
        <f>PPRD!M63+RCV_RCY!M63+IMP!M63-EXP!M63+STK_CHG!M63-INTMARB!M63</f>
        <v>31.441272570937233</v>
      </c>
      <c r="N63" s="10">
        <f>PPRD!N63+RCV_RCY!N63+IMP!N63-EXP!N63+STK_CHG!N63-INTMARB!N63</f>
        <v>31.795098882201195</v>
      </c>
      <c r="O63" s="10">
        <f>PPRD!O63+RCV_RCY!O63+IMP!O63-EXP!O63+STK_CHG!O63-INTMARB!O63</f>
        <v>30.015821152192608</v>
      </c>
      <c r="P63" s="10">
        <f>PPRD!P63+RCV_RCY!P63+IMP!P63-EXP!P63+STK_CHG!P63-INTMARB!P63</f>
        <v>27.472055030094577</v>
      </c>
      <c r="Q63" s="10">
        <f>PPRD!Q63+RCV_RCY!Q63+IMP!Q63-EXP!Q63+STK_CHG!Q63-INTMARB!Q63</f>
        <v>29.700945829750648</v>
      </c>
      <c r="R63" s="10">
        <f>PPRD!R63+RCV_RCY!R63+IMP!R63-EXP!R63+STK_CHG!R63-INTMARB!R63</f>
        <v>24.362252794496989</v>
      </c>
      <c r="S63" s="10">
        <f>PPRD!S63+RCV_RCY!S63+IMP!S63-EXP!S63+STK_CHG!S63-INTMARB!S63</f>
        <v>25.078847807394677</v>
      </c>
      <c r="T63" s="10">
        <f>PPRD!T63+RCV_RCY!T63+IMP!T63-EXP!T63+STK_CHG!T63-INTMARB!T63</f>
        <v>30.596130696474635</v>
      </c>
      <c r="U63" s="10">
        <f>PPRD!U63+RCV_RCY!U63+IMP!U63-EXP!U63+STK_CHG!U63-INTMARB!U63</f>
        <v>29.091401547721393</v>
      </c>
      <c r="V63" s="10">
        <f>PPRD!V63+RCV_RCY!V63+IMP!V63-EXP!V63+STK_CHG!V63-INTMARB!V63</f>
        <v>28.48959587274291</v>
      </c>
      <c r="W63" s="10">
        <f>PPRD!W63+RCV_RCY!W63+IMP!W63-EXP!W63+STK_CHG!W63-INTMARB!W63</f>
        <v>33.068185726569226</v>
      </c>
      <c r="X63" s="10">
        <f>PPRD!X63+RCV_RCY!X63+IMP!X63-EXP!X63+STK_CHG!X63-INTMARB!X63</f>
        <v>36.113585554600171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-13.855374032674121</v>
      </c>
      <c r="L64" s="10">
        <f>PPRD!L64+RCV_RCY!L64+IMP!L64-EXP!L64+STK_CHG!L64-INTMARB!L64</f>
        <v>-8.6558039552880484</v>
      </c>
      <c r="M64" s="10">
        <f>PPRD!M64+RCV_RCY!M64+IMP!M64-EXP!M64+STK_CHG!M64-INTMARB!M64</f>
        <v>-7.6067927773000852</v>
      </c>
      <c r="N64" s="10">
        <f>PPRD!N64+RCV_RCY!N64+IMP!N64-EXP!N64+STK_CHG!N64-INTMARB!N64</f>
        <v>-11.79501289767842</v>
      </c>
      <c r="O64" s="10">
        <f>PPRD!O64+RCV_RCY!O64+IMP!O64-EXP!O64+STK_CHG!O64-INTMARB!O64</f>
        <v>-12.209802235597589</v>
      </c>
      <c r="P64" s="10">
        <f>PPRD!P64+RCV_RCY!P64+IMP!P64-EXP!P64+STK_CHG!P64-INTMARB!P64</f>
        <v>-9.6661220980223561</v>
      </c>
      <c r="Q64" s="10">
        <f>PPRD!Q64+RCV_RCY!Q64+IMP!Q64-EXP!Q64+STK_CHG!Q64-INTMARB!Q64</f>
        <v>-5.1208942390369732</v>
      </c>
      <c r="R64" s="10">
        <f>PPRD!R64+RCV_RCY!R64+IMP!R64-EXP!R64+STK_CHG!R64-INTMARB!R64</f>
        <v>-1.4331040412725711</v>
      </c>
      <c r="S64" s="10">
        <f>PPRD!S64+RCV_RCY!S64+IMP!S64-EXP!S64+STK_CHG!S64-INTMARB!S64</f>
        <v>-9.5299226139294912</v>
      </c>
      <c r="T64" s="10">
        <f>PPRD!T64+RCV_RCY!T64+IMP!T64-EXP!T64+STK_CHG!T64-INTMARB!T64</f>
        <v>-11.034651762682721</v>
      </c>
      <c r="U64" s="10">
        <f>PPRD!U64+RCV_RCY!U64+IMP!U64-EXP!U64+STK_CHG!U64-INTMARB!U64</f>
        <v>-11.536285468615651</v>
      </c>
      <c r="V64" s="10">
        <f>PPRD!V64+RCV_RCY!V64+IMP!V64-EXP!V64+STK_CHG!V64-INTMARB!V64</f>
        <v>-8.6485812553740313</v>
      </c>
      <c r="W64" s="10">
        <f>PPRD!W64+RCV_RCY!W64+IMP!W64-EXP!W64+STK_CHG!W64-INTMARB!W64</f>
        <v>-7.1223559759243331</v>
      </c>
      <c r="X64" s="10">
        <f>PPRD!X64+RCV_RCY!X64+IMP!X64-EXP!X64+STK_CHG!X64-INTMARB!X64</f>
        <v>-10.031556319862419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31.031900257953577</v>
      </c>
      <c r="E65" s="10">
        <f>PPRD!E65+RCV_RCY!E65+IMP!E65-EXP!E65+STK_CHG!E65-INTMARB!E65</f>
        <v>2.858985382631126</v>
      </c>
      <c r="F65" s="10">
        <f>PPRD!F65+RCV_RCY!F65+IMP!F65-EXP!F65+STK_CHG!F65-INTMARB!F65</f>
        <v>1.9287188306104901</v>
      </c>
      <c r="G65" s="10">
        <f>PPRD!G65+RCV_RCY!G65+IMP!G65-EXP!G65+STK_CHG!G65-INTMARB!G65</f>
        <v>0.9189165950128988</v>
      </c>
      <c r="H65" s="10">
        <f>PPRD!H65+RCV_RCY!H65+IMP!H65-EXP!H65+STK_CHG!H65-INTMARB!H65</f>
        <v>10.497420464316424</v>
      </c>
      <c r="I65" s="10">
        <f>PPRD!I65+RCV_RCY!I65+IMP!I65-EXP!I65+STK_CHG!I65-INTMARB!I65</f>
        <v>43.355803955288053</v>
      </c>
      <c r="J65" s="10">
        <f>PPRD!J65+RCV_RCY!J65+IMP!J65-EXP!J65+STK_CHG!J65-INTMARB!J65</f>
        <v>78.484952708512466</v>
      </c>
      <c r="K65" s="10">
        <f>PPRD!K65+RCV_RCY!K65+IMP!K65-EXP!K65+STK_CHG!K65-INTMARB!K65</f>
        <v>100.70404127257096</v>
      </c>
      <c r="L65" s="10">
        <f>PPRD!L65+RCV_RCY!L65+IMP!L65-EXP!L65+STK_CHG!L65-INTMARB!L65</f>
        <v>134.1262252794497</v>
      </c>
      <c r="M65" s="10">
        <f>PPRD!M65+RCV_RCY!M65+IMP!M65-EXP!M65+STK_CHG!M65-INTMARB!M65</f>
        <v>132.93637145313841</v>
      </c>
      <c r="N65" s="10">
        <f>PPRD!N65+RCV_RCY!N65+IMP!N65-EXP!N65+STK_CHG!N65-INTMARB!N65</f>
        <v>139.78589853826307</v>
      </c>
      <c r="O65" s="10">
        <f>PPRD!O65+RCV_RCY!O65+IMP!O65-EXP!O65+STK_CHG!O65-INTMARB!O65</f>
        <v>118.27171109200343</v>
      </c>
      <c r="P65" s="10">
        <f>PPRD!P65+RCV_RCY!P65+IMP!P65-EXP!P65+STK_CHG!P65-INTMARB!P65</f>
        <v>115.5631986242476</v>
      </c>
      <c r="Q65" s="10">
        <f>PPRD!Q65+RCV_RCY!Q65+IMP!Q65-EXP!Q65+STK_CHG!Q65-INTMARB!Q65</f>
        <v>116.63198624247633</v>
      </c>
      <c r="R65" s="10">
        <f>PPRD!R65+RCV_RCY!R65+IMP!R65-EXP!R65+STK_CHG!R65-INTMARB!R65</f>
        <v>130.00859845227853</v>
      </c>
      <c r="S65" s="10">
        <f>PPRD!S65+RCV_RCY!S65+IMP!S65-EXP!S65+STK_CHG!S65-INTMARB!S65</f>
        <v>136.75047291487527</v>
      </c>
      <c r="T65" s="10">
        <f>PPRD!T65+RCV_RCY!T65+IMP!T65-EXP!T65+STK_CHG!T65-INTMARB!T65</f>
        <v>146.02192605331041</v>
      </c>
      <c r="U65" s="10">
        <f>PPRD!U65+RCV_RCY!U65+IMP!U65-EXP!U65+STK_CHG!U65-INTMARB!U65</f>
        <v>145.68770421324163</v>
      </c>
      <c r="V65" s="10">
        <f>PPRD!V65+RCV_RCY!V65+IMP!V65-EXP!V65+STK_CHG!V65-INTMARB!V65</f>
        <v>144.73542562338781</v>
      </c>
      <c r="W65" s="10">
        <f>PPRD!W65+RCV_RCY!W65+IMP!W65-EXP!W65+STK_CHG!W65-INTMARB!W65</f>
        <v>147.36990541702485</v>
      </c>
      <c r="X65" s="10">
        <f>PPRD!X65+RCV_RCY!X65+IMP!X65-EXP!X65+STK_CHG!X65-INTMARB!X65</f>
        <v>147.72089423903691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-28.099570077386069</v>
      </c>
      <c r="K66" s="10">
        <f>PPRD!K66+RCV_RCY!K66+IMP!K66-EXP!K66+STK_CHG!K66-INTMARB!K66</f>
        <v>-38.363456577815988</v>
      </c>
      <c r="L66" s="10">
        <f>PPRD!L66+RCV_RCY!L66+IMP!L66-EXP!L66+STK_CHG!L66-INTMARB!L66</f>
        <v>-74.300171969045564</v>
      </c>
      <c r="M66" s="10">
        <f>PPRD!M66+RCV_RCY!M66+IMP!M66-EXP!M66+STK_CHG!M66-INTMARB!M66</f>
        <v>-59.08280309544282</v>
      </c>
      <c r="N66" s="10">
        <f>PPRD!N66+RCV_RCY!N66+IMP!N66-EXP!N66+STK_CHG!N66-INTMARB!N66</f>
        <v>-62.127085124677563</v>
      </c>
      <c r="O66" s="10">
        <f>PPRD!O66+RCV_RCY!O66+IMP!O66-EXP!O66+STK_CHG!O66-INTMARB!O66</f>
        <v>-45.141874462596732</v>
      </c>
      <c r="P66" s="10">
        <f>PPRD!P66+RCV_RCY!P66+IMP!P66-EXP!P66+STK_CHG!P66-INTMARB!P66</f>
        <v>-34.307824591573507</v>
      </c>
      <c r="Q66" s="10">
        <f>PPRD!Q66+RCV_RCY!Q66+IMP!Q66-EXP!Q66+STK_CHG!Q66-INTMARB!Q66</f>
        <v>-7.3468615649183144</v>
      </c>
      <c r="R66" s="10">
        <f>PPRD!R66+RCV_RCY!R66+IMP!R66-EXP!R66+STK_CHG!R66-INTMARB!R66</f>
        <v>-9.0283748925193468</v>
      </c>
      <c r="S66" s="10">
        <f>PPRD!S66+RCV_RCY!S66+IMP!S66-EXP!S66+STK_CHG!S66-INTMARB!S66</f>
        <v>-7.5448839208942386</v>
      </c>
      <c r="T66" s="10">
        <f>PPRD!T66+RCV_RCY!T66+IMP!T66-EXP!T66+STK_CHG!T66-INTMARB!T66</f>
        <v>-16.11934651762683</v>
      </c>
      <c r="U66" s="10">
        <f>PPRD!U66+RCV_RCY!U66+IMP!U66-EXP!U66+STK_CHG!U66-INTMARB!U66</f>
        <v>-13.33086844368014</v>
      </c>
      <c r="V66" s="10">
        <f>PPRD!V66+RCV_RCY!V66+IMP!V66-EXP!V66+STK_CHG!V66-INTMARB!V66</f>
        <v>-7.6176268271711089</v>
      </c>
      <c r="W66" s="10">
        <f>PPRD!W66+RCV_RCY!W66+IMP!W66-EXP!W66+STK_CHG!W66-INTMARB!W66</f>
        <v>-18.064746345657781</v>
      </c>
      <c r="X66" s="10">
        <f>PPRD!X66+RCV_RCY!X66+IMP!X66-EXP!X66+STK_CHG!X66-INTMARB!X66</f>
        <v>-12.31006018916595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0</v>
      </c>
      <c r="F69" s="10">
        <f>PPRD!F69+RCV_RCY!F69+IMP!F69-EXP!F69+STK_CHG!F69-INTMARB!F69</f>
        <v>0</v>
      </c>
      <c r="G69" s="10">
        <f>PPRD!G69+RCV_RCY!G69+IMP!G69-EXP!G69+STK_CHG!G69-INTMARB!G69</f>
        <v>0</v>
      </c>
      <c r="H69" s="10">
        <f>PPRD!H69+RCV_RCY!H69+IMP!H69-EXP!H69+STK_CHG!H69-INTMARB!H69</f>
        <v>0</v>
      </c>
      <c r="I69" s="10">
        <f>PPRD!I69+RCV_RCY!I69+IMP!I69-EXP!I69+STK_CHG!I69-INTMARB!I69</f>
        <v>0</v>
      </c>
      <c r="J69" s="10">
        <f>PPRD!J69+RCV_RCY!J69+IMP!J69-EXP!J69+STK_CHG!J69-INTMARB!J69</f>
        <v>0</v>
      </c>
      <c r="K69" s="10">
        <f>PPRD!K69+RCV_RCY!K69+IMP!K69-EXP!K69+STK_CHG!K69-INTMARB!K69</f>
        <v>0</v>
      </c>
      <c r="L69" s="10">
        <f>PPRD!L69+RCV_RCY!L69+IMP!L69-EXP!L69+STK_CHG!L69-INTMARB!L69</f>
        <v>0</v>
      </c>
      <c r="M69" s="10">
        <f>PPRD!M69+RCV_RCY!M69+IMP!M69-EXP!M69+STK_CHG!M69-INTMARB!M69</f>
        <v>0</v>
      </c>
      <c r="N69" s="10">
        <f>PPRD!N69+RCV_RCY!N69+IMP!N69-EXP!N69+STK_CHG!N69-INTMARB!N69</f>
        <v>0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0</v>
      </c>
      <c r="V69" s="10">
        <f>PPRD!V69+RCV_RCY!V69+IMP!V69-EXP!V69+STK_CHG!V69-INTMARB!V69</f>
        <v>0</v>
      </c>
      <c r="W69" s="10">
        <f>PPRD!W69+RCV_RCY!W69+IMP!W69-EXP!W69+STK_CHG!W69-INTMARB!W69</f>
        <v>0</v>
      </c>
      <c r="X69" s="10">
        <f>PPRD!X69+RCV_RCY!X69+IMP!X69-EXP!X69+STK_CHG!X69-INTMARB!X69</f>
        <v>0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321.79707652622528</v>
      </c>
      <c r="D71" s="37">
        <f t="shared" si="22"/>
        <v>46.957179707652621</v>
      </c>
      <c r="E71" s="37">
        <f t="shared" si="22"/>
        <v>50.157609630266549</v>
      </c>
      <c r="F71" s="37">
        <f t="shared" si="22"/>
        <v>29.402063628546866</v>
      </c>
      <c r="G71" s="37">
        <f t="shared" si="22"/>
        <v>38.310920034393803</v>
      </c>
      <c r="H71" s="37">
        <f t="shared" si="22"/>
        <v>50.492003439380916</v>
      </c>
      <c r="I71" s="37">
        <f t="shared" si="22"/>
        <v>42.275752364574373</v>
      </c>
      <c r="J71" s="37">
        <f t="shared" si="22"/>
        <v>52.235511607910567</v>
      </c>
      <c r="K71" s="37">
        <f t="shared" si="22"/>
        <v>50.014273430782453</v>
      </c>
      <c r="L71" s="37">
        <f t="shared" si="22"/>
        <v>48.796302665520201</v>
      </c>
      <c r="M71" s="37">
        <f t="shared" si="22"/>
        <v>35.20593293207223</v>
      </c>
      <c r="N71" s="37">
        <f t="shared" si="22"/>
        <v>39.552880481513327</v>
      </c>
      <c r="O71" s="37">
        <f t="shared" si="22"/>
        <v>44.305932932072224</v>
      </c>
      <c r="P71" s="37">
        <f t="shared" si="22"/>
        <v>125.51349957007737</v>
      </c>
      <c r="Q71" s="37">
        <f t="shared" si="22"/>
        <v>151.52390369733448</v>
      </c>
      <c r="R71" s="37">
        <f t="shared" si="22"/>
        <v>190.64677558039554</v>
      </c>
      <c r="S71" s="37">
        <f t="shared" si="22"/>
        <v>200.96491831470331</v>
      </c>
      <c r="T71" s="37">
        <f t="shared" si="22"/>
        <v>204.90584694754949</v>
      </c>
      <c r="U71" s="37">
        <f t="shared" si="22"/>
        <v>183.86354256233878</v>
      </c>
      <c r="V71" s="37">
        <f t="shared" si="22"/>
        <v>210.39939810834051</v>
      </c>
      <c r="W71" s="37">
        <f t="shared" si="22"/>
        <v>234.83336199484094</v>
      </c>
      <c r="X71" s="37">
        <f t="shared" ref="X71" si="23">SUM(X72:X73)</f>
        <v>236.98288907996556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321.79707652622528</v>
      </c>
      <c r="D72" s="10">
        <f>PPRD!D72+RCV_RCY!D72+IMP!D72-EXP!D72+STK_CHG!D72-INTMARB!D72</f>
        <v>34.680481513327599</v>
      </c>
      <c r="E72" s="10">
        <f>PPRD!E72+RCV_RCY!E72+IMP!E72-EXP!E72+STK_CHG!E72-INTMARB!E72</f>
        <v>48.103525365434223</v>
      </c>
      <c r="F72" s="10">
        <f>PPRD!F72+RCV_RCY!F72+IMP!F72-EXP!F72+STK_CHG!F72-INTMARB!F72</f>
        <v>16.576010318142735</v>
      </c>
      <c r="G72" s="10">
        <f>PPRD!G72+RCV_RCY!G72+IMP!G72-EXP!G72+STK_CHG!G72-INTMARB!G72</f>
        <v>23.980137575236451</v>
      </c>
      <c r="H72" s="10">
        <f>PPRD!H72+RCV_RCY!H72+IMP!H72-EXP!H72+STK_CHG!H72-INTMARB!H72</f>
        <v>33.032330180567506</v>
      </c>
      <c r="I72" s="10">
        <f>PPRD!I72+RCV_RCY!I72+IMP!I72-EXP!I72+STK_CHG!I72-INTMARB!I72</f>
        <v>21.257351676698189</v>
      </c>
      <c r="J72" s="10">
        <f>PPRD!J72+RCV_RCY!J72+IMP!J72-EXP!J72+STK_CHG!J72-INTMARB!J72</f>
        <v>33.008426483233016</v>
      </c>
      <c r="K72" s="10">
        <f>PPRD!K72+RCV_RCY!K72+IMP!K72-EXP!K72+STK_CHG!K72-INTMARB!K72</f>
        <v>29.091401547721404</v>
      </c>
      <c r="L72" s="10">
        <f>PPRD!L72+RCV_RCY!L72+IMP!L72-EXP!L72+STK_CHG!L72-INTMARB!L72</f>
        <v>29.067583834909719</v>
      </c>
      <c r="M72" s="10">
        <f>PPRD!M72+RCV_RCY!M72+IMP!M72-EXP!M72+STK_CHG!M72-INTMARB!M72</f>
        <v>18.367325881341355</v>
      </c>
      <c r="N72" s="10">
        <f>PPRD!N72+RCV_RCY!N72+IMP!N72-EXP!N72+STK_CHG!N72-INTMARB!N72</f>
        <v>23.62184006878762</v>
      </c>
      <c r="O72" s="10">
        <f>PPRD!O72+RCV_RCY!O72+IMP!O72-EXP!O72+STK_CHG!O72-INTMARB!O72</f>
        <v>29.282545141874465</v>
      </c>
      <c r="P72" s="10">
        <f>PPRD!P72+RCV_RCY!P72+IMP!P72-EXP!P72+STK_CHG!P72-INTMARB!P72</f>
        <v>114.66990541702492</v>
      </c>
      <c r="Q72" s="10">
        <f>PPRD!Q72+RCV_RCY!Q72+IMP!Q72-EXP!Q72+STK_CHG!Q72-INTMARB!Q72</f>
        <v>122.02639724849526</v>
      </c>
      <c r="R72" s="10">
        <f>PPRD!R72+RCV_RCY!R72+IMP!R72-EXP!R72+STK_CHG!R72-INTMARB!R72</f>
        <v>165.73516766981945</v>
      </c>
      <c r="S72" s="10">
        <f>PPRD!S72+RCV_RCY!S72+IMP!S72-EXP!S72+STK_CHG!S72-INTMARB!S72</f>
        <v>183.88744625967323</v>
      </c>
      <c r="T72" s="10">
        <f>PPRD!T72+RCV_RCY!T72+IMP!T72-EXP!T72+STK_CHG!T72-INTMARB!T72</f>
        <v>180.54359415305251</v>
      </c>
      <c r="U72" s="10">
        <f>PPRD!U72+RCV_RCY!U72+IMP!U72-EXP!U72+STK_CHG!U72-INTMARB!U72</f>
        <v>171.15692175408427</v>
      </c>
      <c r="V72" s="10">
        <f>PPRD!V72+RCV_RCY!V72+IMP!V72-EXP!V72+STK_CHG!V72-INTMARB!V72</f>
        <v>184.98615649183148</v>
      </c>
      <c r="W72" s="10">
        <f>PPRD!W72+RCV_RCY!W72+IMP!W72-EXP!W72+STK_CHG!W72-INTMARB!W72</f>
        <v>206.41066208082546</v>
      </c>
      <c r="X72" s="10">
        <f>PPRD!X72+RCV_RCY!X72+IMP!X72-EXP!X72+STK_CHG!X72-INTMARB!X72</f>
        <v>203.71169389509885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0</v>
      </c>
      <c r="D73" s="10">
        <f>PPRD!D73+RCV_RCY!D73+IMP!D73-EXP!D73+STK_CHG!D73-INTMARB!D73</f>
        <v>12.27669819432502</v>
      </c>
      <c r="E73" s="10">
        <f>PPRD!E73+RCV_RCY!E73+IMP!E73-EXP!E73+STK_CHG!E73-INTMARB!E73</f>
        <v>2.0540842648323299</v>
      </c>
      <c r="F73" s="10">
        <f>PPRD!F73+RCV_RCY!F73+IMP!F73-EXP!F73+STK_CHG!F73-INTMARB!F73</f>
        <v>12.826053310404131</v>
      </c>
      <c r="G73" s="10">
        <f>PPRD!G73+RCV_RCY!G73+IMP!G73-EXP!G73+STK_CHG!G73-INTMARB!G73</f>
        <v>14.33078245915735</v>
      </c>
      <c r="H73" s="10">
        <f>PPRD!H73+RCV_RCY!H73+IMP!H73-EXP!H73+STK_CHG!H73-INTMARB!H73</f>
        <v>17.45967325881341</v>
      </c>
      <c r="I73" s="10">
        <f>PPRD!I73+RCV_RCY!I73+IMP!I73-EXP!I73+STK_CHG!I73-INTMARB!I73</f>
        <v>21.018400687876181</v>
      </c>
      <c r="J73" s="10">
        <f>PPRD!J73+RCV_RCY!J73+IMP!J73-EXP!J73+STK_CHG!J73-INTMARB!J73</f>
        <v>19.227085124677551</v>
      </c>
      <c r="K73" s="10">
        <f>PPRD!K73+RCV_RCY!K73+IMP!K73-EXP!K73+STK_CHG!K73-INTMARB!K73</f>
        <v>20.922871883061045</v>
      </c>
      <c r="L73" s="10">
        <f>PPRD!L73+RCV_RCY!L73+IMP!L73-EXP!L73+STK_CHG!L73-INTMARB!L73</f>
        <v>19.728718830610486</v>
      </c>
      <c r="M73" s="10">
        <f>PPRD!M73+RCV_RCY!M73+IMP!M73-EXP!M73+STK_CHG!M73-INTMARB!M73</f>
        <v>16.838607050730872</v>
      </c>
      <c r="N73" s="10">
        <f>PPRD!N73+RCV_RCY!N73+IMP!N73-EXP!N73+STK_CHG!N73-INTMARB!N73</f>
        <v>15.931040412725709</v>
      </c>
      <c r="O73" s="10">
        <f>PPRD!O73+RCV_RCY!O73+IMP!O73-EXP!O73+STK_CHG!O73-INTMARB!O73</f>
        <v>15.023387790197759</v>
      </c>
      <c r="P73" s="10">
        <f>PPRD!P73+RCV_RCY!P73+IMP!P73-EXP!P73+STK_CHG!P73-INTMARB!P73</f>
        <v>10.843594153052452</v>
      </c>
      <c r="Q73" s="10">
        <f>PPRD!Q73+RCV_RCY!Q73+IMP!Q73-EXP!Q73+STK_CHG!Q73-INTMARB!Q73</f>
        <v>29.497506448839211</v>
      </c>
      <c r="R73" s="10">
        <f>PPRD!R73+RCV_RCY!R73+IMP!R73-EXP!R73+STK_CHG!R73-INTMARB!R73</f>
        <v>24.911607910576091</v>
      </c>
      <c r="S73" s="10">
        <f>PPRD!S73+RCV_RCY!S73+IMP!S73-EXP!S73+STK_CHG!S73-INTMARB!S73</f>
        <v>17.077472055030089</v>
      </c>
      <c r="T73" s="10">
        <f>PPRD!T73+RCV_RCY!T73+IMP!T73-EXP!T73+STK_CHG!T73-INTMARB!T73</f>
        <v>24.362252794496989</v>
      </c>
      <c r="U73" s="10">
        <f>PPRD!U73+RCV_RCY!U73+IMP!U73-EXP!U73+STK_CHG!U73-INTMARB!U73</f>
        <v>12.70662080825451</v>
      </c>
      <c r="V73" s="10">
        <f>PPRD!V73+RCV_RCY!V73+IMP!V73-EXP!V73+STK_CHG!V73-INTMARB!V73</f>
        <v>25.41324161650903</v>
      </c>
      <c r="W73" s="10">
        <f>PPRD!W73+RCV_RCY!W73+IMP!W73-EXP!W73+STK_CHG!W73-INTMARB!W73</f>
        <v>28.422699914015471</v>
      </c>
      <c r="X73" s="10">
        <f>PPRD!X73+RCV_RCY!X73+IMP!X73-EXP!X73+STK_CHG!X73-INTMARB!X73</f>
        <v>33.27119518486672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4254.6861564918308</v>
      </c>
      <c r="D74" s="37">
        <f>PPRD!D74+RCV_RCY!D74+IMP!D74-EXP!D74+STK_CHG!D74-INTMARB!D74</f>
        <v>4562.6827171109198</v>
      </c>
      <c r="E74" s="37">
        <f>PPRD!E74+RCV_RCY!E74+IMP!E74-EXP!E74+STK_CHG!E74-INTMARB!E74</f>
        <v>4767.8274290627687</v>
      </c>
      <c r="F74" s="37">
        <f>PPRD!F74+RCV_RCY!F74+IMP!F74-EXP!F74+STK_CHG!F74-INTMARB!F74</f>
        <v>4752.464918314703</v>
      </c>
      <c r="G74" s="37">
        <f>PPRD!G74+RCV_RCY!G74+IMP!G74-EXP!G74+STK_CHG!G74-INTMARB!G74</f>
        <v>4554.5715391229578</v>
      </c>
      <c r="H74" s="37">
        <f>PPRD!H74+RCV_RCY!H74+IMP!H74-EXP!H74+STK_CHG!H74-INTMARB!H74</f>
        <v>4732.7457437661214</v>
      </c>
      <c r="I74" s="37">
        <f>PPRD!I74+RCV_RCY!I74+IMP!I74-EXP!I74+STK_CHG!I74-INTMARB!I74</f>
        <v>4812.2814273430777</v>
      </c>
      <c r="J74" s="37">
        <f>PPRD!J74+RCV_RCY!J74+IMP!J74-EXP!J74+STK_CHG!J74-INTMARB!J74</f>
        <v>4101.2754084264816</v>
      </c>
      <c r="K74" s="37">
        <f>PPRD!K74+RCV_RCY!K74+IMP!K74-EXP!K74+STK_CHG!K74-INTMARB!K74</f>
        <v>4452.1926053310399</v>
      </c>
      <c r="L74" s="37">
        <f>PPRD!L74+RCV_RCY!L74+IMP!L74-EXP!L74+STK_CHG!L74-INTMARB!L74</f>
        <v>3783</v>
      </c>
      <c r="M74" s="37">
        <f>PPRD!M74+RCV_RCY!M74+IMP!M74-EXP!M74+STK_CHG!M74-INTMARB!M74</f>
        <v>3853.2799656061911</v>
      </c>
      <c r="N74" s="37">
        <f>PPRD!N74+RCV_RCY!N74+IMP!N74-EXP!N74+STK_CHG!N74-INTMARB!N74</f>
        <v>4027</v>
      </c>
      <c r="O74" s="37">
        <f>PPRD!O74+RCV_RCY!O74+IMP!O74-EXP!O74+STK_CHG!O74-INTMARB!O74</f>
        <v>4050</v>
      </c>
      <c r="P74" s="37">
        <f>PPRD!P74+RCV_RCY!P74+IMP!P74-EXP!P74+STK_CHG!P74-INTMARB!P74</f>
        <v>4110.5099742046432</v>
      </c>
      <c r="Q74" s="37">
        <f>PPRD!Q74+RCV_RCY!Q74+IMP!Q74-EXP!Q74+STK_CHG!Q74-INTMARB!Q74</f>
        <v>4053</v>
      </c>
      <c r="R74" s="37">
        <f>PPRD!R74+RCV_RCY!R74+IMP!R74-EXP!R74+STK_CHG!R74-INTMARB!R74</f>
        <v>4028</v>
      </c>
      <c r="S74" s="37">
        <f>PPRD!S74+RCV_RCY!S74+IMP!S74-EXP!S74+STK_CHG!S74-INTMARB!S74</f>
        <v>3894</v>
      </c>
      <c r="T74" s="37">
        <f>PPRD!T74+RCV_RCY!T74+IMP!T74-EXP!T74+STK_CHG!T74-INTMARB!T74</f>
        <v>3985</v>
      </c>
      <c r="U74" s="37">
        <f>PPRD!U74+RCV_RCY!U74+IMP!U74-EXP!U74+STK_CHG!U74-INTMARB!U74</f>
        <v>3760</v>
      </c>
      <c r="V74" s="37">
        <f>PPRD!V74+RCV_RCY!V74+IMP!V74-EXP!V74+STK_CHG!V74-INTMARB!V74</f>
        <v>4048</v>
      </c>
      <c r="W74" s="37">
        <f>PPRD!W74+RCV_RCY!W74+IMP!W74-EXP!W74+STK_CHG!W74-INTMARB!W74</f>
        <v>4044</v>
      </c>
      <c r="X74" s="37">
        <f>PPRD!X74+RCV_RCY!X74+IMP!X74-EXP!X74+STK_CHG!X74-INTMARB!X74</f>
        <v>4051.0500429922608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1.7674978503869301</v>
      </c>
      <c r="R75" s="37">
        <f>PPRD!R75+RCV_RCY!R75+IMP!R75-EXP!R75+STK_CHG!R75-INTMARB!R75</f>
        <v>1.9107480653482369</v>
      </c>
      <c r="S75" s="37">
        <f>PPRD!S75+RCV_RCY!S75+IMP!S75-EXP!S75+STK_CHG!S75-INTMARB!S75</f>
        <v>1.982459157351677</v>
      </c>
      <c r="T75" s="37">
        <f>PPRD!T75+RCV_RCY!T75+IMP!T75-EXP!T75+STK_CHG!T75-INTMARB!T75</f>
        <v>2.00627687016337</v>
      </c>
      <c r="U75" s="37">
        <f>PPRD!U75+RCV_RCY!U75+IMP!U75-EXP!U75+STK_CHG!U75-INTMARB!U75</f>
        <v>1.8152192605331039</v>
      </c>
      <c r="V75" s="37">
        <f>PPRD!V75+RCV_RCY!V75+IMP!V75-EXP!V75+STK_CHG!V75-INTMARB!V75</f>
        <v>1.7674978503869301</v>
      </c>
      <c r="W75" s="37">
        <f>PPRD!W75+RCV_RCY!W75+IMP!W75-EXP!W75+STK_CHG!W75-INTMARB!W75</f>
        <v>1.6480653482373171</v>
      </c>
      <c r="X75" s="37">
        <f>PPRD!X75+RCV_RCY!X75+IMP!X75-EXP!X75+STK_CHG!X75-INTMARB!X75</f>
        <v>1.7674978503869301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-231.81427343078246</v>
      </c>
      <c r="D76" s="40">
        <f>PPRD!D76+RCV_RCY!D76+IMP!D76-EXP!D76+STK_CHG!D76-INTMARB!D76</f>
        <v>-316.2510748065348</v>
      </c>
      <c r="E76" s="40">
        <f>PPRD!E76+RCV_RCY!E76+IMP!E76-EXP!E76+STK_CHG!E76-INTMARB!E76</f>
        <v>-357.4376612209802</v>
      </c>
      <c r="F76" s="40">
        <f>PPRD!F76+RCV_RCY!F76+IMP!F76-EXP!F76+STK_CHG!F76-INTMARB!F76</f>
        <v>-193.89509888220118</v>
      </c>
      <c r="G76" s="40">
        <f>PPRD!G76+RCV_RCY!G76+IMP!G76-EXP!G76+STK_CHG!G76-INTMARB!G76</f>
        <v>-160.10318142734309</v>
      </c>
      <c r="H76" s="40">
        <f>PPRD!H76+RCV_RCY!H76+IMP!H76-EXP!H76+STK_CHG!H76-INTMARB!H76</f>
        <v>-280.73946689595869</v>
      </c>
      <c r="I76" s="40">
        <f>PPRD!I76+RCV_RCY!I76+IMP!I76-EXP!I76+STK_CHG!I76-INTMARB!I76</f>
        <v>-200.42992261392942</v>
      </c>
      <c r="J76" s="40">
        <f>PPRD!J76+RCV_RCY!J76+IMP!J76-EXP!J76+STK_CHG!J76-INTMARB!J76</f>
        <v>148.32330180567499</v>
      </c>
      <c r="K76" s="40">
        <f>PPRD!K76+RCV_RCY!K76+IMP!K76-EXP!K76+STK_CHG!K76-INTMARB!K76</f>
        <v>44.797936371453147</v>
      </c>
      <c r="L76" s="40">
        <f>PPRD!L76+RCV_RCY!L76+IMP!L76-EXP!L76+STK_CHG!L76-INTMARB!L76</f>
        <v>112.81169389509887</v>
      </c>
      <c r="M76" s="40">
        <f>PPRD!M76+RCV_RCY!M76+IMP!M76-EXP!M76+STK_CHG!M76-INTMARB!M76</f>
        <v>89.509888220120388</v>
      </c>
      <c r="N76" s="40">
        <f>PPRD!N76+RCV_RCY!N76+IMP!N76-EXP!N76+STK_CHG!N76-INTMARB!N76</f>
        <v>62.510748065348253</v>
      </c>
      <c r="O76" s="40">
        <f>PPRD!O76+RCV_RCY!O76+IMP!O76-EXP!O76+STK_CHG!O76-INTMARB!O76</f>
        <v>33.791917454857867</v>
      </c>
      <c r="P76" s="40">
        <f>PPRD!P76+RCV_RCY!P76+IMP!P76-EXP!P76+STK_CHG!P76-INTMARB!P76</f>
        <v>7.8245915735167273</v>
      </c>
      <c r="Q76" s="40">
        <f>PPRD!Q76+RCV_RCY!Q76+IMP!Q76-EXP!Q76+STK_CHG!Q76-INTMARB!Q76</f>
        <v>94.754944110061047</v>
      </c>
      <c r="R76" s="40">
        <f>PPRD!R76+RCV_RCY!R76+IMP!R76-EXP!R76+STK_CHG!R76-INTMARB!R76</f>
        <v>205.331040412726</v>
      </c>
      <c r="S76" s="40">
        <f>PPRD!S76+RCV_RCY!S76+IMP!S76-EXP!S76+STK_CHG!S76-INTMARB!S76</f>
        <v>227.94496990541745</v>
      </c>
      <c r="T76" s="40">
        <f>PPRD!T76+RCV_RCY!T76+IMP!T76-EXP!T76+STK_CHG!T76-INTMARB!T76</f>
        <v>260.36113499570092</v>
      </c>
      <c r="U76" s="40">
        <f>PPRD!U76+RCV_RCY!U76+IMP!U76-EXP!U76+STK_CHG!U76-INTMARB!U76</f>
        <v>316.59501289767854</v>
      </c>
      <c r="V76" s="40">
        <f>PPRD!V76+RCV_RCY!V76+IMP!V76-EXP!V76+STK_CHG!V76-INTMARB!V76</f>
        <v>146.17368873602686</v>
      </c>
      <c r="W76" s="40">
        <f>PPRD!W76+RCV_RCY!W76+IMP!W76-EXP!W76+STK_CHG!W76-INTMARB!W76</f>
        <v>27.429062768701897</v>
      </c>
      <c r="X76" s="40">
        <f>PPRD!X76+RCV_RCY!X76+IMP!X76-EXP!X76+STK_CHG!X76-INTMARB!X76</f>
        <v>66.552020636284851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16350.749269131553</v>
      </c>
      <c r="D2" s="31">
        <f>'GIC2020-2030'!D2-FC_NE!D2</f>
        <v>17204.285296646602</v>
      </c>
      <c r="E2" s="31">
        <f>'GIC2020-2030'!E2-FC_NE!E2</f>
        <v>17314.999398108343</v>
      </c>
      <c r="F2" s="31">
        <f>'GIC2020-2030'!F2-FC_NE!F2</f>
        <v>17255.200773860706</v>
      </c>
      <c r="G2" s="31">
        <f>'GIC2020-2030'!G2-FC_NE!G2</f>
        <v>16934.459243336198</v>
      </c>
      <c r="H2" s="31">
        <f>'GIC2020-2030'!H2-FC_NE!H2</f>
        <v>17414.237317282888</v>
      </c>
      <c r="I2" s="31">
        <f>'GIC2020-2030'!I2-FC_NE!I2</f>
        <v>17243.139380911438</v>
      </c>
      <c r="J2" s="31">
        <f>'GIC2020-2030'!J2-FC_NE!J2</f>
        <v>16427.806792777301</v>
      </c>
      <c r="K2" s="31">
        <f>'GIC2020-2030'!K2-FC_NE!K2</f>
        <v>16985.584866723992</v>
      </c>
      <c r="L2" s="31">
        <f>'GIC2020-2030'!L2-FC_NE!L2</f>
        <v>15520.64729148753</v>
      </c>
      <c r="M2" s="31">
        <f>'GIC2020-2030'!M2-FC_NE!M2</f>
        <v>17375.436371453139</v>
      </c>
      <c r="N2" s="31">
        <f>'GIC2020-2030'!N2-FC_NE!N2</f>
        <v>16639.356921754086</v>
      </c>
      <c r="O2" s="31">
        <f>'GIC2020-2030'!O2-FC_NE!O2</f>
        <v>16336.701289767843</v>
      </c>
      <c r="P2" s="31">
        <f>'GIC2020-2030'!P2-FC_NE!P2</f>
        <v>16385.186500429918</v>
      </c>
      <c r="Q2" s="31">
        <f>'GIC2020-2030'!Q2-FC_NE!Q2</f>
        <v>15202.486500429923</v>
      </c>
      <c r="R2" s="31">
        <f>'GIC2020-2030'!R2-FC_NE!R2</f>
        <v>15803.581685296647</v>
      </c>
      <c r="S2" s="31">
        <f>'GIC2020-2030'!S2-FC_NE!S2</f>
        <v>16025.853568357694</v>
      </c>
      <c r="T2" s="31">
        <f>'GIC2020-2030'!T2-FC_NE!T2</f>
        <v>16783.995356835774</v>
      </c>
      <c r="U2" s="31">
        <f>'GIC2020-2030'!U2-FC_NE!U2</f>
        <v>16278.696646603612</v>
      </c>
      <c r="V2" s="31">
        <f>'GIC2020-2030'!V2-FC_NE!V2</f>
        <v>15978.365520206362</v>
      </c>
      <c r="W2" s="31">
        <f>'GIC2020-2030'!W2-FC_NE!W2</f>
        <v>15176.866552020634</v>
      </c>
      <c r="X2" s="31">
        <f>'GIC2020-2030'!X2-FC_NE!X2</f>
        <v>16435.459243336198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10963.570679277731</v>
      </c>
      <c r="D2" s="31">
        <f>FC_E!D2-FC_E!D70+INTAVI!D2+TI_BF_E!D2-TO_BF!D2+(NRG_BF_E!D3+NRG_BF_E!D17+NRG_BF_E!D22+NRG_BF_E!D25+NRG_BF_E!D26+NRG_BF_E!D51)</f>
        <v>11478.646087704212</v>
      </c>
      <c r="E2" s="31">
        <f>FC_E!E2-FC_E!E70+INTAVI!E2+TI_BF_E!E2-TO_BF!E2+(NRG_BF_E!E3+NRG_BF_E!E17+NRG_BF_E!E22+NRG_BF_E!E25+NRG_BF_E!E26+NRG_BF_E!E51)</f>
        <v>11623.610318142735</v>
      </c>
      <c r="F2" s="31">
        <f>FC_E!F2-FC_E!F70+INTAVI!F2+TI_BF_E!F2-TO_BF!F2+(NRG_BF_E!F3+NRG_BF_E!F17+NRG_BF_E!F22+NRG_BF_E!F25+NRG_BF_E!F26+NRG_BF_E!F51)</f>
        <v>11213.331298366291</v>
      </c>
      <c r="G2" s="31">
        <f>FC_E!G2-FC_E!G70+INTAVI!G2+TI_BF_E!G2-TO_BF!G2+(NRG_BF_E!G3+NRG_BF_E!G17+NRG_BF_E!G22+NRG_BF_E!G25+NRG_BF_E!G26+NRG_BF_E!G51)</f>
        <v>11060.123559759242</v>
      </c>
      <c r="H2" s="31">
        <f>FC_E!H2-FC_E!H70+INTAVI!H2+TI_BF_E!H2-TO_BF!H2+(NRG_BF_E!H3+NRG_BF_E!H17+NRG_BF_E!H22+NRG_BF_E!H25+NRG_BF_E!H26+NRG_BF_E!H51)</f>
        <v>11557.519518486673</v>
      </c>
      <c r="I2" s="31">
        <f>FC_E!I2-FC_E!I70+INTAVI!I2+TI_BF_E!I2-TO_BF!I2+(NRG_BF_E!I3+NRG_BF_E!I17+NRG_BF_E!I22+NRG_BF_E!I25+NRG_BF_E!I26+NRG_BF_E!I51)</f>
        <v>11368.306104901121</v>
      </c>
      <c r="J2" s="31">
        <f>FC_E!J2-FC_E!J70+INTAVI!J2+TI_BF_E!J2-TO_BF!J2+(NRG_BF_E!J3+NRG_BF_E!J17+NRG_BF_E!J22+NRG_BF_E!J25+NRG_BF_E!J26+NRG_BF_E!J51)</f>
        <v>11203.762854686154</v>
      </c>
      <c r="K2" s="31">
        <f>FC_E!K2-FC_E!K70+INTAVI!K2+TI_BF_E!K2-TO_BF!K2+(NRG_BF_E!K3+NRG_BF_E!K17+NRG_BF_E!K22+NRG_BF_E!K25+NRG_BF_E!K26+NRG_BF_E!K51)</f>
        <v>11447.47016337059</v>
      </c>
      <c r="L2" s="31">
        <f>FC_E!L2-FC_E!L70+INTAVI!L2+TI_BF_E!L2-TO_BF!L2+(NRG_BF_E!L3+NRG_BF_E!L17+NRG_BF_E!L22+NRG_BF_E!L25+NRG_BF_E!L26+NRG_BF_E!L51)</f>
        <v>10625.496044711948</v>
      </c>
      <c r="M2" s="31">
        <f>FC_E!M2-FC_E!M70+INTAVI!M2+TI_BF_E!M2-TO_BF!M2+(NRG_BF_E!M3+NRG_BF_E!M17+NRG_BF_E!M22+NRG_BF_E!M25+NRG_BF_E!M26+NRG_BF_E!M51)</f>
        <v>12255.235683576955</v>
      </c>
      <c r="N2" s="31">
        <f>FC_E!N2-FC_E!N70+INTAVI!N2+TI_BF_E!N2-TO_BF!N2+(NRG_BF_E!N3+NRG_BF_E!N17+NRG_BF_E!N22+NRG_BF_E!N25+NRG_BF_E!N26+NRG_BF_E!N51)</f>
        <v>11435.437919174547</v>
      </c>
      <c r="O2" s="31">
        <f>FC_E!O2-FC_E!O70+INTAVI!O2+TI_BF_E!O2-TO_BF!O2+(NRG_BF_E!O3+NRG_BF_E!O17+NRG_BF_E!O22+NRG_BF_E!O25+NRG_BF_E!O26+NRG_BF_E!O51)</f>
        <v>11090.449699054172</v>
      </c>
      <c r="P2" s="31">
        <f>FC_E!P2-FC_E!P70+INTAVI!P2+TI_BF_E!P2-TO_BF!P2+(NRG_BF_E!P3+NRG_BF_E!P17+NRG_BF_E!P22+NRG_BF_E!P25+NRG_BF_E!P26+NRG_BF_E!P51)</f>
        <v>11285.619088564057</v>
      </c>
      <c r="Q2" s="31">
        <f>FC_E!Q2-FC_E!Q70+INTAVI!Q2+TI_BF_E!Q2-TO_BF!Q2+(NRG_BF_E!Q3+NRG_BF_E!Q17+NRG_BF_E!Q22+NRG_BF_E!Q25+NRG_BF_E!Q26+NRG_BF_E!Q51)</f>
        <v>10329.958211521924</v>
      </c>
      <c r="R2" s="31">
        <f>FC_E!R2-FC_E!R70+INTAVI!R2+TI_BF_E!R2-TO_BF!R2+(NRG_BF_E!R3+NRG_BF_E!R17+NRG_BF_E!R22+NRG_BF_E!R25+NRG_BF_E!R26+NRG_BF_E!R51)</f>
        <v>10650.46517626827</v>
      </c>
      <c r="S2" s="31">
        <f>FC_E!S2-FC_E!S70+INTAVI!S2+TI_BF_E!S2-TO_BF!S2+(NRG_BF_E!S3+NRG_BF_E!S17+NRG_BF_E!S22+NRG_BF_E!S25+NRG_BF_E!S26+NRG_BF_E!S51)</f>
        <v>11061.551160791058</v>
      </c>
      <c r="T2" s="31">
        <f>FC_E!T2-FC_E!T70+INTAVI!T2+TI_BF_E!T2-TO_BF!T2+(NRG_BF_E!T3+NRG_BF_E!T17+NRG_BF_E!T22+NRG_BF_E!T25+NRG_BF_E!T26+NRG_BF_E!T51)</f>
        <v>11762.501461736887</v>
      </c>
      <c r="U2" s="31">
        <f>FC_E!U2-FC_E!U70+INTAVI!U2+TI_BF_E!U2-TO_BF!U2+(NRG_BF_E!U3+NRG_BF_E!U17+NRG_BF_E!U22+NRG_BF_E!U25+NRG_BF_E!U26+NRG_BF_E!U51)</f>
        <v>11601.513757523644</v>
      </c>
      <c r="V2" s="31">
        <f>FC_E!V2-FC_E!V70+INTAVI!V2+TI_BF_E!V2-TO_BF!V2+(NRG_BF_E!V3+NRG_BF_E!V17+NRG_BF_E!V22+NRG_BF_E!V25+NRG_BF_E!V26+NRG_BF_E!V51)</f>
        <v>11163.477987962166</v>
      </c>
      <c r="W2" s="31">
        <f>FC_E!W2-FC_E!W70+INTAVI!W2+TI_BF_E!W2-TO_BF!W2+(NRG_BF_E!W3+NRG_BF_E!W17+NRG_BF_E!W22+NRG_BF_E!W25+NRG_BF_E!W26+NRG_BF_E!W51)</f>
        <v>10370.941616509028</v>
      </c>
      <c r="X2" s="31">
        <f>FC_E!X2-FC_E!X70+INTAVI!X2+TI_BF_E!X2-TO_BF!X2+(NRG_BF_E!X3+NRG_BF_E!X17+NRG_BF_E!X22+NRG_BF_E!X25+NRG_BF_E!X26+NRG_BF_E!X51)</f>
        <v>11586.926397248497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16918.48736027515</v>
      </c>
      <c r="D2" s="31">
        <f t="shared" si="0"/>
        <v>18558.140068787619</v>
      </c>
      <c r="E2" s="31">
        <f t="shared" si="0"/>
        <v>18397.400687876183</v>
      </c>
      <c r="F2" s="31">
        <f t="shared" si="0"/>
        <v>18772.563542562337</v>
      </c>
      <c r="G2" s="31">
        <f t="shared" si="0"/>
        <v>19134.469647463455</v>
      </c>
      <c r="H2" s="31">
        <f t="shared" si="0"/>
        <v>18732.20644883921</v>
      </c>
      <c r="I2" s="31">
        <f t="shared" si="0"/>
        <v>18733.023387790199</v>
      </c>
      <c r="J2" s="31">
        <f t="shared" si="0"/>
        <v>17739.809716251071</v>
      </c>
      <c r="K2" s="31">
        <f t="shared" si="0"/>
        <v>17560.961908856403</v>
      </c>
      <c r="L2" s="31">
        <f t="shared" si="0"/>
        <v>16862.207738607049</v>
      </c>
      <c r="M2" s="31">
        <f t="shared" si="0"/>
        <v>17338.796560619088</v>
      </c>
      <c r="N2" s="31">
        <f t="shared" si="0"/>
        <v>17840.470937231294</v>
      </c>
      <c r="O2" s="31">
        <f t="shared" si="0"/>
        <v>16863.818486672397</v>
      </c>
      <c r="P2" s="31">
        <f t="shared" si="0"/>
        <v>17742.997076526222</v>
      </c>
      <c r="Q2" s="31">
        <f t="shared" si="0"/>
        <v>16125.166122098022</v>
      </c>
      <c r="R2" s="31">
        <f t="shared" si="0"/>
        <v>17089.907910576097</v>
      </c>
      <c r="S2" s="31">
        <f t="shared" si="0"/>
        <v>16801.986070507308</v>
      </c>
      <c r="T2" s="31">
        <f t="shared" si="0"/>
        <v>16992.471711092003</v>
      </c>
      <c r="U2" s="31">
        <f t="shared" si="0"/>
        <v>16240.701203783319</v>
      </c>
      <c r="V2" s="31">
        <f t="shared" si="0"/>
        <v>15615.758469475495</v>
      </c>
      <c r="W2" s="31">
        <f t="shared" si="0"/>
        <v>15753.14935511608</v>
      </c>
      <c r="X2" s="31">
        <f t="shared" ref="X2" si="1">SUM(X3,X17,X22,X25,X26,X51,X52,X71,X74,X75,X76)</f>
        <v>16795.777730008598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4503.8111779879619</v>
      </c>
      <c r="D3" s="34">
        <f t="shared" si="2"/>
        <v>4695.4843508168524</v>
      </c>
      <c r="E3" s="34">
        <f t="shared" si="2"/>
        <v>4602.2073946689598</v>
      </c>
      <c r="F3" s="34">
        <f t="shared" si="2"/>
        <v>5187.3435081685284</v>
      </c>
      <c r="G3" s="34">
        <f t="shared" si="2"/>
        <v>5005.1430782459156</v>
      </c>
      <c r="H3" s="34">
        <f t="shared" si="2"/>
        <v>4844.8171109200339</v>
      </c>
      <c r="I3" s="34">
        <f t="shared" si="2"/>
        <v>4980.8582975064492</v>
      </c>
      <c r="J3" s="34">
        <f t="shared" si="2"/>
        <v>4435.1238177128116</v>
      </c>
      <c r="K3" s="34">
        <f t="shared" si="2"/>
        <v>4095.9865004299227</v>
      </c>
      <c r="L3" s="34">
        <f t="shared" si="2"/>
        <v>3904.0391229578677</v>
      </c>
      <c r="M3" s="34">
        <f t="shared" si="2"/>
        <v>4253.7296646603609</v>
      </c>
      <c r="N3" s="34">
        <f t="shared" si="2"/>
        <v>4011.4593293207217</v>
      </c>
      <c r="O3" s="34">
        <f t="shared" si="2"/>
        <v>3997.8211521926046</v>
      </c>
      <c r="P3" s="34">
        <f t="shared" si="2"/>
        <v>3937.437231298366</v>
      </c>
      <c r="Q3" s="34">
        <f t="shared" si="2"/>
        <v>3948.7145313843498</v>
      </c>
      <c r="R3" s="34">
        <f t="shared" si="2"/>
        <v>3908.4909716251068</v>
      </c>
      <c r="S3" s="34">
        <f t="shared" si="2"/>
        <v>3927.5410146173681</v>
      </c>
      <c r="T3" s="34">
        <f t="shared" si="2"/>
        <v>4001.0392949269126</v>
      </c>
      <c r="U3" s="34">
        <f t="shared" si="2"/>
        <v>3954.8410146173678</v>
      </c>
      <c r="V3" s="34">
        <f t="shared" si="2"/>
        <v>3211.7701633705933</v>
      </c>
      <c r="W3" s="34">
        <f t="shared" si="2"/>
        <v>2739.3000859845233</v>
      </c>
      <c r="X3" s="34">
        <f t="shared" ref="X3" si="3">SUM(X4,X8,X11)</f>
        <v>3516.4437661220982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2592.5545141874459</v>
      </c>
      <c r="D4" s="29">
        <f t="shared" si="4"/>
        <v>2739.0347377472049</v>
      </c>
      <c r="E4" s="29">
        <f t="shared" si="4"/>
        <v>2744.5302665520203</v>
      </c>
      <c r="F4" s="29">
        <f t="shared" si="4"/>
        <v>2911.580739466895</v>
      </c>
      <c r="G4" s="29">
        <f t="shared" si="4"/>
        <v>2958.228202923473</v>
      </c>
      <c r="H4" s="29">
        <f t="shared" si="4"/>
        <v>2872.3842648323298</v>
      </c>
      <c r="I4" s="29">
        <f t="shared" si="4"/>
        <v>2912.6865004299225</v>
      </c>
      <c r="J4" s="29">
        <f t="shared" si="4"/>
        <v>2714.402407566638</v>
      </c>
      <c r="K4" s="29">
        <f t="shared" si="4"/>
        <v>2401.8669819432507</v>
      </c>
      <c r="L4" s="29">
        <f t="shared" si="4"/>
        <v>2138.7073946689598</v>
      </c>
      <c r="M4" s="29">
        <f t="shared" si="4"/>
        <v>2174.6450558899401</v>
      </c>
      <c r="N4" s="29">
        <f t="shared" si="4"/>
        <v>2144.6159071367151</v>
      </c>
      <c r="O4" s="29">
        <f t="shared" si="4"/>
        <v>2236.0295786758379</v>
      </c>
      <c r="P4" s="29">
        <f t="shared" si="4"/>
        <v>2148.2466895958728</v>
      </c>
      <c r="Q4" s="29">
        <f t="shared" si="4"/>
        <v>2217.279363714531</v>
      </c>
      <c r="R4" s="29">
        <f t="shared" si="4"/>
        <v>2234.4876182287185</v>
      </c>
      <c r="S4" s="29">
        <f t="shared" si="4"/>
        <v>2231.8791917454855</v>
      </c>
      <c r="T4" s="29">
        <f t="shared" si="4"/>
        <v>2290.3292347377469</v>
      </c>
      <c r="U4" s="29">
        <f t="shared" si="4"/>
        <v>2282.1394668959583</v>
      </c>
      <c r="V4" s="29">
        <f t="shared" si="4"/>
        <v>1850.747033533964</v>
      </c>
      <c r="W4" s="29">
        <f t="shared" si="4"/>
        <v>1512.7840068787621</v>
      </c>
      <c r="X4" s="29">
        <f t="shared" ref="X4" si="5">SUM(X5:X7)</f>
        <v>2087.7093723129838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92.540842648323292</v>
      </c>
      <c r="I5" s="10">
        <f>TI_EHG_E!I5+TI_CO_E!I5+TI_BF_E!I5+TI_GW_E!I5+TI_RPI_E!I5+TI_PF_E!I5+TI_BKBPB_E!I5+TI_CL_E!I5+TI_BNG_E!I5+TI_LBB_E!I5+TI_CPP_E!I5+TI_GTL_E!I5+TI_NSP_E!I5</f>
        <v>90.833963886500413</v>
      </c>
      <c r="J5" s="10">
        <f>TI_EHG_E!J5+TI_CO_E!J5+TI_BF_E!J5+TI_GW_E!J5+TI_RPI_E!J5+TI_PF_E!J5+TI_BKBPB_E!J5+TI_CL_E!J5+TI_BNG_E!J5+TI_LBB_E!J5+TI_CPP_E!J5+TI_GTL_E!J5+TI_NSP_E!J5</f>
        <v>106.9423043852107</v>
      </c>
      <c r="K5" s="10">
        <f>TI_EHG_E!K5+TI_CO_E!K5+TI_BF_E!K5+TI_GW_E!K5+TI_RPI_E!K5+TI_PF_E!K5+TI_BKBPB_E!K5+TI_CL_E!K5+TI_BNG_E!K5+TI_LBB_E!K5+TI_CPP_E!K5+TI_GTL_E!K5+TI_NSP_E!K5</f>
        <v>110.7581255374033</v>
      </c>
      <c r="L5" s="10">
        <f>TI_EHG_E!L5+TI_CO_E!L5+TI_BF_E!L5+TI_GW_E!L5+TI_RPI_E!L5+TI_PF_E!L5+TI_BKBPB_E!L5+TI_CL_E!L5+TI_BNG_E!L5+TI_LBB_E!L5+TI_CPP_E!L5+TI_GTL_E!L5+TI_NSP_E!L5</f>
        <v>116.1914875322442</v>
      </c>
      <c r="M5" s="10">
        <f>TI_EHG_E!M5+TI_CO_E!M5+TI_BF_E!M5+TI_GW_E!M5+TI_RPI_E!M5+TI_PF_E!M5+TI_BKBPB_E!M5+TI_CL_E!M5+TI_BNG_E!M5+TI_LBB_E!M5+TI_CPP_E!M5+TI_GTL_E!M5+TI_NSP_E!M5</f>
        <v>113.889165950129</v>
      </c>
      <c r="N5" s="10">
        <f>TI_EHG_E!N5+TI_CO_E!N5+TI_BF_E!N5+TI_GW_E!N5+TI_RPI_E!N5+TI_PF_E!N5+TI_BKBPB_E!N5+TI_CL_E!N5+TI_BNG_E!N5+TI_LBB_E!N5+TI_CPP_E!N5+TI_GTL_E!N5+TI_NSP_E!N5</f>
        <v>112.3081685296647</v>
      </c>
      <c r="O5" s="10">
        <f>TI_EHG_E!O5+TI_CO_E!O5+TI_BF_E!O5+TI_GW_E!O5+TI_RPI_E!O5+TI_PF_E!O5+TI_BKBPB_E!O5+TI_CL_E!O5+TI_BNG_E!O5+TI_LBB_E!O5+TI_CPP_E!O5+TI_GTL_E!O5+TI_NSP_E!O5</f>
        <v>90.479019776440225</v>
      </c>
      <c r="P5" s="10">
        <f>TI_EHG_E!P5+TI_CO_E!P5+TI_BF_E!P5+TI_GW_E!P5+TI_RPI_E!P5+TI_PF_E!P5+TI_BKBPB_E!P5+TI_CL_E!P5+TI_BNG_E!P5+TI_LBB_E!P5+TI_CPP_E!P5+TI_GTL_E!P5+TI_NSP_E!P5</f>
        <v>58.823903697334472</v>
      </c>
      <c r="Q5" s="10">
        <f>TI_EHG_E!Q5+TI_CO_E!Q5+TI_BF_E!Q5+TI_GW_E!Q5+TI_RPI_E!Q5+TI_PF_E!Q5+TI_BKBPB_E!Q5+TI_CL_E!Q5+TI_BNG_E!Q5+TI_LBB_E!Q5+TI_CPP_E!Q5+TI_GTL_E!Q5+TI_NSP_E!Q5</f>
        <v>70.348581255374029</v>
      </c>
      <c r="R5" s="10">
        <f>TI_EHG_E!R5+TI_CO_E!R5+TI_BF_E!R5+TI_GW_E!R5+TI_RPI_E!R5+TI_PF_E!R5+TI_BKBPB_E!R5+TI_CL_E!R5+TI_BNG_E!R5+TI_LBB_E!R5+TI_CPP_E!R5+TI_GTL_E!R5+TI_NSP_E!R5</f>
        <v>24.714789337919171</v>
      </c>
      <c r="S5" s="10">
        <f>TI_EHG_E!S5+TI_CO_E!S5+TI_BF_E!S5+TI_GW_E!S5+TI_RPI_E!S5+TI_PF_E!S5+TI_BKBPB_E!S5+TI_CL_E!S5+TI_BNG_E!S5+TI_LBB_E!S5+TI_CPP_E!S5+TI_GTL_E!S5+TI_NSP_E!S5</f>
        <v>63.480739466895947</v>
      </c>
      <c r="T5" s="10">
        <f>TI_EHG_E!T5+TI_CO_E!T5+TI_BF_E!T5+TI_GW_E!T5+TI_RPI_E!T5+TI_PF_E!T5+TI_BKBPB_E!T5+TI_CL_E!T5+TI_BNG_E!T5+TI_LBB_E!T5+TI_CPP_E!T5+TI_GTL_E!T5+TI_NSP_E!T5</f>
        <v>59.584608770421333</v>
      </c>
      <c r="U5" s="10">
        <f>TI_EHG_E!U5+TI_CO_E!U5+TI_BF_E!U5+TI_GW_E!U5+TI_RPI_E!U5+TI_PF_E!U5+TI_BKBPB_E!U5+TI_CL_E!U5+TI_BNG_E!U5+TI_LBB_E!U5+TI_CPP_E!U5+TI_GTL_E!U5+TI_NSP_E!U5</f>
        <v>52.06466036113499</v>
      </c>
      <c r="V5" s="10">
        <f>TI_EHG_E!V5+TI_CO_E!V5+TI_BF_E!V5+TI_GW_E!V5+TI_RPI_E!V5+TI_PF_E!V5+TI_BKBPB_E!V5+TI_CL_E!V5+TI_BNG_E!V5+TI_LBB_E!V5+TI_CPP_E!V5+TI_GTL_E!V5+TI_NSP_E!V5</f>
        <v>45.886758383490971</v>
      </c>
      <c r="W5" s="10">
        <f>TI_EHG_E!W5+TI_CO_E!W5+TI_BF_E!W5+TI_GW_E!W5+TI_RPI_E!W5+TI_PF_E!W5+TI_BKBPB_E!W5+TI_CL_E!W5+TI_BNG_E!W5+TI_LBB_E!W5+TI_CPP_E!W5+TI_GTL_E!W5+TI_NSP_E!W5</f>
        <v>52.84608770421324</v>
      </c>
      <c r="X5" s="10">
        <f>TI_EHG_E!X5+TI_CO_E!X5+TI_BF_E!X5+TI_GW_E!X5+TI_RPI_E!X5+TI_PF_E!X5+TI_BKBPB_E!X5+TI_CL_E!X5+TI_BNG_E!X5+TI_LBB_E!X5+TI_CPP_E!X5+TI_GTL_E!X5+TI_NSP_E!X5</f>
        <v>30.458813413585549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1805.1470335339636</v>
      </c>
      <c r="D6" s="10">
        <f>TI_EHG_E!D6+TI_CO_E!D6+TI_BF_E!D6+TI_GW_E!D6+TI_RPI_E!D6+TI_PF_E!D6+TI_BKBPB_E!D6+TI_CL_E!D6+TI_BNG_E!D6+TI_LBB_E!D6+TI_CPP_E!D6+TI_GTL_E!D6+TI_NSP_E!D6</f>
        <v>1882.363628546861</v>
      </c>
      <c r="E6" s="10">
        <f>TI_EHG_E!E6+TI_CO_E!E6+TI_BF_E!E6+TI_GW_E!E6+TI_RPI_E!E6+TI_PF_E!E6+TI_BKBPB_E!E6+TI_CL_E!E6+TI_BNG_E!E6+TI_LBB_E!E6+TI_CPP_E!E6+TI_GTL_E!E6+TI_NSP_E!E6</f>
        <v>1920.3370593293207</v>
      </c>
      <c r="F6" s="10">
        <f>TI_EHG_E!F6+TI_CO_E!F6+TI_BF_E!F6+TI_GW_E!F6+TI_RPI_E!F6+TI_PF_E!F6+TI_BKBPB_E!F6+TI_CL_E!F6+TI_BNG_E!F6+TI_LBB_E!F6+TI_CPP_E!F6+TI_GTL_E!F6+TI_NSP_E!F6</f>
        <v>1974.8312983662934</v>
      </c>
      <c r="G6" s="10">
        <f>TI_EHG_E!G6+TI_CO_E!G6+TI_BF_E!G6+TI_GW_E!G6+TI_RPI_E!G6+TI_PF_E!G6+TI_BKBPB_E!G6+TI_CL_E!G6+TI_BNG_E!G6+TI_LBB_E!G6+TI_CPP_E!G6+TI_GTL_E!G6+TI_NSP_E!G6</f>
        <v>1987.8442820292344</v>
      </c>
      <c r="H6" s="10">
        <f>TI_EHG_E!H6+TI_CO_E!H6+TI_BF_E!H6+TI_GW_E!H6+TI_RPI_E!H6+TI_PF_E!H6+TI_BKBPB_E!H6+TI_CL_E!H6+TI_BNG_E!H6+TI_LBB_E!H6+TI_CPP_E!H6+TI_GTL_E!H6+TI_NSP_E!H6</f>
        <v>1921.4000859845221</v>
      </c>
      <c r="I6" s="10">
        <f>TI_EHG_E!I6+TI_CO_E!I6+TI_BF_E!I6+TI_GW_E!I6+TI_RPI_E!I6+TI_PF_E!I6+TI_BKBPB_E!I6+TI_CL_E!I6+TI_BNG_E!I6+TI_LBB_E!I6+TI_CPP_E!I6+TI_GTL_E!I6+TI_NSP_E!I6</f>
        <v>1990.3983662940668</v>
      </c>
      <c r="J6" s="10">
        <f>TI_EHG_E!J6+TI_CO_E!J6+TI_BF_E!J6+TI_GW_E!J6+TI_RPI_E!J6+TI_PF_E!J6+TI_BKBPB_E!J6+TI_CL_E!J6+TI_BNG_E!J6+TI_LBB_E!J6+TI_CPP_E!J6+TI_GTL_E!J6+TI_NSP_E!J6</f>
        <v>1903.893637145314</v>
      </c>
      <c r="K6" s="10">
        <f>TI_EHG_E!K6+TI_CO_E!K6+TI_BF_E!K6+TI_GW_E!K6+TI_RPI_E!K6+TI_PF_E!K6+TI_BKBPB_E!K6+TI_CL_E!K6+TI_BNG_E!K6+TI_LBB_E!K6+TI_CPP_E!K6+TI_GTL_E!K6+TI_NSP_E!K6</f>
        <v>1745.8542562338782</v>
      </c>
      <c r="L6" s="10">
        <f>TI_EHG_E!L6+TI_CO_E!L6+TI_BF_E!L6+TI_GW_E!L6+TI_RPI_E!L6+TI_PF_E!L6+TI_BKBPB_E!L6+TI_CL_E!L6+TI_BNG_E!L6+TI_LBB_E!L6+TI_CPP_E!L6+TI_GTL_E!L6+TI_NSP_E!L6</f>
        <v>1670.410576096303</v>
      </c>
      <c r="M6" s="10">
        <f>TI_EHG_E!M6+TI_CO_E!M6+TI_BF_E!M6+TI_GW_E!M6+TI_RPI_E!M6+TI_PF_E!M6+TI_BKBPB_E!M6+TI_CL_E!M6+TI_BNG_E!M6+TI_LBB_E!M6+TI_CPP_E!M6+TI_GTL_E!M6+TI_NSP_E!M6</f>
        <v>1754.4424763542565</v>
      </c>
      <c r="N6" s="10">
        <f>TI_EHG_E!N6+TI_CO_E!N6+TI_BF_E!N6+TI_GW_E!N6+TI_RPI_E!N6+TI_PF_E!N6+TI_BKBPB_E!N6+TI_CL_E!N6+TI_BNG_E!N6+TI_LBB_E!N6+TI_CPP_E!N6+TI_GTL_E!N6+TI_NSP_E!N6</f>
        <v>1748.65649183147</v>
      </c>
      <c r="O6" s="10">
        <f>TI_EHG_E!O6+TI_CO_E!O6+TI_BF_E!O6+TI_GW_E!O6+TI_RPI_E!O6+TI_PF_E!O6+TI_BKBPB_E!O6+TI_CL_E!O6+TI_BNG_E!O6+TI_LBB_E!O6+TI_CPP_E!O6+TI_GTL_E!O6+TI_NSP_E!O6</f>
        <v>1834.3709372312981</v>
      </c>
      <c r="P6" s="10">
        <f>TI_EHG_E!P6+TI_CO_E!P6+TI_BF_E!P6+TI_GW_E!P6+TI_RPI_E!P6+TI_PF_E!P6+TI_BKBPB_E!P6+TI_CL_E!P6+TI_BNG_E!P6+TI_LBB_E!P6+TI_CPP_E!P6+TI_GTL_E!P6+TI_NSP_E!P6</f>
        <v>1803.1527944969905</v>
      </c>
      <c r="Q6" s="10">
        <f>TI_EHG_E!Q6+TI_CO_E!Q6+TI_BF_E!Q6+TI_GW_E!Q6+TI_RPI_E!Q6+TI_PF_E!Q6+TI_BKBPB_E!Q6+TI_CL_E!Q6+TI_BNG_E!Q6+TI_LBB_E!Q6+TI_CPP_E!Q6+TI_GTL_E!Q6+TI_NSP_E!Q6</f>
        <v>1900.6147893379189</v>
      </c>
      <c r="R6" s="10">
        <f>TI_EHG_E!R6+TI_CO_E!R6+TI_BF_E!R6+TI_GW_E!R6+TI_RPI_E!R6+TI_PF_E!R6+TI_BKBPB_E!R6+TI_CL_E!R6+TI_BNG_E!R6+TI_LBB_E!R6+TI_CPP_E!R6+TI_GTL_E!R6+TI_NSP_E!R6</f>
        <v>1949.512725709372</v>
      </c>
      <c r="S6" s="10">
        <f>TI_EHG_E!S6+TI_CO_E!S6+TI_BF_E!S6+TI_GW_E!S6+TI_RPI_E!S6+TI_PF_E!S6+TI_BKBPB_E!S6+TI_CL_E!S6+TI_BNG_E!S6+TI_LBB_E!S6+TI_CPP_E!S6+TI_GTL_E!S6+TI_NSP_E!S6</f>
        <v>1935.2149613069646</v>
      </c>
      <c r="T6" s="10">
        <f>TI_EHG_E!T6+TI_CO_E!T6+TI_BF_E!T6+TI_GW_E!T6+TI_RPI_E!T6+TI_PF_E!T6+TI_BKBPB_E!T6+TI_CL_E!T6+TI_BNG_E!T6+TI_LBB_E!T6+TI_CPP_E!T6+TI_GTL_E!T6+TI_NSP_E!T6</f>
        <v>1938.5879621668098</v>
      </c>
      <c r="U6" s="10">
        <f>TI_EHG_E!U6+TI_CO_E!U6+TI_BF_E!U6+TI_GW_E!U6+TI_RPI_E!U6+TI_PF_E!U6+TI_BKBPB_E!U6+TI_CL_E!U6+TI_BNG_E!U6+TI_LBB_E!U6+TI_CPP_E!U6+TI_GTL_E!U6+TI_NSP_E!U6</f>
        <v>1913.278159931212</v>
      </c>
      <c r="V6" s="10">
        <f>TI_EHG_E!V6+TI_CO_E!V6+TI_BF_E!V6+TI_GW_E!V6+TI_RPI_E!V6+TI_PF_E!V6+TI_BKBPB_E!V6+TI_CL_E!V6+TI_BNG_E!V6+TI_LBB_E!V6+TI_CPP_E!V6+TI_GTL_E!V6+TI_NSP_E!V6</f>
        <v>1619.1459157351676</v>
      </c>
      <c r="W6" s="10">
        <f>TI_EHG_E!W6+TI_CO_E!W6+TI_BF_E!W6+TI_GW_E!W6+TI_RPI_E!W6+TI_PF_E!W6+TI_BKBPB_E!W6+TI_CL_E!W6+TI_BNG_E!W6+TI_LBB_E!W6+TI_CPP_E!W6+TI_GTL_E!W6+TI_NSP_E!W6</f>
        <v>1362.1438521066211</v>
      </c>
      <c r="X6" s="10">
        <f>TI_EHG_E!X6+TI_CO_E!X6+TI_BF_E!X6+TI_GW_E!X6+TI_RPI_E!X6+TI_PF_E!X6+TI_BKBPB_E!X6+TI_CL_E!X6+TI_BNG_E!X6+TI_LBB_E!X6+TI_CPP_E!X6+TI_GTL_E!X6+TI_NSP_E!X6</f>
        <v>1936.5764402407567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787.40748065348237</v>
      </c>
      <c r="D7" s="10">
        <f>TI_EHG_E!D7+TI_CO_E!D7+TI_BF_E!D7+TI_GW_E!D7+TI_RPI_E!D7+TI_PF_E!D7+TI_BKBPB_E!D7+TI_CL_E!D7+TI_BNG_E!D7+TI_LBB_E!D7+TI_CPP_E!D7+TI_GTL_E!D7+TI_NSP_E!D7</f>
        <v>856.67110920034384</v>
      </c>
      <c r="E7" s="10">
        <f>TI_EHG_E!E7+TI_CO_E!E7+TI_BF_E!E7+TI_GW_E!E7+TI_RPI_E!E7+TI_PF_E!E7+TI_BKBPB_E!E7+TI_CL_E!E7+TI_BNG_E!E7+TI_LBB_E!E7+TI_CPP_E!E7+TI_GTL_E!E7+TI_NSP_E!E7</f>
        <v>824.19320722269981</v>
      </c>
      <c r="F7" s="10">
        <f>TI_EHG_E!F7+TI_CO_E!F7+TI_BF_E!F7+TI_GW_E!F7+TI_RPI_E!F7+TI_PF_E!F7+TI_BKBPB_E!F7+TI_CL_E!F7+TI_BNG_E!F7+TI_LBB_E!F7+TI_CPP_E!F7+TI_GTL_E!F7+TI_NSP_E!F7</f>
        <v>936.74944110060176</v>
      </c>
      <c r="G7" s="10">
        <f>TI_EHG_E!G7+TI_CO_E!G7+TI_BF_E!G7+TI_GW_E!G7+TI_RPI_E!G7+TI_PF_E!G7+TI_BKBPB_E!G7+TI_CL_E!G7+TI_BNG_E!G7+TI_LBB_E!G7+TI_CPP_E!G7+TI_GTL_E!G7+TI_NSP_E!G7</f>
        <v>970.38392089423883</v>
      </c>
      <c r="H7" s="10">
        <f>TI_EHG_E!H7+TI_CO_E!H7+TI_BF_E!H7+TI_GW_E!H7+TI_RPI_E!H7+TI_PF_E!H7+TI_BKBPB_E!H7+TI_CL_E!H7+TI_BNG_E!H7+TI_LBB_E!H7+TI_CPP_E!H7+TI_GTL_E!H7+TI_NSP_E!H7</f>
        <v>858.44333619948407</v>
      </c>
      <c r="I7" s="10">
        <f>TI_EHG_E!I7+TI_CO_E!I7+TI_BF_E!I7+TI_GW_E!I7+TI_RPI_E!I7+TI_PF_E!I7+TI_BKBPB_E!I7+TI_CL_E!I7+TI_BNG_E!I7+TI_LBB_E!I7+TI_CPP_E!I7+TI_GTL_E!I7+TI_NSP_E!I7</f>
        <v>831.454170249355</v>
      </c>
      <c r="J7" s="10">
        <f>TI_EHG_E!J7+TI_CO_E!J7+TI_BF_E!J7+TI_GW_E!J7+TI_RPI_E!J7+TI_PF_E!J7+TI_BKBPB_E!J7+TI_CL_E!J7+TI_BNG_E!J7+TI_LBB_E!J7+TI_CPP_E!J7+TI_GTL_E!J7+TI_NSP_E!J7</f>
        <v>703.56646603611341</v>
      </c>
      <c r="K7" s="10">
        <f>TI_EHG_E!K7+TI_CO_E!K7+TI_BF_E!K7+TI_GW_E!K7+TI_RPI_E!K7+TI_PF_E!K7+TI_BKBPB_E!K7+TI_CL_E!K7+TI_BNG_E!K7+TI_LBB_E!K7+TI_CPP_E!K7+TI_GTL_E!K7+TI_NSP_E!K7</f>
        <v>545.25460017196906</v>
      </c>
      <c r="L7" s="10">
        <f>TI_EHG_E!L7+TI_CO_E!L7+TI_BF_E!L7+TI_GW_E!L7+TI_RPI_E!L7+TI_PF_E!L7+TI_BKBPB_E!L7+TI_CL_E!L7+TI_BNG_E!L7+TI_LBB_E!L7+TI_CPP_E!L7+TI_GTL_E!L7+TI_NSP_E!L7</f>
        <v>352.10533104041269</v>
      </c>
      <c r="M7" s="10">
        <f>TI_EHG_E!M7+TI_CO_E!M7+TI_BF_E!M7+TI_GW_E!M7+TI_RPI_E!M7+TI_PF_E!M7+TI_BKBPB_E!M7+TI_CL_E!M7+TI_BNG_E!M7+TI_LBB_E!M7+TI_CPP_E!M7+TI_GTL_E!M7+TI_NSP_E!M7</f>
        <v>306.3134135855546</v>
      </c>
      <c r="N7" s="10">
        <f>TI_EHG_E!N7+TI_CO_E!N7+TI_BF_E!N7+TI_GW_E!N7+TI_RPI_E!N7+TI_PF_E!N7+TI_BKBPB_E!N7+TI_CL_E!N7+TI_BNG_E!N7+TI_LBB_E!N7+TI_CPP_E!N7+TI_GTL_E!N7+TI_NSP_E!N7</f>
        <v>283.65124677558032</v>
      </c>
      <c r="O7" s="10">
        <f>TI_EHG_E!O7+TI_CO_E!O7+TI_BF_E!O7+TI_GW_E!O7+TI_RPI_E!O7+TI_PF_E!O7+TI_BKBPB_E!O7+TI_CL_E!O7+TI_BNG_E!O7+TI_LBB_E!O7+TI_CPP_E!O7+TI_GTL_E!O7+TI_NSP_E!O7</f>
        <v>311.17962166809968</v>
      </c>
      <c r="P7" s="10">
        <f>TI_EHG_E!P7+TI_CO_E!P7+TI_BF_E!P7+TI_GW_E!P7+TI_RPI_E!P7+TI_PF_E!P7+TI_BKBPB_E!P7+TI_CL_E!P7+TI_BNG_E!P7+TI_LBB_E!P7+TI_CPP_E!P7+TI_GTL_E!P7+TI_NSP_E!P7</f>
        <v>286.26999140154771</v>
      </c>
      <c r="Q7" s="10">
        <f>TI_EHG_E!Q7+TI_CO_E!Q7+TI_BF_E!Q7+TI_GW_E!Q7+TI_RPI_E!Q7+TI_PF_E!Q7+TI_BKBPB_E!Q7+TI_CL_E!Q7+TI_BNG_E!Q7+TI_LBB_E!Q7+TI_CPP_E!Q7+TI_GTL_E!Q7+TI_NSP_E!Q7</f>
        <v>246.31599312123817</v>
      </c>
      <c r="R7" s="10">
        <f>TI_EHG_E!R7+TI_CO_E!R7+TI_BF_E!R7+TI_GW_E!R7+TI_RPI_E!R7+TI_PF_E!R7+TI_BKBPB_E!R7+TI_CL_E!R7+TI_BNG_E!R7+TI_LBB_E!R7+TI_CPP_E!R7+TI_GTL_E!R7+TI_NSP_E!R7</f>
        <v>260.26010318142733</v>
      </c>
      <c r="S7" s="10">
        <f>TI_EHG_E!S7+TI_CO_E!S7+TI_BF_E!S7+TI_GW_E!S7+TI_RPI_E!S7+TI_PF_E!S7+TI_BKBPB_E!S7+TI_CL_E!S7+TI_BNG_E!S7+TI_LBB_E!S7+TI_CPP_E!S7+TI_GTL_E!S7+TI_NSP_E!S7</f>
        <v>233.18349097162508</v>
      </c>
      <c r="T7" s="10">
        <f>TI_EHG_E!T7+TI_CO_E!T7+TI_BF_E!T7+TI_GW_E!T7+TI_RPI_E!T7+TI_PF_E!T7+TI_BKBPB_E!T7+TI_CL_E!T7+TI_BNG_E!T7+TI_LBB_E!T7+TI_CPP_E!T7+TI_GTL_E!T7+TI_NSP_E!T7</f>
        <v>292.1566638005159</v>
      </c>
      <c r="U7" s="10">
        <f>TI_EHG_E!U7+TI_CO_E!U7+TI_BF_E!U7+TI_GW_E!U7+TI_RPI_E!U7+TI_PF_E!U7+TI_BKBPB_E!U7+TI_CL_E!U7+TI_BNG_E!U7+TI_LBB_E!U7+TI_CPP_E!U7+TI_GTL_E!U7+TI_NSP_E!U7</f>
        <v>316.79664660361129</v>
      </c>
      <c r="V7" s="10">
        <f>TI_EHG_E!V7+TI_CO_E!V7+TI_BF_E!V7+TI_GW_E!V7+TI_RPI_E!V7+TI_PF_E!V7+TI_BKBPB_E!V7+TI_CL_E!V7+TI_BNG_E!V7+TI_LBB_E!V7+TI_CPP_E!V7+TI_GTL_E!V7+TI_NSP_E!V7</f>
        <v>185.71435941530524</v>
      </c>
      <c r="W7" s="10">
        <f>TI_EHG_E!W7+TI_CO_E!W7+TI_BF_E!W7+TI_GW_E!W7+TI_RPI_E!W7+TI_PF_E!W7+TI_BKBPB_E!W7+TI_CL_E!W7+TI_BNG_E!W7+TI_LBB_E!W7+TI_CPP_E!W7+TI_GTL_E!W7+TI_NSP_E!W7</f>
        <v>97.794067067927756</v>
      </c>
      <c r="X7" s="10">
        <f>TI_EHG_E!X7+TI_CO_E!X7+TI_BF_E!X7+TI_GW_E!X7+TI_RPI_E!X7+TI_PF_E!X7+TI_BKBPB_E!X7+TI_CL_E!X7+TI_BNG_E!X7+TI_LBB_E!X7+TI_CPP_E!X7+TI_GTL_E!X7+TI_NSP_E!X7</f>
        <v>120.67411865864143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851.14496990541681</v>
      </c>
      <c r="D8" s="29">
        <f t="shared" si="6"/>
        <v>1026.4448839208944</v>
      </c>
      <c r="E8" s="29">
        <f t="shared" si="6"/>
        <v>763.66861564918304</v>
      </c>
      <c r="F8" s="29">
        <f t="shared" si="6"/>
        <v>991.82158211521914</v>
      </c>
      <c r="G8" s="29">
        <f t="shared" si="6"/>
        <v>808.20782459157351</v>
      </c>
      <c r="H8" s="29">
        <f t="shared" si="6"/>
        <v>734.57712811693887</v>
      </c>
      <c r="I8" s="29">
        <f t="shared" si="6"/>
        <v>695.38125537403266</v>
      </c>
      <c r="J8" s="29">
        <f t="shared" si="6"/>
        <v>613.15382631126386</v>
      </c>
      <c r="K8" s="29">
        <f t="shared" si="6"/>
        <v>756.76466036113493</v>
      </c>
      <c r="L8" s="29">
        <f t="shared" si="6"/>
        <v>760.53766122098023</v>
      </c>
      <c r="M8" s="29">
        <f t="shared" si="6"/>
        <v>773.59888220120376</v>
      </c>
      <c r="N8" s="29">
        <f t="shared" si="6"/>
        <v>787.32390369733434</v>
      </c>
      <c r="O8" s="29">
        <f t="shared" si="6"/>
        <v>713.38658641444533</v>
      </c>
      <c r="P8" s="29">
        <f t="shared" si="6"/>
        <v>680.51281169389506</v>
      </c>
      <c r="Q8" s="29">
        <f t="shared" si="6"/>
        <v>623.98280309544282</v>
      </c>
      <c r="R8" s="29">
        <f t="shared" si="6"/>
        <v>654.58125537403271</v>
      </c>
      <c r="S8" s="29">
        <f t="shared" si="6"/>
        <v>592.56706792777288</v>
      </c>
      <c r="T8" s="29">
        <f t="shared" si="6"/>
        <v>582.97472055030096</v>
      </c>
      <c r="U8" s="29">
        <f t="shared" si="6"/>
        <v>536.62184006878749</v>
      </c>
      <c r="V8" s="29">
        <f t="shared" si="6"/>
        <v>493.94763542562339</v>
      </c>
      <c r="W8" s="29">
        <f t="shared" si="6"/>
        <v>451.32639724849525</v>
      </c>
      <c r="X8" s="29">
        <f t="shared" ref="X8" si="7">SUM(X9:X10)</f>
        <v>329.1220120378332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851.14496990541681</v>
      </c>
      <c r="D10" s="10">
        <f>TI_EHG_E!D10+TI_CO_E!D10+TI_BF_E!D10+TI_GW_E!D10+TI_RPI_E!D10+TI_PF_E!D10+TI_BKBPB_E!D10+TI_CL_E!D10+TI_BNG_E!D10+TI_LBB_E!D10+TI_CPP_E!D10+TI_GTL_E!D10+TI_NSP_E!D10</f>
        <v>1026.4448839208944</v>
      </c>
      <c r="E10" s="10">
        <f>TI_EHG_E!E10+TI_CO_E!E10+TI_BF_E!E10+TI_GW_E!E10+TI_RPI_E!E10+TI_PF_E!E10+TI_BKBPB_E!E10+TI_CL_E!E10+TI_BNG_E!E10+TI_LBB_E!E10+TI_CPP_E!E10+TI_GTL_E!E10+TI_NSP_E!E10</f>
        <v>763.66861564918304</v>
      </c>
      <c r="F10" s="10">
        <f>TI_EHG_E!F10+TI_CO_E!F10+TI_BF_E!F10+TI_GW_E!F10+TI_RPI_E!F10+TI_PF_E!F10+TI_BKBPB_E!F10+TI_CL_E!F10+TI_BNG_E!F10+TI_LBB_E!F10+TI_CPP_E!F10+TI_GTL_E!F10+TI_NSP_E!F10</f>
        <v>991.82158211521914</v>
      </c>
      <c r="G10" s="10">
        <f>TI_EHG_E!G10+TI_CO_E!G10+TI_BF_E!G10+TI_GW_E!G10+TI_RPI_E!G10+TI_PF_E!G10+TI_BKBPB_E!G10+TI_CL_E!G10+TI_BNG_E!G10+TI_LBB_E!G10+TI_CPP_E!G10+TI_GTL_E!G10+TI_NSP_E!G10</f>
        <v>808.20782459157351</v>
      </c>
      <c r="H10" s="10">
        <f>TI_EHG_E!H10+TI_CO_E!H10+TI_BF_E!H10+TI_GW_E!H10+TI_RPI_E!H10+TI_PF_E!H10+TI_BKBPB_E!H10+TI_CL_E!H10+TI_BNG_E!H10+TI_LBB_E!H10+TI_CPP_E!H10+TI_GTL_E!H10+TI_NSP_E!H10</f>
        <v>734.57712811693887</v>
      </c>
      <c r="I10" s="10">
        <f>TI_EHG_E!I10+TI_CO_E!I10+TI_BF_E!I10+TI_GW_E!I10+TI_RPI_E!I10+TI_PF_E!I10+TI_BKBPB_E!I10+TI_CL_E!I10+TI_BNG_E!I10+TI_LBB_E!I10+TI_CPP_E!I10+TI_GTL_E!I10+TI_NSP_E!I10</f>
        <v>695.38125537403266</v>
      </c>
      <c r="J10" s="10">
        <f>TI_EHG_E!J10+TI_CO_E!J10+TI_BF_E!J10+TI_GW_E!J10+TI_RPI_E!J10+TI_PF_E!J10+TI_BKBPB_E!J10+TI_CL_E!J10+TI_BNG_E!J10+TI_LBB_E!J10+TI_CPP_E!J10+TI_GTL_E!J10+TI_NSP_E!J10</f>
        <v>613.15382631126386</v>
      </c>
      <c r="K10" s="10">
        <f>TI_EHG_E!K10+TI_CO_E!K10+TI_BF_E!K10+TI_GW_E!K10+TI_RPI_E!K10+TI_PF_E!K10+TI_BKBPB_E!K10+TI_CL_E!K10+TI_BNG_E!K10+TI_LBB_E!K10+TI_CPP_E!K10+TI_GTL_E!K10+TI_NSP_E!K10</f>
        <v>756.76466036113493</v>
      </c>
      <c r="L10" s="10">
        <f>TI_EHG_E!L10+TI_CO_E!L10+TI_BF_E!L10+TI_GW_E!L10+TI_RPI_E!L10+TI_PF_E!L10+TI_BKBPB_E!L10+TI_CL_E!L10+TI_BNG_E!L10+TI_LBB_E!L10+TI_CPP_E!L10+TI_GTL_E!L10+TI_NSP_E!L10</f>
        <v>760.53766122098023</v>
      </c>
      <c r="M10" s="10">
        <f>TI_EHG_E!M10+TI_CO_E!M10+TI_BF_E!M10+TI_GW_E!M10+TI_RPI_E!M10+TI_PF_E!M10+TI_BKBPB_E!M10+TI_CL_E!M10+TI_BNG_E!M10+TI_LBB_E!M10+TI_CPP_E!M10+TI_GTL_E!M10+TI_NSP_E!M10</f>
        <v>773.59888220120376</v>
      </c>
      <c r="N10" s="10">
        <f>TI_EHG_E!N10+TI_CO_E!N10+TI_BF_E!N10+TI_GW_E!N10+TI_RPI_E!N10+TI_PF_E!N10+TI_BKBPB_E!N10+TI_CL_E!N10+TI_BNG_E!N10+TI_LBB_E!N10+TI_CPP_E!N10+TI_GTL_E!N10+TI_NSP_E!N10</f>
        <v>787.32390369733434</v>
      </c>
      <c r="O10" s="10">
        <f>TI_EHG_E!O10+TI_CO_E!O10+TI_BF_E!O10+TI_GW_E!O10+TI_RPI_E!O10+TI_PF_E!O10+TI_BKBPB_E!O10+TI_CL_E!O10+TI_BNG_E!O10+TI_LBB_E!O10+TI_CPP_E!O10+TI_GTL_E!O10+TI_NSP_E!O10</f>
        <v>713.38658641444533</v>
      </c>
      <c r="P10" s="10">
        <f>TI_EHG_E!P10+TI_CO_E!P10+TI_BF_E!P10+TI_GW_E!P10+TI_RPI_E!P10+TI_PF_E!P10+TI_BKBPB_E!P10+TI_CL_E!P10+TI_BNG_E!P10+TI_LBB_E!P10+TI_CPP_E!P10+TI_GTL_E!P10+TI_NSP_E!P10</f>
        <v>680.51281169389506</v>
      </c>
      <c r="Q10" s="10">
        <f>TI_EHG_E!Q10+TI_CO_E!Q10+TI_BF_E!Q10+TI_GW_E!Q10+TI_RPI_E!Q10+TI_PF_E!Q10+TI_BKBPB_E!Q10+TI_CL_E!Q10+TI_BNG_E!Q10+TI_LBB_E!Q10+TI_CPP_E!Q10+TI_GTL_E!Q10+TI_NSP_E!Q10</f>
        <v>623.98280309544282</v>
      </c>
      <c r="R10" s="10">
        <f>TI_EHG_E!R10+TI_CO_E!R10+TI_BF_E!R10+TI_GW_E!R10+TI_RPI_E!R10+TI_PF_E!R10+TI_BKBPB_E!R10+TI_CL_E!R10+TI_BNG_E!R10+TI_LBB_E!R10+TI_CPP_E!R10+TI_GTL_E!R10+TI_NSP_E!R10</f>
        <v>654.58125537403271</v>
      </c>
      <c r="S10" s="10">
        <f>TI_EHG_E!S10+TI_CO_E!S10+TI_BF_E!S10+TI_GW_E!S10+TI_RPI_E!S10+TI_PF_E!S10+TI_BKBPB_E!S10+TI_CL_E!S10+TI_BNG_E!S10+TI_LBB_E!S10+TI_CPP_E!S10+TI_GTL_E!S10+TI_NSP_E!S10</f>
        <v>592.56706792777288</v>
      </c>
      <c r="T10" s="10">
        <f>TI_EHG_E!T10+TI_CO_E!T10+TI_BF_E!T10+TI_GW_E!T10+TI_RPI_E!T10+TI_PF_E!T10+TI_BKBPB_E!T10+TI_CL_E!T10+TI_BNG_E!T10+TI_LBB_E!T10+TI_CPP_E!T10+TI_GTL_E!T10+TI_NSP_E!T10</f>
        <v>582.97472055030096</v>
      </c>
      <c r="U10" s="10">
        <f>TI_EHG_E!U10+TI_CO_E!U10+TI_BF_E!U10+TI_GW_E!U10+TI_RPI_E!U10+TI_PF_E!U10+TI_BKBPB_E!U10+TI_CL_E!U10+TI_BNG_E!U10+TI_LBB_E!U10+TI_CPP_E!U10+TI_GTL_E!U10+TI_NSP_E!U10</f>
        <v>536.62184006878749</v>
      </c>
      <c r="V10" s="10">
        <f>TI_EHG_E!V10+TI_CO_E!V10+TI_BF_E!V10+TI_GW_E!V10+TI_RPI_E!V10+TI_PF_E!V10+TI_BKBPB_E!V10+TI_CL_E!V10+TI_BNG_E!V10+TI_LBB_E!V10+TI_CPP_E!V10+TI_GTL_E!V10+TI_NSP_E!V10</f>
        <v>493.94763542562339</v>
      </c>
      <c r="W10" s="10">
        <f>TI_EHG_E!W10+TI_CO_E!W10+TI_BF_E!W10+TI_GW_E!W10+TI_RPI_E!W10+TI_PF_E!W10+TI_BKBPB_E!W10+TI_CL_E!W10+TI_BNG_E!W10+TI_LBB_E!W10+TI_CPP_E!W10+TI_GTL_E!W10+TI_NSP_E!W10</f>
        <v>451.32639724849525</v>
      </c>
      <c r="X10" s="10">
        <f>TI_EHG_E!X10+TI_CO_E!X10+TI_BF_E!X10+TI_GW_E!X10+TI_RPI_E!X10+TI_PF_E!X10+TI_BKBPB_E!X10+TI_CL_E!X10+TI_BNG_E!X10+TI_LBB_E!X10+TI_CPP_E!X10+TI_GTL_E!X10+TI_NSP_E!X10</f>
        <v>329.1220120378332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1060.1116938950988</v>
      </c>
      <c r="D11" s="29">
        <f t="shared" si="8"/>
        <v>930.00472914875309</v>
      </c>
      <c r="E11" s="29">
        <f t="shared" si="8"/>
        <v>1094.008512467756</v>
      </c>
      <c r="F11" s="29">
        <f t="shared" si="8"/>
        <v>1283.9411865864138</v>
      </c>
      <c r="G11" s="29">
        <f t="shared" si="8"/>
        <v>1238.7070507308688</v>
      </c>
      <c r="H11" s="29">
        <f t="shared" si="8"/>
        <v>1237.8557179707655</v>
      </c>
      <c r="I11" s="29">
        <f t="shared" si="8"/>
        <v>1372.7905417024936</v>
      </c>
      <c r="J11" s="29">
        <f t="shared" si="8"/>
        <v>1107.5675838349098</v>
      </c>
      <c r="K11" s="29">
        <f t="shared" si="8"/>
        <v>937.35485812553736</v>
      </c>
      <c r="L11" s="29">
        <f t="shared" si="8"/>
        <v>1004.7940670679277</v>
      </c>
      <c r="M11" s="29">
        <f t="shared" si="8"/>
        <v>1305.4857265692174</v>
      </c>
      <c r="N11" s="29">
        <f t="shared" si="8"/>
        <v>1079.5195184866725</v>
      </c>
      <c r="O11" s="29">
        <f t="shared" si="8"/>
        <v>1048.4049871023212</v>
      </c>
      <c r="P11" s="29">
        <f t="shared" si="8"/>
        <v>1108.6777300085985</v>
      </c>
      <c r="Q11" s="29">
        <f t="shared" si="8"/>
        <v>1107.4523645743761</v>
      </c>
      <c r="R11" s="29">
        <f t="shared" si="8"/>
        <v>1019.4220980223556</v>
      </c>
      <c r="S11" s="29">
        <f t="shared" si="8"/>
        <v>1103.09475494411</v>
      </c>
      <c r="T11" s="29">
        <f t="shared" si="8"/>
        <v>1127.7353396388651</v>
      </c>
      <c r="U11" s="29">
        <f t="shared" si="8"/>
        <v>1136.0797076526219</v>
      </c>
      <c r="V11" s="29">
        <f t="shared" si="8"/>
        <v>867.07549441100593</v>
      </c>
      <c r="W11" s="29">
        <f t="shared" si="8"/>
        <v>775.18968185726567</v>
      </c>
      <c r="X11" s="29">
        <f t="shared" ref="X11" si="9">SUM(X12:X16)</f>
        <v>1099.6123817712812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1060.1116938950988</v>
      </c>
      <c r="D13" s="10">
        <f>TI_EHG_E!D13+TI_CO_E!D13+TI_BF_E!D13+TI_GW_E!D13+TI_RPI_E!D13+TI_PF_E!D13+TI_BKBPB_E!D13+TI_CL_E!D13+TI_BNG_E!D13+TI_LBB_E!D13+TI_CPP_E!D13+TI_GTL_E!D13+TI_NSP_E!D13</f>
        <v>930.00472914875309</v>
      </c>
      <c r="E13" s="10">
        <f>TI_EHG_E!E13+TI_CO_E!E13+TI_BF_E!E13+TI_GW_E!E13+TI_RPI_E!E13+TI_PF_E!E13+TI_BKBPB_E!E13+TI_CL_E!E13+TI_BNG_E!E13+TI_LBB_E!E13+TI_CPP_E!E13+TI_GTL_E!E13+TI_NSP_E!E13</f>
        <v>1094.008512467756</v>
      </c>
      <c r="F13" s="10">
        <f>TI_EHG_E!F13+TI_CO_E!F13+TI_BF_E!F13+TI_GW_E!F13+TI_RPI_E!F13+TI_PF_E!F13+TI_BKBPB_E!F13+TI_CL_E!F13+TI_BNG_E!F13+TI_LBB_E!F13+TI_CPP_E!F13+TI_GTL_E!F13+TI_NSP_E!F13</f>
        <v>1283.9411865864138</v>
      </c>
      <c r="G13" s="10">
        <f>TI_EHG_E!G13+TI_CO_E!G13+TI_BF_E!G13+TI_GW_E!G13+TI_RPI_E!G13+TI_PF_E!G13+TI_BKBPB_E!G13+TI_CL_E!G13+TI_BNG_E!G13+TI_LBB_E!G13+TI_CPP_E!G13+TI_GTL_E!G13+TI_NSP_E!G13</f>
        <v>1238.7070507308688</v>
      </c>
      <c r="H13" s="10">
        <f>TI_EHG_E!H13+TI_CO_E!H13+TI_BF_E!H13+TI_GW_E!H13+TI_RPI_E!H13+TI_PF_E!H13+TI_BKBPB_E!H13+TI_CL_E!H13+TI_BNG_E!H13+TI_LBB_E!H13+TI_CPP_E!H13+TI_GTL_E!H13+TI_NSP_E!H13</f>
        <v>1237.8557179707655</v>
      </c>
      <c r="I13" s="10">
        <f>TI_EHG_E!I13+TI_CO_E!I13+TI_BF_E!I13+TI_GW_E!I13+TI_RPI_E!I13+TI_PF_E!I13+TI_BKBPB_E!I13+TI_CL_E!I13+TI_BNG_E!I13+TI_LBB_E!I13+TI_CPP_E!I13+TI_GTL_E!I13+TI_NSP_E!I13</f>
        <v>1372.7905417024936</v>
      </c>
      <c r="J13" s="10">
        <f>TI_EHG_E!J13+TI_CO_E!J13+TI_BF_E!J13+TI_GW_E!J13+TI_RPI_E!J13+TI_PF_E!J13+TI_BKBPB_E!J13+TI_CL_E!J13+TI_BNG_E!J13+TI_LBB_E!J13+TI_CPP_E!J13+TI_GTL_E!J13+TI_NSP_E!J13</f>
        <v>1107.5675838349098</v>
      </c>
      <c r="K13" s="10">
        <f>TI_EHG_E!K13+TI_CO_E!K13+TI_BF_E!K13+TI_GW_E!K13+TI_RPI_E!K13+TI_PF_E!K13+TI_BKBPB_E!K13+TI_CL_E!K13+TI_BNG_E!K13+TI_LBB_E!K13+TI_CPP_E!K13+TI_GTL_E!K13+TI_NSP_E!K13</f>
        <v>937.35485812553736</v>
      </c>
      <c r="L13" s="10">
        <f>TI_EHG_E!L13+TI_CO_E!L13+TI_BF_E!L13+TI_GW_E!L13+TI_RPI_E!L13+TI_PF_E!L13+TI_BKBPB_E!L13+TI_CL_E!L13+TI_BNG_E!L13+TI_LBB_E!L13+TI_CPP_E!L13+TI_GTL_E!L13+TI_NSP_E!L13</f>
        <v>1004.7940670679277</v>
      </c>
      <c r="M13" s="10">
        <f>TI_EHG_E!M13+TI_CO_E!M13+TI_BF_E!M13+TI_GW_E!M13+TI_RPI_E!M13+TI_PF_E!M13+TI_BKBPB_E!M13+TI_CL_E!M13+TI_BNG_E!M13+TI_LBB_E!M13+TI_CPP_E!M13+TI_GTL_E!M13+TI_NSP_E!M13</f>
        <v>1293.3045571797074</v>
      </c>
      <c r="N13" s="10">
        <f>TI_EHG_E!N13+TI_CO_E!N13+TI_BF_E!N13+TI_GW_E!N13+TI_RPI_E!N13+TI_PF_E!N13+TI_BKBPB_E!N13+TI_CL_E!N13+TI_BNG_E!N13+TI_LBB_E!N13+TI_CPP_E!N13+TI_GTL_E!N13+TI_NSP_E!N13</f>
        <v>1076.6772141014619</v>
      </c>
      <c r="O13" s="10">
        <f>TI_EHG_E!O13+TI_CO_E!O13+TI_BF_E!O13+TI_GW_E!O13+TI_RPI_E!O13+TI_PF_E!O13+TI_BKBPB_E!O13+TI_CL_E!O13+TI_BNG_E!O13+TI_LBB_E!O13+TI_CPP_E!O13+TI_GTL_E!O13+TI_NSP_E!O13</f>
        <v>1040.2842648323299</v>
      </c>
      <c r="P13" s="10">
        <f>TI_EHG_E!P13+TI_CO_E!P13+TI_BF_E!P13+TI_GW_E!P13+TI_RPI_E!P13+TI_PF_E!P13+TI_BKBPB_E!P13+TI_CL_E!P13+TI_BNG_E!P13+TI_LBB_E!P13+TI_CPP_E!P13+TI_GTL_E!P13+TI_NSP_E!P13</f>
        <v>1086.3456577815994</v>
      </c>
      <c r="Q13" s="10">
        <f>TI_EHG_E!Q13+TI_CO_E!Q13+TI_BF_E!Q13+TI_GW_E!Q13+TI_RPI_E!Q13+TI_PF_E!Q13+TI_BKBPB_E!Q13+TI_CL_E!Q13+TI_BNG_E!Q13+TI_LBB_E!Q13+TI_CPP_E!Q13+TI_GTL_E!Q13+TI_NSP_E!Q13</f>
        <v>1096.895356835769</v>
      </c>
      <c r="R13" s="10">
        <f>TI_EHG_E!R13+TI_CO_E!R13+TI_BF_E!R13+TI_GW_E!R13+TI_RPI_E!R13+TI_PF_E!R13+TI_BKBPB_E!R13+TI_CL_E!R13+TI_BNG_E!R13+TI_LBB_E!R13+TI_CPP_E!R13+TI_GTL_E!R13+TI_NSP_E!R13</f>
        <v>1014.143594153052</v>
      </c>
      <c r="S13" s="10">
        <f>TI_EHG_E!S13+TI_CO_E!S13+TI_BF_E!S13+TI_GW_E!S13+TI_RPI_E!S13+TI_PF_E!S13+TI_BKBPB_E!S13+TI_CL_E!S13+TI_BNG_E!S13+TI_LBB_E!S13+TI_CPP_E!S13+TI_GTL_E!S13+TI_NSP_E!S13</f>
        <v>1096.9164230438521</v>
      </c>
      <c r="T13" s="10">
        <f>TI_EHG_E!T13+TI_CO_E!T13+TI_BF_E!T13+TI_GW_E!T13+TI_RPI_E!T13+TI_PF_E!T13+TI_BKBPB_E!T13+TI_CL_E!T13+TI_BNG_E!T13+TI_LBB_E!T13+TI_CPP_E!T13+TI_GTL_E!T13+TI_NSP_E!T13</f>
        <v>1122.2783319002581</v>
      </c>
      <c r="U13" s="10">
        <f>TI_EHG_E!U13+TI_CO_E!U13+TI_BF_E!U13+TI_GW_E!U13+TI_RPI_E!U13+TI_PF_E!U13+TI_BKBPB_E!U13+TI_CL_E!U13+TI_BNG_E!U13+TI_LBB_E!U13+TI_CPP_E!U13+TI_GTL_E!U13+TI_NSP_E!U13</f>
        <v>1133.361994840928</v>
      </c>
      <c r="V13" s="10">
        <f>TI_EHG_E!V13+TI_CO_E!V13+TI_BF_E!V13+TI_GW_E!V13+TI_RPI_E!V13+TI_PF_E!V13+TI_BKBPB_E!V13+TI_CL_E!V13+TI_BNG_E!V13+TI_LBB_E!V13+TI_CPP_E!V13+TI_GTL_E!V13+TI_NSP_E!V13</f>
        <v>866.13585554600161</v>
      </c>
      <c r="W13" s="10">
        <f>TI_EHG_E!W13+TI_CO_E!W13+TI_BF_E!W13+TI_GW_E!W13+TI_RPI_E!W13+TI_PF_E!W13+TI_BKBPB_E!W13+TI_CL_E!W13+TI_BNG_E!W13+TI_LBB_E!W13+TI_CPP_E!W13+TI_GTL_E!W13+TI_NSP_E!W13</f>
        <v>775.18968185726567</v>
      </c>
      <c r="X13" s="10">
        <f>TI_EHG_E!X13+TI_CO_E!X13+TI_BF_E!X13+TI_GW_E!X13+TI_RPI_E!X13+TI_PF_E!X13+TI_BKBPB_E!X13+TI_CL_E!X13+TI_BNG_E!X13+TI_LBB_E!X13+TI_CPP_E!X13+TI_GTL_E!X13+TI_NSP_E!X13</f>
        <v>1099.6123817712812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12.18116938950989</v>
      </c>
      <c r="N16" s="10">
        <f>TI_EHG_E!N16+TI_CO_E!N16+TI_BF_E!N16+TI_GW_E!N16+TI_RPI_E!N16+TI_PF_E!N16+TI_BKBPB_E!N16+TI_CL_E!N16+TI_BNG_E!N16+TI_LBB_E!N16+TI_CPP_E!N16+TI_GTL_E!N16+TI_NSP_E!N16</f>
        <v>2.842304385210662</v>
      </c>
      <c r="O16" s="10">
        <f>TI_EHG_E!O16+TI_CO_E!O16+TI_BF_E!O16+TI_GW_E!O16+TI_RPI_E!O16+TI_PF_E!O16+TI_BKBPB_E!O16+TI_CL_E!O16+TI_BNG_E!O16+TI_LBB_E!O16+TI_CPP_E!O16+TI_GTL_E!O16+TI_NSP_E!O16</f>
        <v>8.1207222699914006</v>
      </c>
      <c r="P16" s="10">
        <f>TI_EHG_E!P16+TI_CO_E!P16+TI_BF_E!P16+TI_GW_E!P16+TI_RPI_E!P16+TI_PF_E!P16+TI_BKBPB_E!P16+TI_CL_E!P16+TI_BNG_E!P16+TI_LBB_E!P16+TI_CPP_E!P16+TI_GTL_E!P16+TI_NSP_E!P16</f>
        <v>22.332072226999141</v>
      </c>
      <c r="Q16" s="10">
        <f>TI_EHG_E!Q16+TI_CO_E!Q16+TI_BF_E!Q16+TI_GW_E!Q16+TI_RPI_E!Q16+TI_PF_E!Q16+TI_BKBPB_E!Q16+TI_CL_E!Q16+TI_BNG_E!Q16+TI_LBB_E!Q16+TI_CPP_E!Q16+TI_GTL_E!Q16+TI_NSP_E!Q16</f>
        <v>10.55700773860705</v>
      </c>
      <c r="R16" s="10">
        <f>TI_EHG_E!R16+TI_CO_E!R16+TI_BF_E!R16+TI_GW_E!R16+TI_RPI_E!R16+TI_PF_E!R16+TI_BKBPB_E!R16+TI_CL_E!R16+TI_BNG_E!R16+TI_LBB_E!R16+TI_CPP_E!R16+TI_GTL_E!R16+TI_NSP_E!R16</f>
        <v>5.2785038693035249</v>
      </c>
      <c r="S16" s="10">
        <f>TI_EHG_E!S16+TI_CO_E!S16+TI_BF_E!S16+TI_GW_E!S16+TI_RPI_E!S16+TI_PF_E!S16+TI_BKBPB_E!S16+TI_CL_E!S16+TI_BNG_E!S16+TI_LBB_E!S16+TI_CPP_E!S16+TI_GTL_E!S16+TI_NSP_E!S16</f>
        <v>6.1783319002579526</v>
      </c>
      <c r="T16" s="10">
        <f>TI_EHG_E!T16+TI_CO_E!T16+TI_BF_E!T16+TI_GW_E!T16+TI_RPI_E!T16+TI_PF_E!T16+TI_BKBPB_E!T16+TI_CL_E!T16+TI_BNG_E!T16+TI_LBB_E!T16+TI_CPP_E!T16+TI_GTL_E!T16+TI_NSP_E!T16</f>
        <v>5.457007738607051</v>
      </c>
      <c r="U16" s="10">
        <f>TI_EHG_E!U16+TI_CO_E!U16+TI_BF_E!U16+TI_GW_E!U16+TI_RPI_E!U16+TI_PF_E!U16+TI_BKBPB_E!U16+TI_CL_E!U16+TI_BNG_E!U16+TI_LBB_E!U16+TI_CPP_E!U16+TI_GTL_E!U16+TI_NSP_E!U16</f>
        <v>2.7177128116938949</v>
      </c>
      <c r="V16" s="10">
        <f>TI_EHG_E!V16+TI_CO_E!V16+TI_BF_E!V16+TI_GW_E!V16+TI_RPI_E!V16+TI_PF_E!V16+TI_BKBPB_E!V16+TI_CL_E!V16+TI_BNG_E!V16+TI_LBB_E!V16+TI_CPP_E!V16+TI_GTL_E!V16+TI_NSP_E!V16</f>
        <v>0.93963886500429927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70.127515047291482</v>
      </c>
      <c r="D17" s="37">
        <f t="shared" si="10"/>
        <v>54.00782459157351</v>
      </c>
      <c r="E17" s="37">
        <f t="shared" si="10"/>
        <v>57.146345657781588</v>
      </c>
      <c r="F17" s="37">
        <f t="shared" si="10"/>
        <v>60.473430782459154</v>
      </c>
      <c r="G17" s="37">
        <f t="shared" si="10"/>
        <v>60.502063628546857</v>
      </c>
      <c r="H17" s="37">
        <f t="shared" si="10"/>
        <v>64.459759243336194</v>
      </c>
      <c r="I17" s="37">
        <f t="shared" si="10"/>
        <v>60.428030954428195</v>
      </c>
      <c r="J17" s="37">
        <f t="shared" si="10"/>
        <v>59.529922613929486</v>
      </c>
      <c r="K17" s="37">
        <f t="shared" si="10"/>
        <v>69.903095442820288</v>
      </c>
      <c r="L17" s="37">
        <f t="shared" si="10"/>
        <v>58.514875322441959</v>
      </c>
      <c r="M17" s="37">
        <f t="shared" si="10"/>
        <v>69.69759243336199</v>
      </c>
      <c r="N17" s="37">
        <f t="shared" si="10"/>
        <v>70.287618228718813</v>
      </c>
      <c r="O17" s="37">
        <f t="shared" si="10"/>
        <v>71.546345657781586</v>
      </c>
      <c r="P17" s="37">
        <f t="shared" si="10"/>
        <v>64.97325881341358</v>
      </c>
      <c r="Q17" s="37">
        <f t="shared" si="10"/>
        <v>69.454084264832332</v>
      </c>
      <c r="R17" s="37">
        <f t="shared" si="10"/>
        <v>70.777128116938954</v>
      </c>
      <c r="S17" s="37">
        <f t="shared" si="10"/>
        <v>64.208942390369742</v>
      </c>
      <c r="T17" s="37">
        <f t="shared" si="10"/>
        <v>76.129750644883913</v>
      </c>
      <c r="U17" s="37">
        <f t="shared" si="10"/>
        <v>79.079449699054166</v>
      </c>
      <c r="V17" s="37">
        <f t="shared" si="10"/>
        <v>47.876698194325016</v>
      </c>
      <c r="W17" s="37">
        <f t="shared" si="10"/>
        <v>44.193723129836627</v>
      </c>
      <c r="X17" s="37">
        <f t="shared" ref="X17" si="11">SUM(X18:X21)</f>
        <v>69.941186586414432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25.77386070507308</v>
      </c>
      <c r="D19" s="10">
        <f>TI_EHG_E!D19+TI_CO_E!D19+TI_BF_E!D19+TI_GW_E!D19+TI_RPI_E!D19+TI_PF_E!D19+TI_BKBPB_E!D19+TI_CL_E!D19+TI_BNG_E!D19+TI_LBB_E!D19+TI_CPP_E!D19+TI_GTL_E!D19+TI_NSP_E!D19</f>
        <v>21.668099742046429</v>
      </c>
      <c r="E19" s="10">
        <f>TI_EHG_E!E19+TI_CO_E!E19+TI_BF_E!E19+TI_GW_E!E19+TI_RPI_E!E19+TI_PF_E!E19+TI_BKBPB_E!E19+TI_CL_E!E19+TI_BNG_E!E19+TI_LBB_E!E19+TI_CPP_E!E19+TI_GTL_E!E19+TI_NSP_E!E19</f>
        <v>21.797076526225279</v>
      </c>
      <c r="F19" s="10">
        <f>TI_EHG_E!F19+TI_CO_E!F19+TI_BF_E!F19+TI_GW_E!F19+TI_RPI_E!F19+TI_PF_E!F19+TI_BKBPB_E!F19+TI_CL_E!F19+TI_BNG_E!F19+TI_LBB_E!F19+TI_CPP_E!F19+TI_GTL_E!F19+TI_NSP_E!F19</f>
        <v>21.947549441100598</v>
      </c>
      <c r="G19" s="10">
        <f>TI_EHG_E!G19+TI_CO_E!G19+TI_BF_E!G19+TI_GW_E!G19+TI_RPI_E!G19+TI_PF_E!G19+TI_BKBPB_E!G19+TI_CL_E!G19+TI_BNG_E!G19+TI_LBB_E!G19+TI_CPP_E!G19+TI_GTL_E!G19+TI_NSP_E!G19</f>
        <v>22.979363714531384</v>
      </c>
      <c r="H19" s="10">
        <f>TI_EHG_E!H19+TI_CO_E!H19+TI_BF_E!H19+TI_GW_E!H19+TI_RPI_E!H19+TI_PF_E!H19+TI_BKBPB_E!H19+TI_CL_E!H19+TI_BNG_E!H19+TI_LBB_E!H19+TI_CPP_E!H19+TI_GTL_E!H19+TI_NSP_E!H19</f>
        <v>22.39896818572657</v>
      </c>
      <c r="I19" s="10">
        <f>TI_EHG_E!I19+TI_CO_E!I19+TI_BF_E!I19+TI_GW_E!I19+TI_RPI_E!I19+TI_PF_E!I19+TI_BKBPB_E!I19+TI_CL_E!I19+TI_BNG_E!I19+TI_LBB_E!I19+TI_CPP_E!I19+TI_GTL_E!I19+TI_NSP_E!I19</f>
        <v>17.411865864144449</v>
      </c>
      <c r="J19" s="10">
        <f>TI_EHG_E!J19+TI_CO_E!J19+TI_BF_E!J19+TI_GW_E!J19+TI_RPI_E!J19+TI_PF_E!J19+TI_BKBPB_E!J19+TI_CL_E!J19+TI_BNG_E!J19+TI_LBB_E!J19+TI_CPP_E!J19+TI_GTL_E!J19+TI_NSP_E!J19</f>
        <v>20.550300945829743</v>
      </c>
      <c r="K19" s="10">
        <f>TI_EHG_E!K19+TI_CO_E!K19+TI_BF_E!K19+TI_GW_E!K19+TI_RPI_E!K19+TI_PF_E!K19+TI_BKBPB_E!K19+TI_CL_E!K19+TI_BNG_E!K19+TI_LBB_E!K19+TI_CPP_E!K19+TI_GTL_E!K19+TI_NSP_E!K19</f>
        <v>25.85984522785898</v>
      </c>
      <c r="L19" s="10">
        <f>TI_EHG_E!L19+TI_CO_E!L19+TI_BF_E!L19+TI_GW_E!L19+TI_RPI_E!L19+TI_PF_E!L19+TI_BKBPB_E!L19+TI_CL_E!L19+TI_BNG_E!L19+TI_LBB_E!L19+TI_CPP_E!L19+TI_GTL_E!L19+TI_NSP_E!L19</f>
        <v>21.947549441100598</v>
      </c>
      <c r="M19" s="10">
        <f>TI_EHG_E!M19+TI_CO_E!M19+TI_BF_E!M19+TI_GW_E!M19+TI_RPI_E!M19+TI_PF_E!M19+TI_BKBPB_E!M19+TI_CL_E!M19+TI_BNG_E!M19+TI_LBB_E!M19+TI_CPP_E!M19+TI_GTL_E!M19+TI_NSP_E!M19</f>
        <v>23.839208942390371</v>
      </c>
      <c r="N19" s="10">
        <f>TI_EHG_E!N19+TI_CO_E!N19+TI_BF_E!N19+TI_GW_E!N19+TI_RPI_E!N19+TI_PF_E!N19+TI_BKBPB_E!N19+TI_CL_E!N19+TI_BNG_E!N19+TI_LBB_E!N19+TI_CPP_E!N19+TI_GTL_E!N19+TI_NSP_E!N19</f>
        <v>23.688736027515041</v>
      </c>
      <c r="O19" s="10">
        <f>TI_EHG_E!O19+TI_CO_E!O19+TI_BF_E!O19+TI_GW_E!O19+TI_RPI_E!O19+TI_PF_E!O19+TI_BKBPB_E!O19+TI_CL_E!O19+TI_BNG_E!O19+TI_LBB_E!O19+TI_CPP_E!O19+TI_GTL_E!O19+TI_NSP_E!O19</f>
        <v>23.538263112639719</v>
      </c>
      <c r="P19" s="10">
        <f>TI_EHG_E!P19+TI_CO_E!P19+TI_BF_E!P19+TI_GW_E!P19+TI_RPI_E!P19+TI_PF_E!P19+TI_BKBPB_E!P19+TI_CL_E!P19+TI_BNG_E!P19+TI_LBB_E!P19+TI_CPP_E!P19+TI_GTL_E!P19+TI_NSP_E!P19</f>
        <v>19.067067927773</v>
      </c>
      <c r="Q19" s="10">
        <f>TI_EHG_E!Q19+TI_CO_E!Q19+TI_BF_E!Q19+TI_GW_E!Q19+TI_RPI_E!Q19+TI_PF_E!Q19+TI_BKBPB_E!Q19+TI_CL_E!Q19+TI_BNG_E!Q19+TI_LBB_E!Q19+TI_CPP_E!Q19+TI_GTL_E!Q19+TI_NSP_E!Q19</f>
        <v>20.65778159931212</v>
      </c>
      <c r="R19" s="10">
        <f>TI_EHG_E!R19+TI_CO_E!R19+TI_BF_E!R19+TI_GW_E!R19+TI_RPI_E!R19+TI_PF_E!R19+TI_BKBPB_E!R19+TI_CL_E!R19+TI_BNG_E!R19+TI_LBB_E!R19+TI_CPP_E!R19+TI_GTL_E!R19+TI_NSP_E!R19</f>
        <v>27.450558899398111</v>
      </c>
      <c r="S19" s="10">
        <f>TI_EHG_E!S19+TI_CO_E!S19+TI_BF_E!S19+TI_GW_E!S19+TI_RPI_E!S19+TI_PF_E!S19+TI_BKBPB_E!S19+TI_CL_E!S19+TI_BNG_E!S19+TI_LBB_E!S19+TI_CPP_E!S19+TI_GTL_E!S19+TI_NSP_E!S19</f>
        <v>23.15133276010318</v>
      </c>
      <c r="T19" s="10">
        <f>TI_EHG_E!T19+TI_CO_E!T19+TI_BF_E!T19+TI_GW_E!T19+TI_RPI_E!T19+TI_PF_E!T19+TI_BKBPB_E!T19+TI_CL_E!T19+TI_BNG_E!T19+TI_LBB_E!T19+TI_CPP_E!T19+TI_GTL_E!T19+TI_NSP_E!T19</f>
        <v>24.419604471195179</v>
      </c>
      <c r="U19" s="10">
        <f>TI_EHG_E!U19+TI_CO_E!U19+TI_BF_E!U19+TI_GW_E!U19+TI_RPI_E!U19+TI_PF_E!U19+TI_BKBPB_E!U19+TI_CL_E!U19+TI_BNG_E!U19+TI_LBB_E!U19+TI_CPP_E!U19+TI_GTL_E!U19+TI_NSP_E!U19</f>
        <v>24.95700773860705</v>
      </c>
      <c r="V19" s="10">
        <f>TI_EHG_E!V19+TI_CO_E!V19+TI_BF_E!V19+TI_GW_E!V19+TI_RPI_E!V19+TI_PF_E!V19+TI_BKBPB_E!V19+TI_CL_E!V19+TI_BNG_E!V19+TI_LBB_E!V19+TI_CPP_E!V19+TI_GTL_E!V19+TI_NSP_E!V19</f>
        <v>17.30438521066208</v>
      </c>
      <c r="W19" s="10">
        <f>TI_EHG_E!W19+TI_CO_E!W19+TI_BF_E!W19+TI_GW_E!W19+TI_RPI_E!W19+TI_PF_E!W19+TI_BKBPB_E!W19+TI_CL_E!W19+TI_BNG_E!W19+TI_LBB_E!W19+TI_CPP_E!W19+TI_GTL_E!W19+TI_NSP_E!W19</f>
        <v>16.057609630266551</v>
      </c>
      <c r="X19" s="10">
        <f>TI_EHG_E!X19+TI_CO_E!X19+TI_BF_E!X19+TI_GW_E!X19+TI_RPI_E!X19+TI_PF_E!X19+TI_BKBPB_E!X19+TI_CL_E!X19+TI_BNG_E!X19+TI_LBB_E!X19+TI_CPP_E!X19+TI_GTL_E!X19+TI_NSP_E!X19</f>
        <v>17.562338779019779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43.087790197764406</v>
      </c>
      <c r="D20" s="10">
        <f>TI_EHG_E!D20+TI_CO_E!D20+TI_BF_E!D20+TI_GW_E!D20+TI_RPI_E!D20+TI_PF_E!D20+TI_BKBPB_E!D20+TI_CL_E!D20+TI_BNG_E!D20+TI_LBB_E!D20+TI_CPP_E!D20+TI_GTL_E!D20+TI_NSP_E!D20</f>
        <v>28.97205503009458</v>
      </c>
      <c r="E20" s="10">
        <f>TI_EHG_E!E20+TI_CO_E!E20+TI_BF_E!E20+TI_GW_E!E20+TI_RPI_E!E20+TI_PF_E!E20+TI_BKBPB_E!E20+TI_CL_E!E20+TI_BNG_E!E20+TI_LBB_E!E20+TI_CPP_E!E20+TI_GTL_E!E20+TI_NSP_E!E20</f>
        <v>32.172570937231292</v>
      </c>
      <c r="F20" s="10">
        <f>TI_EHG_E!F20+TI_CO_E!F20+TI_BF_E!F20+TI_GW_E!F20+TI_RPI_E!F20+TI_PF_E!F20+TI_BKBPB_E!F20+TI_CL_E!F20+TI_BNG_E!F20+TI_LBB_E!F20+TI_CPP_E!F20+TI_GTL_E!F20+TI_NSP_E!F20</f>
        <v>35.659673258813413</v>
      </c>
      <c r="G20" s="10">
        <f>TI_EHG_E!G20+TI_CO_E!G20+TI_BF_E!G20+TI_GW_E!G20+TI_RPI_E!G20+TI_PF_E!G20+TI_BKBPB_E!G20+TI_CL_E!G20+TI_BNG_E!G20+TI_LBB_E!G20+TI_CPP_E!G20+TI_GTL_E!G20+TI_NSP_E!G20</f>
        <v>34.847635425623388</v>
      </c>
      <c r="H20" s="10">
        <f>TI_EHG_E!H20+TI_CO_E!H20+TI_BF_E!H20+TI_GW_E!H20+TI_RPI_E!H20+TI_PF_E!H20+TI_BKBPB_E!H20+TI_CL_E!H20+TI_BNG_E!H20+TI_LBB_E!H20+TI_CPP_E!H20+TI_GTL_E!H20+TI_NSP_E!H20</f>
        <v>39.337919174548581</v>
      </c>
      <c r="I20" s="10">
        <f>TI_EHG_E!I20+TI_CO_E!I20+TI_BF_E!I20+TI_GW_E!I20+TI_RPI_E!I20+TI_PF_E!I20+TI_BKBPB_E!I20+TI_CL_E!I20+TI_BNG_E!I20+TI_LBB_E!I20+TI_CPP_E!I20+TI_GTL_E!I20+TI_NSP_E!I20</f>
        <v>39.863370593293205</v>
      </c>
      <c r="J20" s="10">
        <f>TI_EHG_E!J20+TI_CO_E!J20+TI_BF_E!J20+TI_GW_E!J20+TI_RPI_E!J20+TI_PF_E!J20+TI_BKBPB_E!J20+TI_CL_E!J20+TI_BNG_E!J20+TI_LBB_E!J20+TI_CPP_E!J20+TI_GTL_E!J20+TI_NSP_E!J20</f>
        <v>36.3761822871883</v>
      </c>
      <c r="K20" s="10">
        <f>TI_EHG_E!K20+TI_CO_E!K20+TI_BF_E!K20+TI_GW_E!K20+TI_RPI_E!K20+TI_PF_E!K20+TI_BKBPB_E!K20+TI_CL_E!K20+TI_BNG_E!K20+TI_LBB_E!K20+TI_CPP_E!K20+TI_GTL_E!K20+TI_NSP_E!K20</f>
        <v>42.825107480653486</v>
      </c>
      <c r="L20" s="10">
        <f>TI_EHG_E!L20+TI_CO_E!L20+TI_BF_E!L20+TI_GW_E!L20+TI_RPI_E!L20+TI_PF_E!L20+TI_BKBPB_E!L20+TI_CL_E!L20+TI_BNG_E!L20+TI_LBB_E!L20+TI_CPP_E!L20+TI_GTL_E!L20+TI_NSP_E!L20</f>
        <v>35.13422184006879</v>
      </c>
      <c r="M20" s="10">
        <f>TI_EHG_E!M20+TI_CO_E!M20+TI_BF_E!M20+TI_GW_E!M20+TI_RPI_E!M20+TI_PF_E!M20+TI_BKBPB_E!M20+TI_CL_E!M20+TI_BNG_E!M20+TI_LBB_E!M20+TI_CPP_E!M20+TI_GTL_E!M20+TI_NSP_E!M20</f>
        <v>43.804299226139293</v>
      </c>
      <c r="N20" s="10">
        <f>TI_EHG_E!N20+TI_CO_E!N20+TI_BF_E!N20+TI_GW_E!N20+TI_RPI_E!N20+TI_PF_E!N20+TI_BKBPB_E!N20+TI_CL_E!N20+TI_BNG_E!N20+TI_LBB_E!N20+TI_CPP_E!N20+TI_GTL_E!N20+TI_NSP_E!N20</f>
        <v>42.204127257093717</v>
      </c>
      <c r="O20" s="10">
        <f>TI_EHG_E!O20+TI_CO_E!O20+TI_BF_E!O20+TI_GW_E!O20+TI_RPI_E!O20+TI_PF_E!O20+TI_BKBPB_E!O20+TI_CL_E!O20+TI_BNG_E!O20+TI_LBB_E!O20+TI_CPP_E!O20+TI_GTL_E!O20+TI_NSP_E!O20</f>
        <v>44.592519346517626</v>
      </c>
      <c r="P20" s="10">
        <f>TI_EHG_E!P20+TI_CO_E!P20+TI_BF_E!P20+TI_GW_E!P20+TI_RPI_E!P20+TI_PF_E!P20+TI_BKBPB_E!P20+TI_CL_E!P20+TI_BNG_E!P20+TI_LBB_E!P20+TI_CPP_E!P20+TI_GTL_E!P20+TI_NSP_E!P20</f>
        <v>40.771023215821145</v>
      </c>
      <c r="Q20" s="10">
        <f>TI_EHG_E!Q20+TI_CO_E!Q20+TI_BF_E!Q20+TI_GW_E!Q20+TI_RPI_E!Q20+TI_PF_E!Q20+TI_BKBPB_E!Q20+TI_CL_E!Q20+TI_BNG_E!Q20+TI_LBB_E!Q20+TI_CPP_E!Q20+TI_GTL_E!Q20+TI_NSP_E!Q20</f>
        <v>39.911177987962169</v>
      </c>
      <c r="R20" s="10">
        <f>TI_EHG_E!R20+TI_CO_E!R20+TI_BF_E!R20+TI_GW_E!R20+TI_RPI_E!R20+TI_PF_E!R20+TI_BKBPB_E!R20+TI_CL_E!R20+TI_BNG_E!R20+TI_LBB_E!R20+TI_CPP_E!R20+TI_GTL_E!R20+TI_NSP_E!R20</f>
        <v>34.537059329320726</v>
      </c>
      <c r="S20" s="10">
        <f>TI_EHG_E!S20+TI_CO_E!S20+TI_BF_E!S20+TI_GW_E!S20+TI_RPI_E!S20+TI_PF_E!S20+TI_BKBPB_E!S20+TI_CL_E!S20+TI_BNG_E!S20+TI_LBB_E!S20+TI_CPP_E!S20+TI_GTL_E!S20+TI_NSP_E!S20</f>
        <v>31.909802235597596</v>
      </c>
      <c r="T20" s="10">
        <f>TI_EHG_E!T20+TI_CO_E!T20+TI_BF_E!T20+TI_GW_E!T20+TI_RPI_E!T20+TI_PF_E!T20+TI_BKBPB_E!T20+TI_CL_E!T20+TI_BNG_E!T20+TI_LBB_E!T20+TI_CPP_E!T20+TI_GTL_E!T20+TI_NSP_E!T20</f>
        <v>41.821926053310399</v>
      </c>
      <c r="U20" s="10">
        <f>TI_EHG_E!U20+TI_CO_E!U20+TI_BF_E!U20+TI_GW_E!U20+TI_RPI_E!U20+TI_PF_E!U20+TI_BKBPB_E!U20+TI_CL_E!U20+TI_BNG_E!U20+TI_LBB_E!U20+TI_CPP_E!U20+TI_GTL_E!U20+TI_NSP_E!U20</f>
        <v>45.11797076526225</v>
      </c>
      <c r="V20" s="10">
        <f>TI_EHG_E!V20+TI_CO_E!V20+TI_BF_E!V20+TI_GW_E!V20+TI_RPI_E!V20+TI_PF_E!V20+TI_BKBPB_E!V20+TI_CL_E!V20+TI_BNG_E!V20+TI_LBB_E!V20+TI_CPP_E!V20+TI_GTL_E!V20+TI_NSP_E!V20</f>
        <v>25.389337919174547</v>
      </c>
      <c r="W20" s="10">
        <f>TI_EHG_E!W20+TI_CO_E!W20+TI_BF_E!W20+TI_GW_E!W20+TI_RPI_E!W20+TI_PF_E!W20+TI_BKBPB_E!W20+TI_CL_E!W20+TI_BNG_E!W20+TI_LBB_E!W20+TI_CPP_E!W20+TI_GTL_E!W20+TI_NSP_E!W20</f>
        <v>22.547119518486674</v>
      </c>
      <c r="X20" s="10">
        <f>TI_EHG_E!X20+TI_CO_E!X20+TI_BF_E!X20+TI_GW_E!X20+TI_RPI_E!X20+TI_PF_E!X20+TI_BKBPB_E!X20+TI_CL_E!X20+TI_BNG_E!X20+TI_LBB_E!X20+TI_CPP_E!X20+TI_GTL_E!X20+TI_NSP_E!X20</f>
        <v>41.248667239896811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1.2658641444539982</v>
      </c>
      <c r="D21" s="10">
        <f>TI_EHG_E!D21+TI_CO_E!D21+TI_BF_E!D21+TI_GW_E!D21+TI_RPI_E!D21+TI_PF_E!D21+TI_BKBPB_E!D21+TI_CL_E!D21+TI_BNG_E!D21+TI_LBB_E!D21+TI_CPP_E!D21+TI_GTL_E!D21+TI_NSP_E!D21</f>
        <v>3.3676698194325017</v>
      </c>
      <c r="E21" s="10">
        <f>TI_EHG_E!E21+TI_CO_E!E21+TI_BF_E!E21+TI_GW_E!E21+TI_RPI_E!E21+TI_PF_E!E21+TI_BKBPB_E!E21+TI_CL_E!E21+TI_BNG_E!E21+TI_LBB_E!E21+TI_CPP_E!E21+TI_GTL_E!E21+TI_NSP_E!E21</f>
        <v>3.176698194325021</v>
      </c>
      <c r="F21" s="10">
        <f>TI_EHG_E!F21+TI_CO_E!F21+TI_BF_E!F21+TI_GW_E!F21+TI_RPI_E!F21+TI_PF_E!F21+TI_BKBPB_E!F21+TI_CL_E!F21+TI_BNG_E!F21+TI_LBB_E!F21+TI_CPP_E!F21+TI_GTL_E!F21+TI_NSP_E!F21</f>
        <v>2.8662080825451413</v>
      </c>
      <c r="G21" s="10">
        <f>TI_EHG_E!G21+TI_CO_E!G21+TI_BF_E!G21+TI_GW_E!G21+TI_RPI_E!G21+TI_PF_E!G21+TI_BKBPB_E!G21+TI_CL_E!G21+TI_BNG_E!G21+TI_LBB_E!G21+TI_CPP_E!G21+TI_GTL_E!G21+TI_NSP_E!G21</f>
        <v>2.6750644883920893</v>
      </c>
      <c r="H21" s="10">
        <f>TI_EHG_E!H21+TI_CO_E!H21+TI_BF_E!H21+TI_GW_E!H21+TI_RPI_E!H21+TI_PF_E!H21+TI_BKBPB_E!H21+TI_CL_E!H21+TI_BNG_E!H21+TI_LBB_E!H21+TI_CPP_E!H21+TI_GTL_E!H21+TI_NSP_E!H21</f>
        <v>2.7228718830610492</v>
      </c>
      <c r="I21" s="10">
        <f>TI_EHG_E!I21+TI_CO_E!I21+TI_BF_E!I21+TI_GW_E!I21+TI_RPI_E!I21+TI_PF_E!I21+TI_BKBPB_E!I21+TI_CL_E!I21+TI_BNG_E!I21+TI_LBB_E!I21+TI_CPP_E!I21+TI_GTL_E!I21+TI_NSP_E!I21</f>
        <v>3.1527944969905413</v>
      </c>
      <c r="J21" s="10">
        <f>TI_EHG_E!J21+TI_CO_E!J21+TI_BF_E!J21+TI_GW_E!J21+TI_RPI_E!J21+TI_PF_E!J21+TI_BKBPB_E!J21+TI_CL_E!J21+TI_BNG_E!J21+TI_LBB_E!J21+TI_CPP_E!J21+TI_GTL_E!J21+TI_NSP_E!J21</f>
        <v>2.6034393809114356</v>
      </c>
      <c r="K21" s="10">
        <f>TI_EHG_E!K21+TI_CO_E!K21+TI_BF_E!K21+TI_GW_E!K21+TI_RPI_E!K21+TI_PF_E!K21+TI_BKBPB_E!K21+TI_CL_E!K21+TI_BNG_E!K21+TI_LBB_E!K21+TI_CPP_E!K21+TI_GTL_E!K21+TI_NSP_E!K21</f>
        <v>1.2181427343078242</v>
      </c>
      <c r="L21" s="10">
        <f>TI_EHG_E!L21+TI_CO_E!L21+TI_BF_E!L21+TI_GW_E!L21+TI_RPI_E!L21+TI_PF_E!L21+TI_BKBPB_E!L21+TI_CL_E!L21+TI_BNG_E!L21+TI_LBB_E!L21+TI_CPP_E!L21+TI_GTL_E!L21+TI_NSP_E!L21</f>
        <v>1.4331040412725713</v>
      </c>
      <c r="M21" s="10">
        <f>TI_EHG_E!M21+TI_CO_E!M21+TI_BF_E!M21+TI_GW_E!M21+TI_RPI_E!M21+TI_PF_E!M21+TI_BKBPB_E!M21+TI_CL_E!M21+TI_BNG_E!M21+TI_LBB_E!M21+TI_CPP_E!M21+TI_GTL_E!M21+TI_NSP_E!M21</f>
        <v>2.0540842648323299</v>
      </c>
      <c r="N21" s="10">
        <f>TI_EHG_E!N21+TI_CO_E!N21+TI_BF_E!N21+TI_GW_E!N21+TI_RPI_E!N21+TI_PF_E!N21+TI_BKBPB_E!N21+TI_CL_E!N21+TI_BNG_E!N21+TI_LBB_E!N21+TI_CPP_E!N21+TI_GTL_E!N21+TI_NSP_E!N21</f>
        <v>4.3947549441100593</v>
      </c>
      <c r="O21" s="10">
        <f>TI_EHG_E!O21+TI_CO_E!O21+TI_BF_E!O21+TI_GW_E!O21+TI_RPI_E!O21+TI_PF_E!O21+TI_BKBPB_E!O21+TI_CL_E!O21+TI_BNG_E!O21+TI_LBB_E!O21+TI_CPP_E!O21+TI_GTL_E!O21+TI_NSP_E!O21</f>
        <v>3.4155631986242483</v>
      </c>
      <c r="P21" s="10">
        <f>TI_EHG_E!P21+TI_CO_E!P21+TI_BF_E!P21+TI_GW_E!P21+TI_RPI_E!P21+TI_PF_E!P21+TI_BKBPB_E!P21+TI_CL_E!P21+TI_BNG_E!P21+TI_LBB_E!P21+TI_CPP_E!P21+TI_GTL_E!P21+TI_NSP_E!P21</f>
        <v>5.135167669819432</v>
      </c>
      <c r="Q21" s="10">
        <f>TI_EHG_E!Q21+TI_CO_E!Q21+TI_BF_E!Q21+TI_GW_E!Q21+TI_RPI_E!Q21+TI_PF_E!Q21+TI_BKBPB_E!Q21+TI_CL_E!Q21+TI_BNG_E!Q21+TI_LBB_E!Q21+TI_CPP_E!Q21+TI_GTL_E!Q21+TI_NSP_E!Q21</f>
        <v>8.8851246775580393</v>
      </c>
      <c r="R21" s="10">
        <f>TI_EHG_E!R21+TI_CO_E!R21+TI_BF_E!R21+TI_GW_E!R21+TI_RPI_E!R21+TI_PF_E!R21+TI_BKBPB_E!R21+TI_CL_E!R21+TI_BNG_E!R21+TI_LBB_E!R21+TI_CPP_E!R21+TI_GTL_E!R21+TI_NSP_E!R21</f>
        <v>8.7895098882201186</v>
      </c>
      <c r="S21" s="10">
        <f>TI_EHG_E!S21+TI_CO_E!S21+TI_BF_E!S21+TI_GW_E!S21+TI_RPI_E!S21+TI_PF_E!S21+TI_BKBPB_E!S21+TI_CL_E!S21+TI_BNG_E!S21+TI_LBB_E!S21+TI_CPP_E!S21+TI_GTL_E!S21+TI_NSP_E!S21</f>
        <v>9.1478073946689591</v>
      </c>
      <c r="T21" s="10">
        <f>TI_EHG_E!T21+TI_CO_E!T21+TI_BF_E!T21+TI_GW_E!T21+TI_RPI_E!T21+TI_PF_E!T21+TI_BKBPB_E!T21+TI_CL_E!T21+TI_BNG_E!T21+TI_LBB_E!T21+TI_CPP_E!T21+TI_GTL_E!T21+TI_NSP_E!T21</f>
        <v>9.8882201203783318</v>
      </c>
      <c r="U21" s="10">
        <f>TI_EHG_E!U21+TI_CO_E!U21+TI_BF_E!U21+TI_GW_E!U21+TI_RPI_E!U21+TI_PF_E!U21+TI_BKBPB_E!U21+TI_CL_E!U21+TI_BNG_E!U21+TI_LBB_E!U21+TI_CPP_E!U21+TI_GTL_E!U21+TI_NSP_E!U21</f>
        <v>9.0044711951848662</v>
      </c>
      <c r="V21" s="10">
        <f>TI_EHG_E!V21+TI_CO_E!V21+TI_BF_E!V21+TI_GW_E!V21+TI_RPI_E!V21+TI_PF_E!V21+TI_BKBPB_E!V21+TI_CL_E!V21+TI_BNG_E!V21+TI_LBB_E!V21+TI_CPP_E!V21+TI_GTL_E!V21+TI_NSP_E!V21</f>
        <v>5.1829750644883923</v>
      </c>
      <c r="W21" s="10">
        <f>TI_EHG_E!W21+TI_CO_E!W21+TI_BF_E!W21+TI_GW_E!W21+TI_RPI_E!W21+TI_PF_E!W21+TI_BKBPB_E!W21+TI_CL_E!W21+TI_BNG_E!W21+TI_LBB_E!W21+TI_CPP_E!W21+TI_GTL_E!W21+TI_NSP_E!W21</f>
        <v>5.5889939810834051</v>
      </c>
      <c r="X21" s="10">
        <f>TI_EHG_E!X21+TI_CO_E!X21+TI_BF_E!X21+TI_GW_E!X21+TI_RPI_E!X21+TI_PF_E!X21+TI_BKBPB_E!X21+TI_CL_E!X21+TI_BNG_E!X21+TI_LBB_E!X21+TI_CPP_E!X21+TI_GTL_E!X21+TI_NSP_E!X21</f>
        <v>11.130180567497849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6143.2159071367159</v>
      </c>
      <c r="D26" s="37">
        <f t="shared" si="14"/>
        <v>7032.2711092003428</v>
      </c>
      <c r="E26" s="37">
        <f t="shared" si="14"/>
        <v>6939.2293207222701</v>
      </c>
      <c r="F26" s="37">
        <f t="shared" si="14"/>
        <v>6905.3320722269982</v>
      </c>
      <c r="G26" s="37">
        <f t="shared" si="14"/>
        <v>7545.3107480653489</v>
      </c>
      <c r="H26" s="37">
        <f t="shared" si="14"/>
        <v>7138.4759243336202</v>
      </c>
      <c r="I26" s="37">
        <f t="shared" si="14"/>
        <v>7064.8853826311251</v>
      </c>
      <c r="J26" s="37">
        <f t="shared" si="14"/>
        <v>7417.1102321582111</v>
      </c>
      <c r="K26" s="37">
        <f t="shared" si="14"/>
        <v>7211.0959587274283</v>
      </c>
      <c r="L26" s="37">
        <f t="shared" si="14"/>
        <v>7275.1561478933791</v>
      </c>
      <c r="M26" s="37">
        <f t="shared" si="14"/>
        <v>7016.5758383490966</v>
      </c>
      <c r="N26" s="37">
        <f t="shared" si="14"/>
        <v>7577.4454858125519</v>
      </c>
      <c r="O26" s="37">
        <f t="shared" si="14"/>
        <v>6546.6102321582102</v>
      </c>
      <c r="P26" s="37">
        <f t="shared" si="14"/>
        <v>7404.1905417024927</v>
      </c>
      <c r="Q26" s="37">
        <f t="shared" si="14"/>
        <v>6139.1802235597588</v>
      </c>
      <c r="R26" s="37">
        <f t="shared" si="14"/>
        <v>7083.0864144454017</v>
      </c>
      <c r="S26" s="37">
        <f t="shared" si="14"/>
        <v>6891.7287188306109</v>
      </c>
      <c r="T26" s="37">
        <f t="shared" si="14"/>
        <v>6878.522184006878</v>
      </c>
      <c r="U26" s="37">
        <f t="shared" si="14"/>
        <v>6488.5625967325868</v>
      </c>
      <c r="V26" s="37">
        <f t="shared" si="14"/>
        <v>6130.7882201203784</v>
      </c>
      <c r="W26" s="37">
        <f t="shared" si="14"/>
        <v>6565.6407566637999</v>
      </c>
      <c r="X26" s="37">
        <f t="shared" ref="X26" si="15">SUM(X27,X33)</f>
        <v>6580.2649183147023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5495.7907136715394</v>
      </c>
      <c r="D27" s="29">
        <f t="shared" si="16"/>
        <v>6330.5227858985372</v>
      </c>
      <c r="E27" s="29">
        <f t="shared" si="16"/>
        <v>6349.56173688736</v>
      </c>
      <c r="F27" s="29">
        <f t="shared" si="16"/>
        <v>6282.2157351676688</v>
      </c>
      <c r="G27" s="29">
        <f t="shared" si="16"/>
        <v>6728.1184866723997</v>
      </c>
      <c r="H27" s="29">
        <f t="shared" si="16"/>
        <v>6300.062768701634</v>
      </c>
      <c r="I27" s="29">
        <f t="shared" si="16"/>
        <v>6351.2760103181417</v>
      </c>
      <c r="J27" s="29">
        <f t="shared" si="16"/>
        <v>6710.8994840928626</v>
      </c>
      <c r="K27" s="29">
        <f t="shared" si="16"/>
        <v>6571.6833190025791</v>
      </c>
      <c r="L27" s="29">
        <f t="shared" si="16"/>
        <v>6422.0505588993983</v>
      </c>
      <c r="M27" s="29">
        <f t="shared" si="16"/>
        <v>6157.7163370593289</v>
      </c>
      <c r="N27" s="29">
        <f t="shared" si="16"/>
        <v>6732.0674118658626</v>
      </c>
      <c r="O27" s="29">
        <f t="shared" si="16"/>
        <v>5939.4415305245047</v>
      </c>
      <c r="P27" s="29">
        <f t="shared" si="16"/>
        <v>6617.2871883061043</v>
      </c>
      <c r="Q27" s="29">
        <f t="shared" si="16"/>
        <v>5761.2180567497844</v>
      </c>
      <c r="R27" s="29">
        <f t="shared" si="16"/>
        <v>6505.3659501289785</v>
      </c>
      <c r="S27" s="29">
        <f t="shared" si="16"/>
        <v>6291.9796216680998</v>
      </c>
      <c r="T27" s="29">
        <f t="shared" si="16"/>
        <v>6178.0833190025787</v>
      </c>
      <c r="U27" s="29">
        <f t="shared" si="16"/>
        <v>5976.6488392089414</v>
      </c>
      <c r="V27" s="29">
        <f t="shared" si="16"/>
        <v>5627.2938950988819</v>
      </c>
      <c r="W27" s="29">
        <f t="shared" si="16"/>
        <v>6099.2438521066206</v>
      </c>
      <c r="X27" s="29">
        <f t="shared" ref="X27" si="17">SUM(X28:X32)</f>
        <v>6090.544883920893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5394.687274290628</v>
      </c>
      <c r="D28" s="10">
        <f>TI_EHG_E!D28+TI_CO_E!D28+TI_BF_E!D28+TI_GW_E!D28+TI_RPI_E!D28+TI_PF_E!D28+TI_BKBPB_E!D28+TI_CL_E!D28+TI_BNG_E!D28+TI_LBB_E!D28+TI_CPP_E!D28+TI_GTL_E!D28+TI_NSP_E!D28</f>
        <v>5508.0032674118656</v>
      </c>
      <c r="E28" s="10">
        <f>TI_EHG_E!E28+TI_CO_E!E28+TI_BF_E!E28+TI_GW_E!E28+TI_RPI_E!E28+TI_PF_E!E28+TI_BKBPB_E!E28+TI_CL_E!E28+TI_BNG_E!E28+TI_LBB_E!E28+TI_CPP_E!E28+TI_GTL_E!E28+TI_NSP_E!E28</f>
        <v>5633.3674978503868</v>
      </c>
      <c r="F28" s="10">
        <f>TI_EHG_E!F28+TI_CO_E!F28+TI_BF_E!F28+TI_GW_E!F28+TI_RPI_E!F28+TI_PF_E!F28+TI_BKBPB_E!F28+TI_CL_E!F28+TI_BNG_E!F28+TI_LBB_E!F28+TI_CPP_E!F28+TI_GTL_E!F28+TI_NSP_E!F28</f>
        <v>5672.8864144453992</v>
      </c>
      <c r="G28" s="10">
        <f>TI_EHG_E!G28+TI_CO_E!G28+TI_BF_E!G28+TI_GW_E!G28+TI_RPI_E!G28+TI_PF_E!G28+TI_BKBPB_E!G28+TI_CL_E!G28+TI_BNG_E!G28+TI_LBB_E!G28+TI_CPP_E!G28+TI_GTL_E!G28+TI_NSP_E!G28</f>
        <v>5729.9201203783323</v>
      </c>
      <c r="H28" s="10">
        <f>TI_EHG_E!H28+TI_CO_E!H28+TI_BF_E!H28+TI_GW_E!H28+TI_RPI_E!H28+TI_PF_E!H28+TI_BKBPB_E!H28+TI_CL_E!H28+TI_BNG_E!H28+TI_LBB_E!H28+TI_CPP_E!H28+TI_GTL_E!H28+TI_NSP_E!H28</f>
        <v>5455.9816852966469</v>
      </c>
      <c r="I28" s="10">
        <f>TI_EHG_E!I28+TI_CO_E!I28+TI_BF_E!I28+TI_GW_E!I28+TI_RPI_E!I28+TI_PF_E!I28+TI_BKBPB_E!I28+TI_CL_E!I28+TI_BNG_E!I28+TI_LBB_E!I28+TI_CPP_E!I28+TI_GTL_E!I28+TI_NSP_E!I28</f>
        <v>5658.2458297506446</v>
      </c>
      <c r="J28" s="10">
        <f>TI_EHG_E!J28+TI_CO_E!J28+TI_BF_E!J28+TI_GW_E!J28+TI_RPI_E!J28+TI_PF_E!J28+TI_BKBPB_E!J28+TI_CL_E!J28+TI_BNG_E!J28+TI_LBB_E!J28+TI_CPP_E!J28+TI_GTL_E!J28+TI_NSP_E!J28</f>
        <v>5973.0635425623386</v>
      </c>
      <c r="K28" s="10">
        <f>TI_EHG_E!K28+TI_CO_E!K28+TI_BF_E!K28+TI_GW_E!K28+TI_RPI_E!K28+TI_PF_E!K28+TI_BKBPB_E!K28+TI_CL_E!K28+TI_BNG_E!K28+TI_LBB_E!K28+TI_CPP_E!K28+TI_GTL_E!K28+TI_NSP_E!K28</f>
        <v>5864.5963026655199</v>
      </c>
      <c r="L28" s="10">
        <f>TI_EHG_E!L28+TI_CO_E!L28+TI_BF_E!L28+TI_GW_E!L28+TI_RPI_E!L28+TI_PF_E!L28+TI_BKBPB_E!L28+TI_CL_E!L28+TI_BNG_E!L28+TI_LBB_E!L28+TI_CPP_E!L28+TI_GTL_E!L28+TI_NSP_E!L28</f>
        <v>5717.4262252794497</v>
      </c>
      <c r="M28" s="10">
        <f>TI_EHG_E!M28+TI_CO_E!M28+TI_BF_E!M28+TI_GW_E!M28+TI_RPI_E!M28+TI_PF_E!M28+TI_BKBPB_E!M28+TI_CL_E!M28+TI_BNG_E!M28+TI_LBB_E!M28+TI_CPP_E!M28+TI_GTL_E!M28+TI_NSP_E!M28</f>
        <v>5469.6710232158202</v>
      </c>
      <c r="N28" s="10">
        <f>TI_EHG_E!N28+TI_CO_E!N28+TI_BF_E!N28+TI_GW_E!N28+TI_RPI_E!N28+TI_PF_E!N28+TI_BKBPB_E!N28+TI_CL_E!N28+TI_BNG_E!N28+TI_LBB_E!N28+TI_CPP_E!N28+TI_GTL_E!N28+TI_NSP_E!N28</f>
        <v>6009.3158211521913</v>
      </c>
      <c r="O28" s="10">
        <f>TI_EHG_E!O28+TI_CO_E!O28+TI_BF_E!O28+TI_GW_E!O28+TI_RPI_E!O28+TI_PF_E!O28+TI_BKBPB_E!O28+TI_CL_E!O28+TI_BNG_E!O28+TI_LBB_E!O28+TI_CPP_E!O28+TI_GTL_E!O28+TI_NSP_E!O28</f>
        <v>5415.6349097162511</v>
      </c>
      <c r="P28" s="10">
        <f>TI_EHG_E!P28+TI_CO_E!P28+TI_BF_E!P28+TI_GW_E!P28+TI_RPI_E!P28+TI_PF_E!P28+TI_BKBPB_E!P28+TI_CL_E!P28+TI_BNG_E!P28+TI_LBB_E!P28+TI_CPP_E!P28+TI_GTL_E!P28+TI_NSP_E!P28</f>
        <v>5808.8427343078247</v>
      </c>
      <c r="Q28" s="10">
        <f>TI_EHG_E!Q28+TI_CO_E!Q28+TI_BF_E!Q28+TI_GW_E!Q28+TI_RPI_E!Q28+TI_PF_E!Q28+TI_BKBPB_E!Q28+TI_CL_E!Q28+TI_BNG_E!Q28+TI_LBB_E!Q28+TI_CPP_E!Q28+TI_GTL_E!Q28+TI_NSP_E!Q28</f>
        <v>5236.0834049871019</v>
      </c>
      <c r="R28" s="10">
        <f>TI_EHG_E!R28+TI_CO_E!R28+TI_BF_E!R28+TI_GW_E!R28+TI_RPI_E!R28+TI_PF_E!R28+TI_BKBPB_E!R28+TI_CL_E!R28+TI_BNG_E!R28+TI_LBB_E!R28+TI_CPP_E!R28+TI_GTL_E!R28+TI_NSP_E!R28</f>
        <v>5948.2710232158224</v>
      </c>
      <c r="S28" s="10">
        <f>TI_EHG_E!S28+TI_CO_E!S28+TI_BF_E!S28+TI_GW_E!S28+TI_RPI_E!S28+TI_PF_E!S28+TI_BKBPB_E!S28+TI_CL_E!S28+TI_BNG_E!S28+TI_LBB_E!S28+TI_CPP_E!S28+TI_GTL_E!S28+TI_NSP_E!S28</f>
        <v>5755.9534823731728</v>
      </c>
      <c r="T28" s="10">
        <f>TI_EHG_E!T28+TI_CO_E!T28+TI_BF_E!T28+TI_GW_E!T28+TI_RPI_E!T28+TI_PF_E!T28+TI_BKBPB_E!T28+TI_CL_E!T28+TI_BNG_E!T28+TI_LBB_E!T28+TI_CPP_E!T28+TI_GTL_E!T28+TI_NSP_E!T28</f>
        <v>5574.9181427343074</v>
      </c>
      <c r="U28" s="10">
        <f>TI_EHG_E!U28+TI_CO_E!U28+TI_BF_E!U28+TI_GW_E!U28+TI_RPI_E!U28+TI_PF_E!U28+TI_BKBPB_E!U28+TI_CL_E!U28+TI_BNG_E!U28+TI_LBB_E!U28+TI_CPP_E!U28+TI_GTL_E!U28+TI_NSP_E!U28</f>
        <v>5445.372484952708</v>
      </c>
      <c r="V28" s="10">
        <f>TI_EHG_E!V28+TI_CO_E!V28+TI_BF_E!V28+TI_GW_E!V28+TI_RPI_E!V28+TI_PF_E!V28+TI_BKBPB_E!V28+TI_CL_E!V28+TI_BNG_E!V28+TI_LBB_E!V28+TI_CPP_E!V28+TI_GTL_E!V28+TI_NSP_E!V28</f>
        <v>5126.3547721410141</v>
      </c>
      <c r="W28" s="10">
        <f>TI_EHG_E!W28+TI_CO_E!W28+TI_BF_E!W28+TI_GW_E!W28+TI_RPI_E!W28+TI_PF_E!W28+TI_BKBPB_E!W28+TI_CL_E!W28+TI_BNG_E!W28+TI_LBB_E!W28+TI_CPP_E!W28+TI_GTL_E!W28+TI_NSP_E!W28</f>
        <v>5592.5766981943243</v>
      </c>
      <c r="X28" s="10">
        <f>TI_EHG_E!X28+TI_CO_E!X28+TI_BF_E!X28+TI_GW_E!X28+TI_RPI_E!X28+TI_PF_E!X28+TI_BKBPB_E!X28+TI_CL_E!X28+TI_BNG_E!X28+TI_LBB_E!X28+TI_CPP_E!X28+TI_GTL_E!X28+TI_NSP_E!X28</f>
        <v>5524.6253654342208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8.9092863284608761</v>
      </c>
      <c r="E29" s="10">
        <f>TI_EHG_E!E29+TI_CO_E!E29+TI_BF_E!E29+TI_GW_E!E29+TI_RPI_E!E29+TI_PF_E!E29+TI_BKBPB_E!E29+TI_CL_E!E29+TI_BNG_E!E29+TI_LBB_E!E29+TI_CPP_E!E29+TI_GTL_E!E29+TI_NSP_E!E29</f>
        <v>7.9582975064488384</v>
      </c>
      <c r="F29" s="10">
        <f>TI_EHG_E!F29+TI_CO_E!F29+TI_BF_E!F29+TI_GW_E!F29+TI_RPI_E!F29+TI_PF_E!F29+TI_BKBPB_E!F29+TI_CL_E!F29+TI_BNG_E!F29+TI_LBB_E!F29+TI_CPP_E!F29+TI_GTL_E!F29+TI_NSP_E!F29</f>
        <v>5.9687016337059324</v>
      </c>
      <c r="G29" s="10">
        <f>TI_EHG_E!G29+TI_CO_E!G29+TI_BF_E!G29+TI_GW_E!G29+TI_RPI_E!G29+TI_PF_E!G29+TI_BKBPB_E!G29+TI_CL_E!G29+TI_BNG_E!G29+TI_LBB_E!G29+TI_CPP_E!G29+TI_GTL_E!G29+TI_NSP_E!G29</f>
        <v>3.9361994840928629</v>
      </c>
      <c r="H29" s="10">
        <f>TI_EHG_E!H29+TI_CO_E!H29+TI_BF_E!H29+TI_GW_E!H29+TI_RPI_E!H29+TI_PF_E!H29+TI_BKBPB_E!H29+TI_CL_E!H29+TI_BNG_E!H29+TI_LBB_E!H29+TI_CPP_E!H29+TI_GTL_E!H29+TI_NSP_E!H29</f>
        <v>2.9950988822012028</v>
      </c>
      <c r="I29" s="10">
        <f>TI_EHG_E!I29+TI_CO_E!I29+TI_BF_E!I29+TI_GW_E!I29+TI_RPI_E!I29+TI_PF_E!I29+TI_BKBPB_E!I29+TI_CL_E!I29+TI_BNG_E!I29+TI_LBB_E!I29+TI_CPP_E!I29+TI_GTL_E!I29+TI_NSP_E!I29</f>
        <v>3.1527944969905422</v>
      </c>
      <c r="J29" s="10">
        <f>TI_EHG_E!J29+TI_CO_E!J29+TI_BF_E!J29+TI_GW_E!J29+TI_RPI_E!J29+TI_PF_E!J29+TI_BKBPB_E!J29+TI_CL_E!J29+TI_BNG_E!J29+TI_LBB_E!J29+TI_CPP_E!J29+TI_GTL_E!J29+TI_NSP_E!J29</f>
        <v>2.101805674978503</v>
      </c>
      <c r="K29" s="10">
        <f>TI_EHG_E!K29+TI_CO_E!K29+TI_BF_E!K29+TI_GW_E!K29+TI_RPI_E!K29+TI_PF_E!K29+TI_BKBPB_E!K29+TI_CL_E!K29+TI_BNG_E!K29+TI_LBB_E!K29+TI_CPP_E!K29+TI_GTL_E!K29+TI_NSP_E!K29</f>
        <v>2.9521066208082538</v>
      </c>
      <c r="L29" s="10">
        <f>TI_EHG_E!L29+TI_CO_E!L29+TI_BF_E!L29+TI_GW_E!L29+TI_RPI_E!L29+TI_PF_E!L29+TI_BKBPB_E!L29+TI_CL_E!L29+TI_BNG_E!L29+TI_LBB_E!L29+TI_CPP_E!L29+TI_GTL_E!L29+TI_NSP_E!L29</f>
        <v>2.6511607910576092</v>
      </c>
      <c r="M29" s="10">
        <f>TI_EHG_E!M29+TI_CO_E!M29+TI_BF_E!M29+TI_GW_E!M29+TI_RPI_E!M29+TI_PF_E!M29+TI_BKBPB_E!M29+TI_CL_E!M29+TI_BNG_E!M29+TI_LBB_E!M29+TI_CPP_E!M29+TI_GTL_E!M29+TI_NSP_E!M29</f>
        <v>2.6511607910576092</v>
      </c>
      <c r="N29" s="10">
        <f>TI_EHG_E!N29+TI_CO_E!N29+TI_BF_E!N29+TI_GW_E!N29+TI_RPI_E!N29+TI_PF_E!N29+TI_BKBPB_E!N29+TI_CL_E!N29+TI_BNG_E!N29+TI_LBB_E!N29+TI_CPP_E!N29+TI_GTL_E!N29+TI_NSP_E!N29</f>
        <v>2.6511607910576092</v>
      </c>
      <c r="O29" s="10">
        <f>TI_EHG_E!O29+TI_CO_E!O29+TI_BF_E!O29+TI_GW_E!O29+TI_RPI_E!O29+TI_PF_E!O29+TI_BKBPB_E!O29+TI_CL_E!O29+TI_BNG_E!O29+TI_LBB_E!O29+TI_CPP_E!O29+TI_GTL_E!O29+TI_NSP_E!O29</f>
        <v>3.5349097162510739</v>
      </c>
      <c r="P29" s="10">
        <f>TI_EHG_E!P29+TI_CO_E!P29+TI_BF_E!P29+TI_GW_E!P29+TI_RPI_E!P29+TI_PF_E!P29+TI_BKBPB_E!P29+TI_CL_E!P29+TI_BNG_E!P29+TI_LBB_E!P29+TI_CPP_E!P29+TI_GTL_E!P29+TI_NSP_E!P29</f>
        <v>2.6511607910576092</v>
      </c>
      <c r="Q29" s="10">
        <f>TI_EHG_E!Q29+TI_CO_E!Q29+TI_BF_E!Q29+TI_GW_E!Q29+TI_RPI_E!Q29+TI_PF_E!Q29+TI_BKBPB_E!Q29+TI_CL_E!Q29+TI_BNG_E!Q29+TI_LBB_E!Q29+TI_CPP_E!Q29+TI_GTL_E!Q29+TI_NSP_E!Q29</f>
        <v>2.6511607910576092</v>
      </c>
      <c r="R29" s="10">
        <f>TI_EHG_E!R29+TI_CO_E!R29+TI_BF_E!R29+TI_GW_E!R29+TI_RPI_E!R29+TI_PF_E!R29+TI_BKBPB_E!R29+TI_CL_E!R29+TI_BNG_E!R29+TI_LBB_E!R29+TI_CPP_E!R29+TI_GTL_E!R29+TI_NSP_E!R29</f>
        <v>1.7674978503869301</v>
      </c>
      <c r="S29" s="10">
        <f>TI_EHG_E!S29+TI_CO_E!S29+TI_BF_E!S29+TI_GW_E!S29+TI_RPI_E!S29+TI_PF_E!S29+TI_BKBPB_E!S29+TI_CL_E!S29+TI_BNG_E!S29+TI_LBB_E!S29+TI_CPP_E!S29+TI_GTL_E!S29+TI_NSP_E!S29</f>
        <v>2.0263972484952708</v>
      </c>
      <c r="T29" s="10">
        <f>TI_EHG_E!T29+TI_CO_E!T29+TI_BF_E!T29+TI_GW_E!T29+TI_RPI_E!T29+TI_PF_E!T29+TI_BKBPB_E!T29+TI_CL_E!T29+TI_BNG_E!T29+TI_LBB_E!T29+TI_CPP_E!T29+TI_GTL_E!T29+TI_NSP_E!T29</f>
        <v>2.005331040412726</v>
      </c>
      <c r="U29" s="10">
        <f>TI_EHG_E!U29+TI_CO_E!U29+TI_BF_E!U29+TI_GW_E!U29+TI_RPI_E!U29+TI_PF_E!U29+TI_BKBPB_E!U29+TI_CL_E!U29+TI_BNG_E!U29+TI_LBB_E!U29+TI_CPP_E!U29+TI_GTL_E!U29+TI_NSP_E!U29</f>
        <v>2.005331040412726</v>
      </c>
      <c r="V29" s="10">
        <f>TI_EHG_E!V29+TI_CO_E!V29+TI_BF_E!V29+TI_GW_E!V29+TI_RPI_E!V29+TI_PF_E!V29+TI_BKBPB_E!V29+TI_CL_E!V29+TI_BNG_E!V29+TI_LBB_E!V29+TI_CPP_E!V29+TI_GTL_E!V29+TI_NSP_E!V29</f>
        <v>2.005331040412726</v>
      </c>
      <c r="W29" s="10">
        <f>TI_EHG_E!W29+TI_CO_E!W29+TI_BF_E!W29+TI_GW_E!W29+TI_RPI_E!W29+TI_PF_E!W29+TI_BKBPB_E!W29+TI_CL_E!W29+TI_BNG_E!W29+TI_LBB_E!W29+TI_CPP_E!W29+TI_GTL_E!W29+TI_NSP_E!W29</f>
        <v>1.996732588134136</v>
      </c>
      <c r="X29" s="10">
        <f>TI_EHG_E!X29+TI_CO_E!X29+TI_BF_E!X29+TI_GW_E!X29+TI_RPI_E!X29+TI_PF_E!X29+TI_BKBPB_E!X29+TI_CL_E!X29+TI_BNG_E!X29+TI_LBB_E!X29+TI_CPP_E!X29+TI_GTL_E!X29+TI_NSP_E!X29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0</v>
      </c>
      <c r="D30" s="10">
        <f>TI_EHG_E!D30+TI_CO_E!D30+TI_BF_E!D30+TI_GW_E!D30+TI_RPI_E!D30+TI_PF_E!D30+TI_BKBPB_E!D30+TI_CL_E!D30+TI_BNG_E!D30+TI_LBB_E!D30+TI_CPP_E!D30+TI_GTL_E!D30+TI_NSP_E!D30</f>
        <v>490.26655202063631</v>
      </c>
      <c r="E30" s="10">
        <f>TI_EHG_E!E30+TI_CO_E!E30+TI_BF_E!E30+TI_GW_E!E30+TI_RPI_E!E30+TI_PF_E!E30+TI_BKBPB_E!E30+TI_CL_E!E30+TI_BNG_E!E30+TI_LBB_E!E30+TI_CPP_E!E30+TI_GTL_E!E30+TI_NSP_E!E30</f>
        <v>406.70679277730011</v>
      </c>
      <c r="F30" s="10">
        <f>TI_EHG_E!F30+TI_CO_E!F30+TI_BF_E!F30+TI_GW_E!F30+TI_RPI_E!F30+TI_PF_E!F30+TI_BKBPB_E!F30+TI_CL_E!F30+TI_BNG_E!F30+TI_LBB_E!F30+TI_CPP_E!F30+TI_GTL_E!F30+TI_NSP_E!F30</f>
        <v>313.24643164230429</v>
      </c>
      <c r="G30" s="10">
        <f>TI_EHG_E!G30+TI_CO_E!G30+TI_BF_E!G30+TI_GW_E!G30+TI_RPI_E!G30+TI_PF_E!G30+TI_BKBPB_E!G30+TI_CL_E!G30+TI_BNG_E!G30+TI_LBB_E!G30+TI_CPP_E!G30+TI_GTL_E!G30+TI_NSP_E!G30</f>
        <v>665.21212381771284</v>
      </c>
      <c r="H30" s="10">
        <f>TI_EHG_E!H30+TI_CO_E!H30+TI_BF_E!H30+TI_GW_E!H30+TI_RPI_E!H30+TI_PF_E!H30+TI_BKBPB_E!H30+TI_CL_E!H30+TI_BNG_E!H30+TI_LBB_E!H30+TI_CPP_E!H30+TI_GTL_E!H30+TI_NSP_E!H30</f>
        <v>471.4101461736887</v>
      </c>
      <c r="I30" s="10">
        <f>TI_EHG_E!I30+TI_CO_E!I30+TI_BF_E!I30+TI_GW_E!I30+TI_RPI_E!I30+TI_PF_E!I30+TI_BKBPB_E!I30+TI_CL_E!I30+TI_BNG_E!I30+TI_LBB_E!I30+TI_CPP_E!I30+TI_GTL_E!I30+TI_NSP_E!I30</f>
        <v>348.84350816852958</v>
      </c>
      <c r="J30" s="10">
        <f>TI_EHG_E!J30+TI_CO_E!J30+TI_BF_E!J30+TI_GW_E!J30+TI_RPI_E!J30+TI_PF_E!J30+TI_BKBPB_E!J30+TI_CL_E!J30+TI_BNG_E!J30+TI_LBB_E!J30+TI_CPP_E!J30+TI_GTL_E!J30+TI_NSP_E!J30</f>
        <v>356.17652622527942</v>
      </c>
      <c r="K30" s="10">
        <f>TI_EHG_E!K30+TI_CO_E!K30+TI_BF_E!K30+TI_GW_E!K30+TI_RPI_E!K30+TI_PF_E!K30+TI_BKBPB_E!K30+TI_CL_E!K30+TI_BNG_E!K30+TI_LBB_E!K30+TI_CPP_E!K30+TI_GTL_E!K30+TI_NSP_E!K30</f>
        <v>334.17738607050728</v>
      </c>
      <c r="L30" s="10">
        <f>TI_EHG_E!L30+TI_CO_E!L30+TI_BF_E!L30+TI_GW_E!L30+TI_RPI_E!L30+TI_PF_E!L30+TI_BKBPB_E!L30+TI_CL_E!L30+TI_BNG_E!L30+TI_LBB_E!L30+TI_CPP_E!L30+TI_GTL_E!L30+TI_NSP_E!L30</f>
        <v>375.03293207222703</v>
      </c>
      <c r="M30" s="10">
        <f>TI_EHG_E!M30+TI_CO_E!M30+TI_BF_E!M30+TI_GW_E!M30+TI_RPI_E!M30+TI_PF_E!M30+TI_BKBPB_E!M30+TI_CL_E!M30+TI_BNG_E!M30+TI_LBB_E!M30+TI_CPP_E!M30+TI_GTL_E!M30+TI_NSP_E!M30</f>
        <v>349.89105760963031</v>
      </c>
      <c r="N30" s="10">
        <f>TI_EHG_E!N30+TI_CO_E!N30+TI_BF_E!N30+TI_GW_E!N30+TI_RPI_E!N30+TI_PF_E!N30+TI_BKBPB_E!N30+TI_CL_E!N30+TI_BNG_E!N30+TI_LBB_E!N30+TI_CPP_E!N30+TI_GTL_E!N30+TI_NSP_E!N30</f>
        <v>360.36689595872741</v>
      </c>
      <c r="O30" s="10">
        <f>TI_EHG_E!O30+TI_CO_E!O30+TI_BF_E!O30+TI_GW_E!O30+TI_RPI_E!O30+TI_PF_E!O30+TI_BKBPB_E!O30+TI_CL_E!O30+TI_BNG_E!O30+TI_LBB_E!O30+TI_CPP_E!O30+TI_GTL_E!O30+TI_NSP_E!O30</f>
        <v>217.89621668099741</v>
      </c>
      <c r="P30" s="10">
        <f>TI_EHG_E!P30+TI_CO_E!P30+TI_BF_E!P30+TI_GW_E!P30+TI_RPI_E!P30+TI_PF_E!P30+TI_BKBPB_E!P30+TI_CL_E!P30+TI_BNG_E!P30+TI_LBB_E!P30+TI_CPP_E!P30+TI_GTL_E!P30+TI_NSP_E!P30</f>
        <v>437.88761822871879</v>
      </c>
      <c r="Q30" s="10">
        <f>TI_EHG_E!Q30+TI_CO_E!Q30+TI_BF_E!Q30+TI_GW_E!Q30+TI_RPI_E!Q30+TI_PF_E!Q30+TI_BKBPB_E!Q30+TI_CL_E!Q30+TI_BNG_E!Q30+TI_LBB_E!Q30+TI_CPP_E!Q30+TI_GTL_E!Q30+TI_NSP_E!Q30</f>
        <v>151.4760963026655</v>
      </c>
      <c r="R30" s="10">
        <f>TI_EHG_E!R30+TI_CO_E!R30+TI_BF_E!R30+TI_GW_E!R30+TI_RPI_E!R30+TI_PF_E!R30+TI_BKBPB_E!R30+TI_CL_E!R30+TI_BNG_E!R30+TI_LBB_E!R30+TI_CPP_E!R30+TI_GTL_E!R30+TI_NSP_E!R30</f>
        <v>176.55485812553741</v>
      </c>
      <c r="S30" s="10">
        <f>TI_EHG_E!S30+TI_CO_E!S30+TI_BF_E!S30+TI_GW_E!S30+TI_RPI_E!S30+TI_PF_E!S30+TI_BKBPB_E!S30+TI_CL_E!S30+TI_BNG_E!S30+TI_LBB_E!S30+TI_CPP_E!S30+TI_GTL_E!S30+TI_NSP_E!S30</f>
        <v>173.54539982803101</v>
      </c>
      <c r="T30" s="10">
        <f>TI_EHG_E!T30+TI_CO_E!T30+TI_BF_E!T30+TI_GW_E!T30+TI_RPI_E!T30+TI_PF_E!T30+TI_BKBPB_E!T30+TI_CL_E!T30+TI_BNG_E!T30+TI_LBB_E!T30+TI_CPP_E!T30+TI_GTL_E!T30+TI_NSP_E!T30</f>
        <v>236.75262252794499</v>
      </c>
      <c r="U30" s="10">
        <f>TI_EHG_E!U30+TI_CO_E!U30+TI_BF_E!U30+TI_GW_E!U30+TI_RPI_E!U30+TI_PF_E!U30+TI_BKBPB_E!U30+TI_CL_E!U30+TI_BNG_E!U30+TI_LBB_E!U30+TI_CPP_E!U30+TI_GTL_E!U30+TI_NSP_E!U30</f>
        <v>216.8486672398968</v>
      </c>
      <c r="V30" s="10">
        <f>TI_EHG_E!V30+TI_CO_E!V30+TI_BF_E!V30+TI_GW_E!V30+TI_RPI_E!V30+TI_PF_E!V30+TI_BKBPB_E!V30+TI_CL_E!V30+TI_BNG_E!V30+TI_LBB_E!V30+TI_CPP_E!V30+TI_GTL_E!V30+TI_NSP_E!V30</f>
        <v>210.5631986242476</v>
      </c>
      <c r="W30" s="10">
        <f>TI_EHG_E!W30+TI_CO_E!W30+TI_BF_E!W30+TI_GW_E!W30+TI_RPI_E!W30+TI_PF_E!W30+TI_BKBPB_E!W30+TI_CL_E!W30+TI_BNG_E!W30+TI_LBB_E!W30+TI_CPP_E!W30+TI_GTL_E!W30+TI_NSP_E!W30</f>
        <v>197.9922613929493</v>
      </c>
      <c r="X30" s="10">
        <f>TI_EHG_E!X30+TI_CO_E!X30+TI_BF_E!X30+TI_GW_E!X30+TI_RPI_E!X30+TI_PF_E!X30+TI_BKBPB_E!X30+TI_CL_E!X30+TI_BNG_E!X30+TI_LBB_E!X30+TI_CPP_E!X30+TI_GTL_E!X30+TI_NSP_E!X30</f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0</v>
      </c>
      <c r="D31" s="10">
        <f>TI_EHG_E!D31+TI_CO_E!D31+TI_BF_E!D31+TI_GW_E!D31+TI_RPI_E!D31+TI_PF_E!D31+TI_BKBPB_E!D31+TI_CL_E!D31+TI_BNG_E!D31+TI_LBB_E!D31+TI_CPP_E!D31+TI_GTL_E!D31+TI_NSP_E!D31</f>
        <v>196.4687016337059</v>
      </c>
      <c r="E31" s="10">
        <f>TI_EHG_E!E31+TI_CO_E!E31+TI_BF_E!E31+TI_GW_E!E31+TI_RPI_E!E31+TI_PF_E!E31+TI_BKBPB_E!E31+TI_CL_E!E31+TI_BNG_E!E31+TI_LBB_E!E31+TI_CPP_E!E31+TI_GTL_E!E31+TI_NSP_E!E31</f>
        <v>188.9133276010318</v>
      </c>
      <c r="F31" s="10">
        <f>TI_EHG_E!F31+TI_CO_E!F31+TI_BF_E!F31+TI_GW_E!F31+TI_RPI_E!F31+TI_PF_E!F31+TI_BKBPB_E!F31+TI_CL_E!F31+TI_BNG_E!F31+TI_LBB_E!F31+TI_CPP_E!F31+TI_GTL_E!F31+TI_NSP_E!F31</f>
        <v>190.0018916595013</v>
      </c>
      <c r="G31" s="10">
        <f>TI_EHG_E!G31+TI_CO_E!G31+TI_BF_E!G31+TI_GW_E!G31+TI_RPI_E!G31+TI_PF_E!G31+TI_BKBPB_E!G31+TI_CL_E!G31+TI_BNG_E!G31+TI_LBB_E!G31+TI_CPP_E!G31+TI_GTL_E!G31+TI_NSP_E!G31</f>
        <v>217.04325021496129</v>
      </c>
      <c r="H31" s="10">
        <f>TI_EHG_E!H31+TI_CO_E!H31+TI_BF_E!H31+TI_GW_E!H31+TI_RPI_E!H31+TI_PF_E!H31+TI_BKBPB_E!H31+TI_CL_E!H31+TI_BNG_E!H31+TI_LBB_E!H31+TI_CPP_E!H31+TI_GTL_E!H31+TI_NSP_E!H31</f>
        <v>247.75692175408429</v>
      </c>
      <c r="I31" s="10">
        <f>TI_EHG_E!I31+TI_CO_E!I31+TI_BF_E!I31+TI_GW_E!I31+TI_RPI_E!I31+TI_PF_E!I31+TI_BKBPB_E!I31+TI_CL_E!I31+TI_BNG_E!I31+TI_LBB_E!I31+TI_CPP_E!I31+TI_GTL_E!I31+TI_NSP_E!I31</f>
        <v>213.16775580395529</v>
      </c>
      <c r="J31" s="10">
        <f>TI_EHG_E!J31+TI_CO_E!J31+TI_BF_E!J31+TI_GW_E!J31+TI_RPI_E!J31+TI_PF_E!J31+TI_BKBPB_E!J31+TI_CL_E!J31+TI_BNG_E!J31+TI_LBB_E!J31+TI_CPP_E!J31+TI_GTL_E!J31+TI_NSP_E!J31</f>
        <v>239.79690455717969</v>
      </c>
      <c r="K31" s="10">
        <f>TI_EHG_E!K31+TI_CO_E!K31+TI_BF_E!K31+TI_GW_E!K31+TI_RPI_E!K31+TI_PF_E!K31+TI_BKBPB_E!K31+TI_CL_E!K31+TI_BNG_E!K31+TI_LBB_E!K31+TI_CPP_E!K31+TI_GTL_E!K31+TI_NSP_E!K31</f>
        <v>215.32871883061051</v>
      </c>
      <c r="L31" s="10">
        <f>TI_EHG_E!L31+TI_CO_E!L31+TI_BF_E!L31+TI_GW_E!L31+TI_RPI_E!L31+TI_PF_E!L31+TI_BKBPB_E!L31+TI_CL_E!L31+TI_BNG_E!L31+TI_LBB_E!L31+TI_CPP_E!L31+TI_GTL_E!L31+TI_NSP_E!L31</f>
        <v>189.1619948409286</v>
      </c>
      <c r="M31" s="10">
        <f>TI_EHG_E!M31+TI_CO_E!M31+TI_BF_E!M31+TI_GW_E!M31+TI_RPI_E!M31+TI_PF_E!M31+TI_BKBPB_E!M31+TI_CL_E!M31+TI_BNG_E!M31+TI_LBB_E!M31+TI_CPP_E!M31+TI_GTL_E!M31+TI_NSP_E!M31</f>
        <v>196.73361994840931</v>
      </c>
      <c r="N31" s="10">
        <f>TI_EHG_E!N31+TI_CO_E!N31+TI_BF_E!N31+TI_GW_E!N31+TI_RPI_E!N31+TI_PF_E!N31+TI_BKBPB_E!N31+TI_CL_E!N31+TI_BNG_E!N31+TI_LBB_E!N31+TI_CPP_E!N31+TI_GTL_E!N31+TI_NSP_E!N31</f>
        <v>208.07833190025801</v>
      </c>
      <c r="O31" s="10">
        <f>TI_EHG_E!O31+TI_CO_E!O31+TI_BF_E!O31+TI_GW_E!O31+TI_RPI_E!O31+TI_PF_E!O31+TI_BKBPB_E!O31+TI_CL_E!O31+TI_BNG_E!O31+TI_LBB_E!O31+TI_CPP_E!O31+TI_GTL_E!O31+TI_NSP_E!O31</f>
        <v>176.49174548581249</v>
      </c>
      <c r="P31" s="10">
        <f>TI_EHG_E!P31+TI_CO_E!P31+TI_BF_E!P31+TI_GW_E!P31+TI_RPI_E!P31+TI_PF_E!P31+TI_BKBPB_E!P31+TI_CL_E!P31+TI_BNG_E!P31+TI_LBB_E!P31+TI_CPP_E!P31+TI_GTL_E!P31+TI_NSP_E!P31</f>
        <v>216.2504729148753</v>
      </c>
      <c r="Q31" s="10">
        <f>TI_EHG_E!Q31+TI_CO_E!Q31+TI_BF_E!Q31+TI_GW_E!Q31+TI_RPI_E!Q31+TI_PF_E!Q31+TI_BKBPB_E!Q31+TI_CL_E!Q31+TI_BNG_E!Q31+TI_LBB_E!Q31+TI_CPP_E!Q31+TI_GTL_E!Q31+TI_NSP_E!Q31</f>
        <v>221.33465176268271</v>
      </c>
      <c r="R31" s="10">
        <f>TI_EHG_E!R31+TI_CO_E!R31+TI_BF_E!R31+TI_GW_E!R31+TI_RPI_E!R31+TI_PF_E!R31+TI_BKBPB_E!R31+TI_CL_E!R31+TI_BNG_E!R31+TI_LBB_E!R31+TI_CPP_E!R31+TI_GTL_E!R31+TI_NSP_E!R31</f>
        <v>231.08220120378331</v>
      </c>
      <c r="S31" s="10">
        <f>TI_EHG_E!S31+TI_CO_E!S31+TI_BF_E!S31+TI_GW_E!S31+TI_RPI_E!S31+TI_PF_E!S31+TI_BKBPB_E!S31+TI_CL_E!S31+TI_BNG_E!S31+TI_LBB_E!S31+TI_CPP_E!S31+TI_GTL_E!S31+TI_NSP_E!S31</f>
        <v>220.6936371453138</v>
      </c>
      <c r="T31" s="10">
        <f>TI_EHG_E!T31+TI_CO_E!T31+TI_BF_E!T31+TI_GW_E!T31+TI_RPI_E!T31+TI_PF_E!T31+TI_BKBPB_E!T31+TI_CL_E!T31+TI_BNG_E!T31+TI_LBB_E!T31+TI_CPP_E!T31+TI_GTL_E!T31+TI_NSP_E!T31</f>
        <v>219.69045571797079</v>
      </c>
      <c r="U31" s="10">
        <f>TI_EHG_E!U31+TI_CO_E!U31+TI_BF_E!U31+TI_GW_E!U31+TI_RPI_E!U31+TI_PF_E!U31+TI_BKBPB_E!U31+TI_CL_E!U31+TI_BNG_E!U31+TI_LBB_E!U31+TI_CPP_E!U31+TI_GTL_E!U31+TI_NSP_E!U31</f>
        <v>182.57377472055029</v>
      </c>
      <c r="V31" s="10">
        <f>TI_EHG_E!V31+TI_CO_E!V31+TI_BF_E!V31+TI_GW_E!V31+TI_RPI_E!V31+TI_PF_E!V31+TI_BKBPB_E!V31+TI_CL_E!V31+TI_BNG_E!V31+TI_LBB_E!V31+TI_CPP_E!V31+TI_GTL_E!V31+TI_NSP_E!V31</f>
        <v>160.50447119518489</v>
      </c>
      <c r="W31" s="10">
        <f>TI_EHG_E!W31+TI_CO_E!W31+TI_BF_E!W31+TI_GW_E!W31+TI_RPI_E!W31+TI_PF_E!W31+TI_BKBPB_E!W31+TI_CL_E!W31+TI_BNG_E!W31+TI_LBB_E!W31+TI_CPP_E!W31+TI_GTL_E!W31+TI_NSP_E!W31</f>
        <v>181.7856405846947</v>
      </c>
      <c r="X31" s="10">
        <f>TI_EHG_E!X31+TI_CO_E!X31+TI_BF_E!X31+TI_GW_E!X31+TI_RPI_E!X31+TI_PF_E!X31+TI_BKBPB_E!X31+TI_CL_E!X31+TI_BNG_E!X31+TI_LBB_E!X31+TI_CPP_E!X31+TI_GTL_E!X31+TI_NSP_E!X31</f>
        <v>216.68099742046431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101.1034393809114</v>
      </c>
      <c r="D32" s="10">
        <f>TI_EHG_E!D32+TI_CO_E!D32+TI_BF_E!D32+TI_GW_E!D32+TI_RPI_E!D32+TI_PF_E!D32+TI_BKBPB_E!D32+TI_CL_E!D32+TI_BNG_E!D32+TI_LBB_E!D32+TI_CPP_E!D32+TI_GTL_E!D32+TI_NSP_E!D32</f>
        <v>126.8749785038693</v>
      </c>
      <c r="E32" s="10">
        <f>TI_EHG_E!E32+TI_CO_E!E32+TI_BF_E!E32+TI_GW_E!E32+TI_RPI_E!E32+TI_PF_E!E32+TI_BKBPB_E!E32+TI_CL_E!E32+TI_BNG_E!E32+TI_LBB_E!E32+TI_CPP_E!E32+TI_GTL_E!E32+TI_NSP_E!E32</f>
        <v>112.61582115219259</v>
      </c>
      <c r="F32" s="10">
        <f>TI_EHG_E!F32+TI_CO_E!F32+TI_BF_E!F32+TI_GW_E!F32+TI_RPI_E!F32+TI_PF_E!F32+TI_BKBPB_E!F32+TI_CL_E!F32+TI_BNG_E!F32+TI_LBB_E!F32+TI_CPP_E!F32+TI_GTL_E!F32+TI_NSP_E!F32</f>
        <v>100.11229578675839</v>
      </c>
      <c r="G32" s="10">
        <f>TI_EHG_E!G32+TI_CO_E!G32+TI_BF_E!G32+TI_GW_E!G32+TI_RPI_E!G32+TI_PF_E!G32+TI_BKBPB_E!G32+TI_CL_E!G32+TI_BNG_E!G32+TI_LBB_E!G32+TI_CPP_E!G32+TI_GTL_E!G32+TI_NSP_E!G32</f>
        <v>112.00679277730011</v>
      </c>
      <c r="H32" s="10">
        <f>TI_EHG_E!H32+TI_CO_E!H32+TI_BF_E!H32+TI_GW_E!H32+TI_RPI_E!H32+TI_PF_E!H32+TI_BKBPB_E!H32+TI_CL_E!H32+TI_BNG_E!H32+TI_LBB_E!H32+TI_CPP_E!H32+TI_GTL_E!H32+TI_NSP_E!H32</f>
        <v>121.9189165950129</v>
      </c>
      <c r="I32" s="10">
        <f>TI_EHG_E!I32+TI_CO_E!I32+TI_BF_E!I32+TI_GW_E!I32+TI_RPI_E!I32+TI_PF_E!I32+TI_BKBPB_E!I32+TI_CL_E!I32+TI_BNG_E!I32+TI_LBB_E!I32+TI_CPP_E!I32+TI_GTL_E!I32+TI_NSP_E!I32</f>
        <v>127.8661220980224</v>
      </c>
      <c r="J32" s="10">
        <f>TI_EHG_E!J32+TI_CO_E!J32+TI_BF_E!J32+TI_GW_E!J32+TI_RPI_E!J32+TI_PF_E!J32+TI_BKBPB_E!J32+TI_CL_E!J32+TI_BNG_E!J32+TI_LBB_E!J32+TI_CPP_E!J32+TI_GTL_E!J32+TI_NSP_E!J32</f>
        <v>139.7607050730868</v>
      </c>
      <c r="K32" s="10">
        <f>TI_EHG_E!K32+TI_CO_E!K32+TI_BF_E!K32+TI_GW_E!K32+TI_RPI_E!K32+TI_PF_E!K32+TI_BKBPB_E!K32+TI_CL_E!K32+TI_BNG_E!K32+TI_LBB_E!K32+TI_CPP_E!K32+TI_GTL_E!K32+TI_NSP_E!K32</f>
        <v>154.62880481513329</v>
      </c>
      <c r="L32" s="10">
        <f>TI_EHG_E!L32+TI_CO_E!L32+TI_BF_E!L32+TI_GW_E!L32+TI_RPI_E!L32+TI_PF_E!L32+TI_BKBPB_E!L32+TI_CL_E!L32+TI_BNG_E!L32+TI_LBB_E!L32+TI_CPP_E!L32+TI_GTL_E!L32+TI_NSP_E!L32</f>
        <v>137.7782459157352</v>
      </c>
      <c r="M32" s="10">
        <f>TI_EHG_E!M32+TI_CO_E!M32+TI_BF_E!M32+TI_GW_E!M32+TI_RPI_E!M32+TI_PF_E!M32+TI_BKBPB_E!M32+TI_CL_E!M32+TI_BNG_E!M32+TI_LBB_E!M32+TI_CPP_E!M32+TI_GTL_E!M32+TI_NSP_E!M32</f>
        <v>138.76947549441101</v>
      </c>
      <c r="N32" s="10">
        <f>TI_EHG_E!N32+TI_CO_E!N32+TI_BF_E!N32+TI_GW_E!N32+TI_RPI_E!N32+TI_PF_E!N32+TI_BKBPB_E!N32+TI_CL_E!N32+TI_BNG_E!N32+TI_LBB_E!N32+TI_CPP_E!N32+TI_GTL_E!N32+TI_NSP_E!N32</f>
        <v>151.65520206362851</v>
      </c>
      <c r="O32" s="10">
        <f>TI_EHG_E!O32+TI_CO_E!O32+TI_BF_E!O32+TI_GW_E!O32+TI_RPI_E!O32+TI_PF_E!O32+TI_BKBPB_E!O32+TI_CL_E!O32+TI_BNG_E!O32+TI_LBB_E!O32+TI_CPP_E!O32+TI_GTL_E!O32+TI_NSP_E!O32</f>
        <v>125.8837489251935</v>
      </c>
      <c r="P32" s="10">
        <f>TI_EHG_E!P32+TI_CO_E!P32+TI_BF_E!P32+TI_GW_E!P32+TI_RPI_E!P32+TI_PF_E!P32+TI_BKBPB_E!P32+TI_CL_E!P32+TI_BNG_E!P32+TI_LBB_E!P32+TI_CPP_E!P32+TI_GTL_E!P32+TI_NSP_E!P32</f>
        <v>151.65520206362851</v>
      </c>
      <c r="Q32" s="10">
        <f>TI_EHG_E!Q32+TI_CO_E!Q32+TI_BF_E!Q32+TI_GW_E!Q32+TI_RPI_E!Q32+TI_PF_E!Q32+TI_BKBPB_E!Q32+TI_CL_E!Q32+TI_BNG_E!Q32+TI_LBB_E!Q32+TI_CPP_E!Q32+TI_GTL_E!Q32+TI_NSP_E!Q32</f>
        <v>149.67274290627691</v>
      </c>
      <c r="R32" s="10">
        <f>TI_EHG_E!R32+TI_CO_E!R32+TI_BF_E!R32+TI_GW_E!R32+TI_RPI_E!R32+TI_PF_E!R32+TI_BKBPB_E!R32+TI_CL_E!R32+TI_BNG_E!R32+TI_LBB_E!R32+TI_CPP_E!R32+TI_GTL_E!R32+TI_NSP_E!R32</f>
        <v>147.69036973344799</v>
      </c>
      <c r="S32" s="10">
        <f>TI_EHG_E!S32+TI_CO_E!S32+TI_BF_E!S32+TI_GW_E!S32+TI_RPI_E!S32+TI_PF_E!S32+TI_BKBPB_E!S32+TI_CL_E!S32+TI_BNG_E!S32+TI_LBB_E!S32+TI_CPP_E!S32+TI_GTL_E!S32+TI_NSP_E!S32</f>
        <v>139.7607050730868</v>
      </c>
      <c r="T32" s="10">
        <f>TI_EHG_E!T32+TI_CO_E!T32+TI_BF_E!T32+TI_GW_E!T32+TI_RPI_E!T32+TI_PF_E!T32+TI_BKBPB_E!T32+TI_CL_E!T32+TI_BNG_E!T32+TI_LBB_E!T32+TI_CPP_E!T32+TI_GTL_E!T32+TI_NSP_E!T32</f>
        <v>144.71676698194321</v>
      </c>
      <c r="U32" s="10">
        <f>TI_EHG_E!U32+TI_CO_E!U32+TI_BF_E!U32+TI_GW_E!U32+TI_RPI_E!U32+TI_PF_E!U32+TI_BKBPB_E!U32+TI_CL_E!U32+TI_BNG_E!U32+TI_LBB_E!U32+TI_CPP_E!U32+TI_GTL_E!U32+TI_NSP_E!U32</f>
        <v>129.848581255374</v>
      </c>
      <c r="V32" s="10">
        <f>TI_EHG_E!V32+TI_CO_E!V32+TI_BF_E!V32+TI_GW_E!V32+TI_RPI_E!V32+TI_PF_E!V32+TI_BKBPB_E!V32+TI_CL_E!V32+TI_BNG_E!V32+TI_LBB_E!V32+TI_CPP_E!V32+TI_GTL_E!V32+TI_NSP_E!V32</f>
        <v>127.8661220980224</v>
      </c>
      <c r="W32" s="10">
        <f>TI_EHG_E!W32+TI_CO_E!W32+TI_BF_E!W32+TI_GW_E!W32+TI_RPI_E!W32+TI_PF_E!W32+TI_BKBPB_E!W32+TI_CL_E!W32+TI_BNG_E!W32+TI_LBB_E!W32+TI_CPP_E!W32+TI_GTL_E!W32+TI_NSP_E!W32</f>
        <v>124.8925193465176</v>
      </c>
      <c r="X32" s="10">
        <f>TI_EHG_E!X32+TI_CO_E!X32+TI_BF_E!X32+TI_GW_E!X32+TI_RPI_E!X32+TI_PF_E!X32+TI_BKBPB_E!X32+TI_CL_E!X32+TI_BNG_E!X32+TI_LBB_E!X32+TI_CPP_E!X32+TI_GTL_E!X32+TI_NSP_E!X32</f>
        <v>138.76947549441101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647.42519346517622</v>
      </c>
      <c r="D33" s="29">
        <f t="shared" si="18"/>
        <v>701.74832330180561</v>
      </c>
      <c r="E33" s="29">
        <f t="shared" si="18"/>
        <v>589.66758383490981</v>
      </c>
      <c r="F33" s="29">
        <f t="shared" si="18"/>
        <v>623.11633705932934</v>
      </c>
      <c r="G33" s="29">
        <f t="shared" si="18"/>
        <v>817.19226139294938</v>
      </c>
      <c r="H33" s="29">
        <f t="shared" si="18"/>
        <v>838.41315563198611</v>
      </c>
      <c r="I33" s="29">
        <f t="shared" si="18"/>
        <v>713.60937231298362</v>
      </c>
      <c r="J33" s="29">
        <f t="shared" si="18"/>
        <v>706.21074806534818</v>
      </c>
      <c r="K33" s="29">
        <f t="shared" si="18"/>
        <v>639.41263972484933</v>
      </c>
      <c r="L33" s="29">
        <f t="shared" si="18"/>
        <v>853.10558899398097</v>
      </c>
      <c r="M33" s="29">
        <f t="shared" si="18"/>
        <v>858.85950128976788</v>
      </c>
      <c r="N33" s="29">
        <f t="shared" si="18"/>
        <v>845.37807394668948</v>
      </c>
      <c r="O33" s="29">
        <f t="shared" si="18"/>
        <v>607.16870163370572</v>
      </c>
      <c r="P33" s="29">
        <f t="shared" si="18"/>
        <v>786.90335339638864</v>
      </c>
      <c r="Q33" s="29">
        <f t="shared" si="18"/>
        <v>377.96216680997418</v>
      </c>
      <c r="R33" s="29">
        <f t="shared" si="18"/>
        <v>577.72046431642309</v>
      </c>
      <c r="S33" s="29">
        <f t="shared" si="18"/>
        <v>599.74909716251068</v>
      </c>
      <c r="T33" s="29">
        <f t="shared" si="18"/>
        <v>700.43886500429903</v>
      </c>
      <c r="U33" s="29">
        <f t="shared" si="18"/>
        <v>511.91375752364559</v>
      </c>
      <c r="V33" s="29">
        <f t="shared" si="18"/>
        <v>503.49432502149614</v>
      </c>
      <c r="W33" s="29">
        <f t="shared" si="18"/>
        <v>466.3969045571796</v>
      </c>
      <c r="X33" s="29">
        <f t="shared" ref="X33" si="19">SUM(X34:X50)</f>
        <v>489.72003439380904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0</v>
      </c>
      <c r="D34" s="10">
        <f>TI_EHG_E!D34+TI_CO_E!D34+TI_BF_E!D34+TI_GW_E!D34+TI_RPI_E!D34+TI_PF_E!D34+TI_BKBPB_E!D34+TI_CL_E!D34+TI_BNG_E!D34+TI_LBB_E!D34+TI_CPP_E!D34+TI_GTL_E!D34+TI_NSP_E!D34</f>
        <v>28.374892519346517</v>
      </c>
      <c r="E34" s="10">
        <f>TI_EHG_E!E34+TI_CO_E!E34+TI_BF_E!E34+TI_GW_E!E34+TI_RPI_E!E34+TI_PF_E!E34+TI_BKBPB_E!E34+TI_CL_E!E34+TI_BNG_E!E34+TI_LBB_E!E34+TI_CPP_E!E34+TI_GTL_E!E34+TI_NSP_E!E34</f>
        <v>17.734307824591575</v>
      </c>
      <c r="F34" s="10">
        <f>TI_EHG_E!F34+TI_CO_E!F34+TI_BF_E!F34+TI_GW_E!F34+TI_RPI_E!F34+TI_PF_E!F34+TI_BKBPB_E!F34+TI_CL_E!F34+TI_BNG_E!F34+TI_LBB_E!F34+TI_CPP_E!F34+TI_GTL_E!F34+TI_NSP_E!F34</f>
        <v>14.18744625967326</v>
      </c>
      <c r="G34" s="10">
        <f>TI_EHG_E!G34+TI_CO_E!G34+TI_BF_E!G34+TI_GW_E!G34+TI_RPI_E!G34+TI_PF_E!G34+TI_BKBPB_E!G34+TI_CL_E!G34+TI_BNG_E!G34+TI_LBB_E!G34+TI_CPP_E!G34+TI_GTL_E!G34+TI_NSP_E!G34</f>
        <v>24.828030954428201</v>
      </c>
      <c r="H34" s="10">
        <f>TI_EHG_E!H34+TI_CO_E!H34+TI_BF_E!H34+TI_GW_E!H34+TI_RPI_E!H34+TI_PF_E!H34+TI_BKBPB_E!H34+TI_CL_E!H34+TI_BNG_E!H34+TI_LBB_E!H34+TI_CPP_E!H34+TI_GTL_E!H34+TI_NSP_E!H34</f>
        <v>42.562338779019768</v>
      </c>
      <c r="I34" s="10">
        <f>TI_EHG_E!I34+TI_CO_E!I34+TI_BF_E!I34+TI_GW_E!I34+TI_RPI_E!I34+TI_PF_E!I34+TI_BKBPB_E!I34+TI_CL_E!I34+TI_BNG_E!I34+TI_LBB_E!I34+TI_CPP_E!I34+TI_GTL_E!I34+TI_NSP_E!I34</f>
        <v>20.098882201203782</v>
      </c>
      <c r="J34" s="10">
        <f>TI_EHG_E!J34+TI_CO_E!J34+TI_BF_E!J34+TI_GW_E!J34+TI_RPI_E!J34+TI_PF_E!J34+TI_BKBPB_E!J34+TI_CL_E!J34+TI_BNG_E!J34+TI_LBB_E!J34+TI_CPP_E!J34+TI_GTL_E!J34+TI_NSP_E!J34</f>
        <v>22.656921754084266</v>
      </c>
      <c r="K34" s="10">
        <f>TI_EHG_E!K34+TI_CO_E!K34+TI_BF_E!K34+TI_GW_E!K34+TI_RPI_E!K34+TI_PF_E!K34+TI_BKBPB_E!K34+TI_CL_E!K34+TI_BNG_E!K34+TI_LBB_E!K34+TI_CPP_E!K34+TI_GTL_E!K34+TI_NSP_E!K34</f>
        <v>23.323301805674976</v>
      </c>
      <c r="L34" s="10">
        <f>TI_EHG_E!L34+TI_CO_E!L34+TI_BF_E!L34+TI_GW_E!L34+TI_RPI_E!L34+TI_PF_E!L34+TI_BKBPB_E!L34+TI_CL_E!L34+TI_BNG_E!L34+TI_LBB_E!L34+TI_CPP_E!L34+TI_GTL_E!L34+TI_NSP_E!L34</f>
        <v>5.3310404127257094</v>
      </c>
      <c r="M34" s="10">
        <f>TI_EHG_E!M34+TI_CO_E!M34+TI_BF_E!M34+TI_GW_E!M34+TI_RPI_E!M34+TI_PF_E!M34+TI_BKBPB_E!M34+TI_CL_E!M34+TI_BNG_E!M34+TI_LBB_E!M34+TI_CPP_E!M34+TI_GTL_E!M34+TI_NSP_E!M34</f>
        <v>2.6655202063628551</v>
      </c>
      <c r="N34" s="10">
        <f>TI_EHG_E!N34+TI_CO_E!N34+TI_BF_E!N34+TI_GW_E!N34+TI_RPI_E!N34+TI_PF_E!N34+TI_BKBPB_E!N34+TI_CL_E!N34+TI_BNG_E!N34+TI_LBB_E!N34+TI_CPP_E!N34+TI_GTL_E!N34+TI_NSP_E!N34</f>
        <v>2.6655202063628551</v>
      </c>
      <c r="O34" s="10">
        <f>TI_EHG_E!O34+TI_CO_E!O34+TI_BF_E!O34+TI_GW_E!O34+TI_RPI_E!O34+TI_PF_E!O34+TI_BKBPB_E!O34+TI_CL_E!O34+TI_BNG_E!O34+TI_LBB_E!O34+TI_CPP_E!O34+TI_GTL_E!O34+TI_NSP_E!O34</f>
        <v>2.6655202063628551</v>
      </c>
      <c r="P34" s="10">
        <f>TI_EHG_E!P34+TI_CO_E!P34+TI_BF_E!P34+TI_GW_E!P34+TI_RPI_E!P34+TI_PF_E!P34+TI_BKBPB_E!P34+TI_CL_E!P34+TI_BNG_E!P34+TI_LBB_E!P34+TI_CPP_E!P34+TI_GTL_E!P34+TI_NSP_E!P34</f>
        <v>5.3310404127257094</v>
      </c>
      <c r="Q34" s="10">
        <f>TI_EHG_E!Q34+TI_CO_E!Q34+TI_BF_E!Q34+TI_GW_E!Q34+TI_RPI_E!Q34+TI_PF_E!Q34+TI_BKBPB_E!Q34+TI_CL_E!Q34+TI_BNG_E!Q34+TI_LBB_E!Q34+TI_CPP_E!Q34+TI_GTL_E!Q34+TI_NSP_E!Q34</f>
        <v>14.880137575236461</v>
      </c>
      <c r="R34" s="10">
        <f>TI_EHG_E!R34+TI_CO_E!R34+TI_BF_E!R34+TI_GW_E!R34+TI_RPI_E!R34+TI_PF_E!R34+TI_BKBPB_E!R34+TI_CL_E!R34+TI_BNG_E!R34+TI_LBB_E!R34+TI_CPP_E!R34+TI_GTL_E!R34+TI_NSP_E!R34</f>
        <v>7.9965606190885632</v>
      </c>
      <c r="S34" s="10">
        <f>TI_EHG_E!S34+TI_CO_E!S34+TI_BF_E!S34+TI_GW_E!S34+TI_RPI_E!S34+TI_PF_E!S34+TI_BKBPB_E!S34+TI_CL_E!S34+TI_BNG_E!S34+TI_LBB_E!S34+TI_CPP_E!S34+TI_GTL_E!S34+TI_NSP_E!S34</f>
        <v>3.3319002579535679</v>
      </c>
      <c r="T34" s="10">
        <f>TI_EHG_E!T34+TI_CO_E!T34+TI_BF_E!T34+TI_GW_E!T34+TI_RPI_E!T34+TI_PF_E!T34+TI_BKBPB_E!T34+TI_CL_E!T34+TI_BNG_E!T34+TI_LBB_E!T34+TI_CPP_E!T34+TI_GTL_E!T34+TI_NSP_E!T34</f>
        <v>14.862166809974211</v>
      </c>
      <c r="U34" s="10">
        <f>TI_EHG_E!U34+TI_CO_E!U34+TI_BF_E!U34+TI_GW_E!U34+TI_RPI_E!U34+TI_PF_E!U34+TI_BKBPB_E!U34+TI_CL_E!U34+TI_BNG_E!U34+TI_LBB_E!U34+TI_CPP_E!U34+TI_GTL_E!U34+TI_NSP_E!U34</f>
        <v>5.3310404127257094</v>
      </c>
      <c r="V34" s="10">
        <f>TI_EHG_E!V34+TI_CO_E!V34+TI_BF_E!V34+TI_GW_E!V34+TI_RPI_E!V34+TI_PF_E!V34+TI_BKBPB_E!V34+TI_CL_E!V34+TI_BNG_E!V34+TI_LBB_E!V34+TI_CPP_E!V34+TI_GTL_E!V34+TI_NSP_E!V34</f>
        <v>5.9974204643164226</v>
      </c>
      <c r="W34" s="10">
        <f>TI_EHG_E!W34+TI_CO_E!W34+TI_BF_E!W34+TI_GW_E!W34+TI_RPI_E!W34+TI_PF_E!W34+TI_BKBPB_E!W34+TI_CL_E!W34+TI_BNG_E!W34+TI_LBB_E!W34+TI_CPP_E!W34+TI_GTL_E!W34+TI_NSP_E!W34</f>
        <v>5.9974204643164226</v>
      </c>
      <c r="X34" s="10">
        <f>TI_EHG_E!X34+TI_CO_E!X34+TI_BF_E!X34+TI_GW_E!X34+TI_RPI_E!X34+TI_PF_E!X34+TI_BKBPB_E!X34+TI_CL_E!X34+TI_BNG_E!X34+TI_LBB_E!X34+TI_CPP_E!X34+TI_GTL_E!X34+TI_NSP_E!X34</f>
        <v>3.998280309544282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11.08245915735168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1.108254514187446</v>
      </c>
      <c r="G35" s="10">
        <f>TI_EHG_E!G35+TI_CO_E!G35+TI_BF_E!G35+TI_GW_E!G35+TI_RPI_E!G35+TI_PF_E!G35+TI_BKBPB_E!G35+TI_CL_E!G35+TI_BNG_E!G35+TI_LBB_E!G35+TI_CPP_E!G35+TI_GTL_E!G35+TI_NSP_E!G35</f>
        <v>5.5411865864144456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0</v>
      </c>
      <c r="D36" s="10">
        <f>TI_EHG_E!D36+TI_CO_E!D36+TI_BF_E!D36+TI_GW_E!D36+TI_RPI_E!D36+TI_PF_E!D36+TI_BKBPB_E!D36+TI_CL_E!D36+TI_BNG_E!D36+TI_LBB_E!D36+TI_CPP_E!D36+TI_GTL_E!D36+TI_NSP_E!D36</f>
        <v>172.49449699054168</v>
      </c>
      <c r="E36" s="10">
        <f>TI_EHG_E!E36+TI_CO_E!E36+TI_BF_E!E36+TI_GW_E!E36+TI_RPI_E!E36+TI_PF_E!E36+TI_BKBPB_E!E36+TI_CL_E!E36+TI_BNG_E!E36+TI_LBB_E!E36+TI_CPP_E!E36+TI_GTL_E!E36+TI_NSP_E!E36</f>
        <v>112.06655202063628</v>
      </c>
      <c r="F36" s="10">
        <f>TI_EHG_E!F36+TI_CO_E!F36+TI_BF_E!F36+TI_GW_E!F36+TI_RPI_E!F36+TI_PF_E!F36+TI_BKBPB_E!F36+TI_CL_E!F36+TI_BNG_E!F36+TI_LBB_E!F36+TI_CPP_E!F36+TI_GTL_E!F36+TI_NSP_E!F36</f>
        <v>79.105760963026654</v>
      </c>
      <c r="G36" s="10">
        <f>TI_EHG_E!G36+TI_CO_E!G36+TI_BF_E!G36+TI_GW_E!G36+TI_RPI_E!G36+TI_PF_E!G36+TI_BKBPB_E!G36+TI_CL_E!G36+TI_BNG_E!G36+TI_LBB_E!G36+TI_CPP_E!G36+TI_GTL_E!G36+TI_NSP_E!G36</f>
        <v>124.15210662080824</v>
      </c>
      <c r="H36" s="10">
        <f>TI_EHG_E!H36+TI_CO_E!H36+TI_BF_E!H36+TI_GW_E!H36+TI_RPI_E!H36+TI_PF_E!H36+TI_BKBPB_E!H36+TI_CL_E!H36+TI_BNG_E!H36+TI_LBB_E!H36+TI_CPP_E!H36+TI_GTL_E!H36+TI_NSP_E!H36</f>
        <v>148.32321582115216</v>
      </c>
      <c r="I36" s="10">
        <f>TI_EHG_E!I36+TI_CO_E!I36+TI_BF_E!I36+TI_GW_E!I36+TI_RPI_E!I36+TI_PF_E!I36+TI_BKBPB_E!I36+TI_CL_E!I36+TI_BNG_E!I36+TI_LBB_E!I36+TI_CPP_E!I36+TI_GTL_E!I36+TI_NSP_E!I36</f>
        <v>109.86913155631986</v>
      </c>
      <c r="J36" s="10">
        <f>TI_EHG_E!J36+TI_CO_E!J36+TI_BF_E!J36+TI_GW_E!J36+TI_RPI_E!J36+TI_PF_E!J36+TI_BKBPB_E!J36+TI_CL_E!J36+TI_BNG_E!J36+TI_LBB_E!J36+TI_CPP_E!J36+TI_GTL_E!J36+TI_NSP_E!J36</f>
        <v>123.05348237317283</v>
      </c>
      <c r="K36" s="10">
        <f>TI_EHG_E!K36+TI_CO_E!K36+TI_BF_E!K36+TI_GW_E!K36+TI_RPI_E!K36+TI_PF_E!K36+TI_BKBPB_E!K36+TI_CL_E!K36+TI_BNG_E!K36+TI_LBB_E!K36+TI_CPP_E!K36+TI_GTL_E!K36+TI_NSP_E!K36</f>
        <v>109.86913155631986</v>
      </c>
      <c r="L36" s="10">
        <f>TI_EHG_E!L36+TI_CO_E!L36+TI_BF_E!L36+TI_GW_E!L36+TI_RPI_E!L36+TI_PF_E!L36+TI_BKBPB_E!L36+TI_CL_E!L36+TI_BNG_E!L36+TI_LBB_E!L36+TI_CPP_E!L36+TI_GTL_E!L36+TI_NSP_E!L36</f>
        <v>120.8560619088564</v>
      </c>
      <c r="M36" s="10">
        <f>TI_EHG_E!M36+TI_CO_E!M36+TI_BF_E!M36+TI_GW_E!M36+TI_RPI_E!M36+TI_PF_E!M36+TI_BKBPB_E!M36+TI_CL_E!M36+TI_BNG_E!M36+TI_LBB_E!M36+TI_CPP_E!M36+TI_GTL_E!M36+TI_NSP_E!M36</f>
        <v>125.25073086844365</v>
      </c>
      <c r="N36" s="10">
        <f>TI_EHG_E!N36+TI_CO_E!N36+TI_BF_E!N36+TI_GW_E!N36+TI_RPI_E!N36+TI_PF_E!N36+TI_BKBPB_E!N36+TI_CL_E!N36+TI_BNG_E!N36+TI_LBB_E!N36+TI_CPP_E!N36+TI_GTL_E!N36+TI_NSP_E!N36</f>
        <v>131.84299226139294</v>
      </c>
      <c r="O36" s="10">
        <f>TI_EHG_E!O36+TI_CO_E!O36+TI_BF_E!O36+TI_GW_E!O36+TI_RPI_E!O36+TI_PF_E!O36+TI_BKBPB_E!O36+TI_CL_E!O36+TI_BNG_E!O36+TI_LBB_E!O36+TI_CPP_E!O36+TI_GTL_E!O36+TI_NSP_E!O36</f>
        <v>92.290111779879624</v>
      </c>
      <c r="P36" s="10">
        <f>TI_EHG_E!P36+TI_CO_E!P36+TI_BF_E!P36+TI_GW_E!P36+TI_RPI_E!P36+TI_PF_E!P36+TI_BKBPB_E!P36+TI_CL_E!P36+TI_BNG_E!P36+TI_LBB_E!P36+TI_CPP_E!P36+TI_GTL_E!P36+TI_NSP_E!P36</f>
        <v>94.487360275150465</v>
      </c>
      <c r="Q36" s="10">
        <f>TI_EHG_E!Q36+TI_CO_E!Q36+TI_BF_E!Q36+TI_GW_E!Q36+TI_RPI_E!Q36+TI_PF_E!Q36+TI_BKBPB_E!Q36+TI_CL_E!Q36+TI_BNG_E!Q36+TI_LBB_E!Q36+TI_CPP_E!Q36+TI_GTL_E!Q36+TI_NSP_E!Q36</f>
        <v>65.921410146173685</v>
      </c>
      <c r="R36" s="10">
        <f>TI_EHG_E!R36+TI_CO_E!R36+TI_BF_E!R36+TI_GW_E!R36+TI_RPI_E!R36+TI_PF_E!R36+TI_BKBPB_E!R36+TI_CL_E!R36+TI_BNG_E!R36+TI_LBB_E!R36+TI_CPP_E!R36+TI_GTL_E!R36+TI_NSP_E!R36</f>
        <v>90.092691315563201</v>
      </c>
      <c r="S36" s="10">
        <f>TI_EHG_E!S36+TI_CO_E!S36+TI_BF_E!S36+TI_GW_E!S36+TI_RPI_E!S36+TI_PF_E!S36+TI_BKBPB_E!S36+TI_CL_E!S36+TI_BNG_E!S36+TI_LBB_E!S36+TI_CPP_E!S36+TI_GTL_E!S36+TI_NSP_E!S36</f>
        <v>94.487360275150465</v>
      </c>
      <c r="T36" s="10">
        <f>TI_EHG_E!T36+TI_CO_E!T36+TI_BF_E!T36+TI_GW_E!T36+TI_RPI_E!T36+TI_PF_E!T36+TI_BKBPB_E!T36+TI_CL_E!T36+TI_BNG_E!T36+TI_LBB_E!T36+TI_CPP_E!T36+TI_GTL_E!T36+TI_NSP_E!T36</f>
        <v>70.316251074806544</v>
      </c>
      <c r="U36" s="10">
        <f>TI_EHG_E!U36+TI_CO_E!U36+TI_BF_E!U36+TI_GW_E!U36+TI_RPI_E!U36+TI_PF_E!U36+TI_BKBPB_E!U36+TI_CL_E!U36+TI_BNG_E!U36+TI_LBB_E!U36+TI_CPP_E!U36+TI_GTL_E!U36+TI_NSP_E!U36</f>
        <v>2.1974204643164219</v>
      </c>
      <c r="V36" s="10">
        <f>TI_EHG_E!V36+TI_CO_E!V36+TI_BF_E!V36+TI_GW_E!V36+TI_RPI_E!V36+TI_PF_E!V36+TI_BKBPB_E!V36+TI_CL_E!V36+TI_BNG_E!V36+TI_LBB_E!V36+TI_CPP_E!V36+TI_GTL_E!V36+TI_NSP_E!V36</f>
        <v>105.474290627687</v>
      </c>
      <c r="W36" s="10">
        <f>TI_EHG_E!W36+TI_CO_E!W36+TI_BF_E!W36+TI_GW_E!W36+TI_RPI_E!W36+TI_PF_E!W36+TI_BKBPB_E!W36+TI_CL_E!W36+TI_BNG_E!W36+TI_LBB_E!W36+TI_CPP_E!W36+TI_GTL_E!W36+TI_NSP_E!W36</f>
        <v>120.8560619088564</v>
      </c>
      <c r="X36" s="10">
        <f>TI_EHG_E!X36+TI_CO_E!X36+TI_BF_E!X36+TI_GW_E!X36+TI_RPI_E!X36+TI_PF_E!X36+TI_BKBPB_E!X36+TI_CL_E!X36+TI_BNG_E!X36+TI_LBB_E!X36+TI_CPP_E!X36+TI_GTL_E!X36+TI_NSP_E!X36</f>
        <v>129.64557179707651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0</v>
      </c>
      <c r="F37" s="10">
        <f>TI_EHG_E!F37+TI_CO_E!F37+TI_BF_E!F37+TI_GW_E!F37+TI_RPI_E!F37+TI_PF_E!F37+TI_BKBPB_E!F37+TI_CL_E!F37+TI_BNG_E!F37+TI_LBB_E!F37+TI_CPP_E!F37+TI_GTL_E!F37+TI_NSP_E!F37</f>
        <v>6.2768701633705932</v>
      </c>
      <c r="G37" s="10">
        <f>TI_EHG_E!G37+TI_CO_E!G37+TI_BF_E!G37+TI_GW_E!G37+TI_RPI_E!G37+TI_PF_E!G37+TI_BKBPB_E!G37+TI_CL_E!G37+TI_BNG_E!G37+TI_LBB_E!G37+TI_CPP_E!G37+TI_GTL_E!G37+TI_NSP_E!G37</f>
        <v>16.72304385210662</v>
      </c>
      <c r="H37" s="10">
        <f>TI_EHG_E!H37+TI_CO_E!H37+TI_BF_E!H37+TI_GW_E!H37+TI_RPI_E!H37+TI_PF_E!H37+TI_BKBPB_E!H37+TI_CL_E!H37+TI_BNG_E!H37+TI_LBB_E!H37+TI_CPP_E!H37+TI_GTL_E!H37+TI_NSP_E!H37</f>
        <v>7.31633705932932</v>
      </c>
      <c r="I37" s="10">
        <f>TI_EHG_E!I37+TI_CO_E!I37+TI_BF_E!I37+TI_GW_E!I37+TI_RPI_E!I37+TI_PF_E!I37+TI_BKBPB_E!I37+TI_CL_E!I37+TI_BNG_E!I37+TI_LBB_E!I37+TI_CPP_E!I37+TI_GTL_E!I37+TI_NSP_E!I37</f>
        <v>9.4151332760103177</v>
      </c>
      <c r="J37" s="10">
        <f>TI_EHG_E!J37+TI_CO_E!J37+TI_BF_E!J37+TI_GW_E!J37+TI_RPI_E!J37+TI_PF_E!J37+TI_BKBPB_E!J37+TI_CL_E!J37+TI_BNG_E!J37+TI_LBB_E!J37+TI_CPP_E!J37+TI_GTL_E!J37+TI_NSP_E!J37</f>
        <v>1.045227858985383</v>
      </c>
      <c r="K37" s="10">
        <f>TI_EHG_E!K37+TI_CO_E!K37+TI_BF_E!K37+TI_GW_E!K37+TI_RPI_E!K37+TI_PF_E!K37+TI_BKBPB_E!K37+TI_CL_E!K37+TI_BNG_E!K37+TI_LBB_E!K37+TI_CPP_E!K37+TI_GTL_E!K37+TI_NSP_E!K37</f>
        <v>24.034995700773859</v>
      </c>
      <c r="L37" s="10">
        <f>TI_EHG_E!L37+TI_CO_E!L37+TI_BF_E!L37+TI_GW_E!L37+TI_RPI_E!L37+TI_PF_E!L37+TI_BKBPB_E!L37+TI_CL_E!L37+TI_BNG_E!L37+TI_LBB_E!L37+TI_CPP_E!L37+TI_GTL_E!L37+TI_NSP_E!L37</f>
        <v>48.087532244196048</v>
      </c>
      <c r="M37" s="10">
        <f>TI_EHG_E!M37+TI_CO_E!M37+TI_BF_E!M37+TI_GW_E!M37+TI_RPI_E!M37+TI_PF_E!M37+TI_BKBPB_E!M37+TI_CL_E!M37+TI_BNG_E!M37+TI_LBB_E!M37+TI_CPP_E!M37+TI_GTL_E!M37+TI_NSP_E!M37</f>
        <v>46.999140154772142</v>
      </c>
      <c r="N37" s="10">
        <f>TI_EHG_E!N37+TI_CO_E!N37+TI_BF_E!N37+TI_GW_E!N37+TI_RPI_E!N37+TI_PF_E!N37+TI_BKBPB_E!N37+TI_CL_E!N37+TI_BNG_E!N37+TI_LBB_E!N37+TI_CPP_E!N37+TI_GTL_E!N37+TI_NSP_E!N37</f>
        <v>39.735339638865</v>
      </c>
      <c r="O37" s="10">
        <f>TI_EHG_E!O37+TI_CO_E!O37+TI_BF_E!O37+TI_GW_E!O37+TI_RPI_E!O37+TI_PF_E!O37+TI_BKBPB_E!O37+TI_CL_E!O37+TI_BNG_E!O37+TI_LBB_E!O37+TI_CPP_E!O37+TI_GTL_E!O37+TI_NSP_E!O37</f>
        <v>22.98366294067068</v>
      </c>
      <c r="P37" s="10">
        <f>TI_EHG_E!P37+TI_CO_E!P37+TI_BF_E!P37+TI_GW_E!P37+TI_RPI_E!P37+TI_PF_E!P37+TI_BKBPB_E!P37+TI_CL_E!P37+TI_BNG_E!P37+TI_LBB_E!P37+TI_CPP_E!P37+TI_GTL_E!P37+TI_NSP_E!P37</f>
        <v>39.891487532244192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0</v>
      </c>
      <c r="S37" s="10">
        <f>TI_EHG_E!S37+TI_CO_E!S37+TI_BF_E!S37+TI_GW_E!S37+TI_RPI_E!S37+TI_PF_E!S37+TI_BKBPB_E!S37+TI_CL_E!S37+TI_BNG_E!S37+TI_LBB_E!S37+TI_CPP_E!S37+TI_GTL_E!S37+TI_NSP_E!S37</f>
        <v>0</v>
      </c>
      <c r="T37" s="10">
        <f>TI_EHG_E!T37+TI_CO_E!T37+TI_BF_E!T37+TI_GW_E!T37+TI_RPI_E!T37+TI_PF_E!T37+TI_BKBPB_E!T37+TI_CL_E!T37+TI_BNG_E!T37+TI_LBB_E!T37+TI_CPP_E!T37+TI_GTL_E!T37+TI_NSP_E!T37</f>
        <v>0</v>
      </c>
      <c r="U37" s="10">
        <f>TI_EHG_E!U37+TI_CO_E!U37+TI_BF_E!U37+TI_GW_E!U37+TI_RPI_E!U37+TI_PF_E!U37+TI_BKBPB_E!U37+TI_CL_E!U37+TI_BNG_E!U37+TI_LBB_E!U37+TI_CPP_E!U37+TI_GTL_E!U37+TI_NSP_E!U37</f>
        <v>0</v>
      </c>
      <c r="V37" s="10">
        <f>TI_EHG_E!V37+TI_CO_E!V37+TI_BF_E!V37+TI_GW_E!V37+TI_RPI_E!V37+TI_PF_E!V37+TI_BKBPB_E!V37+TI_CL_E!V37+TI_BNG_E!V37+TI_LBB_E!V37+TI_CPP_E!V37+TI_GTL_E!V37+TI_NSP_E!V37</f>
        <v>0</v>
      </c>
      <c r="W37" s="10">
        <f>TI_EHG_E!W37+TI_CO_E!W37+TI_BF_E!W37+TI_GW_E!W37+TI_RPI_E!W37+TI_PF_E!W37+TI_BKBPB_E!W37+TI_CL_E!W37+TI_BNG_E!W37+TI_LBB_E!W37+TI_CPP_E!W37+TI_GTL_E!W37+TI_NSP_E!W37</f>
        <v>0</v>
      </c>
      <c r="X37" s="10">
        <f>TI_EHG_E!X37+TI_CO_E!X37+TI_BF_E!X37+TI_GW_E!X37+TI_RPI_E!X37+TI_PF_E!X37+TI_BKBPB_E!X37+TI_CL_E!X37+TI_BNG_E!X37+TI_LBB_E!X37+TI_CPP_E!X37+TI_GTL_E!X37+TI_NSP_E!X37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0</v>
      </c>
      <c r="D40" s="10">
        <f>TI_EHG_E!D40+TI_CO_E!D40+TI_BF_E!D40+TI_GW_E!D40+TI_RPI_E!D40+TI_PF_E!D40+TI_BKBPB_E!D40+TI_CL_E!D40+TI_BNG_E!D40+TI_LBB_E!D40+TI_CPP_E!D40+TI_GTL_E!D40+TI_NSP_E!D40</f>
        <v>0</v>
      </c>
      <c r="E40" s="10">
        <f>TI_EHG_E!E40+TI_CO_E!E40+TI_BF_E!E40+TI_GW_E!E40+TI_RPI_E!E40+TI_PF_E!E40+TI_BKBPB_E!E40+TI_CL_E!E40+TI_BNG_E!E40+TI_LBB_E!E40+TI_CPP_E!E40+TI_GTL_E!E40+TI_NSP_E!E40</f>
        <v>0</v>
      </c>
      <c r="F40" s="10">
        <f>TI_EHG_E!F40+TI_CO_E!F40+TI_BF_E!F40+TI_GW_E!F40+TI_RPI_E!F40+TI_PF_E!F40+TI_BKBPB_E!F40+TI_CL_E!F40+TI_BNG_E!F40+TI_LBB_E!F40+TI_CPP_E!F40+TI_GTL_E!F40+TI_NSP_E!F40</f>
        <v>7.1901117798796204</v>
      </c>
      <c r="G40" s="10">
        <f>TI_EHG_E!G40+TI_CO_E!G40+TI_BF_E!G40+TI_GW_E!G40+TI_RPI_E!G40+TI_PF_E!G40+TI_BKBPB_E!G40+TI_CL_E!G40+TI_BNG_E!G40+TI_LBB_E!G40+TI_CPP_E!G40+TI_GTL_E!G40+TI_NSP_E!G40</f>
        <v>8.2748065348237319</v>
      </c>
      <c r="H40" s="10">
        <f>TI_EHG_E!H40+TI_CO_E!H40+TI_BF_E!H40+TI_GW_E!H40+TI_RPI_E!H40+TI_PF_E!H40+TI_BKBPB_E!H40+TI_CL_E!H40+TI_BNG_E!H40+TI_LBB_E!H40+TI_CPP_E!H40+TI_GTL_E!H40+TI_NSP_E!H40</f>
        <v>11.37781599312124</v>
      </c>
      <c r="I40" s="10">
        <f>TI_EHG_E!I40+TI_CO_E!I40+TI_BF_E!I40+TI_GW_E!I40+TI_RPI_E!I40+TI_PF_E!I40+TI_BKBPB_E!I40+TI_CL_E!I40+TI_BNG_E!I40+TI_LBB_E!I40+TI_CPP_E!I40+TI_GTL_E!I40+TI_NSP_E!I40</f>
        <v>0</v>
      </c>
      <c r="J40" s="10">
        <f>TI_EHG_E!J40+TI_CO_E!J40+TI_BF_E!J40+TI_GW_E!J40+TI_RPI_E!J40+TI_PF_E!J40+TI_BKBPB_E!J40+TI_CL_E!J40+TI_BNG_E!J40+TI_LBB_E!J40+TI_CPP_E!J40+TI_GTL_E!J40+TI_NSP_E!J40</f>
        <v>19.650300945829748</v>
      </c>
      <c r="K40" s="10">
        <f>TI_EHG_E!K40+TI_CO_E!K40+TI_BF_E!K40+TI_GW_E!K40+TI_RPI_E!K40+TI_PF_E!K40+TI_BKBPB_E!K40+TI_CL_E!K40+TI_BNG_E!K40+TI_LBB_E!K40+TI_CPP_E!K40+TI_GTL_E!K40+TI_NSP_E!K40</f>
        <v>0</v>
      </c>
      <c r="L40" s="10">
        <f>TI_EHG_E!L40+TI_CO_E!L40+TI_BF_E!L40+TI_GW_E!L40+TI_RPI_E!L40+TI_PF_E!L40+TI_BKBPB_E!L40+TI_CL_E!L40+TI_BNG_E!L40+TI_LBB_E!L40+TI_CPP_E!L40+TI_GTL_E!L40+TI_NSP_E!L40</f>
        <v>0</v>
      </c>
      <c r="M40" s="10">
        <f>TI_EHG_E!M40+TI_CO_E!M40+TI_BF_E!M40+TI_GW_E!M40+TI_RPI_E!M40+TI_PF_E!M40+TI_BKBPB_E!M40+TI_CL_E!M40+TI_BNG_E!M40+TI_LBB_E!M40+TI_CPP_E!M40+TI_GTL_E!M40+TI_NSP_E!M40</f>
        <v>0</v>
      </c>
      <c r="N40" s="10">
        <f>TI_EHG_E!N40+TI_CO_E!N40+TI_BF_E!N40+TI_GW_E!N40+TI_RPI_E!N40+TI_PF_E!N40+TI_BKBPB_E!N40+TI_CL_E!N40+TI_BNG_E!N40+TI_LBB_E!N40+TI_CPP_E!N40+TI_GTL_E!N40+TI_NSP_E!N40</f>
        <v>8.2736027515047272</v>
      </c>
      <c r="O40" s="10">
        <f>TI_EHG_E!O40+TI_CO_E!O40+TI_BF_E!O40+TI_GW_E!O40+TI_RPI_E!O40+TI_PF_E!O40+TI_BKBPB_E!O40+TI_CL_E!O40+TI_BNG_E!O40+TI_LBB_E!O40+TI_CPP_E!O40+TI_GTL_E!O40+TI_NSP_E!O40</f>
        <v>2.068443680137575</v>
      </c>
      <c r="P40" s="10">
        <f>TI_EHG_E!P40+TI_CO_E!P40+TI_BF_E!P40+TI_GW_E!P40+TI_RPI_E!P40+TI_PF_E!P40+TI_BKBPB_E!P40+TI_CL_E!P40+TI_BNG_E!P40+TI_LBB_E!P40+TI_CPP_E!P40+TI_GTL_E!P40+TI_NSP_E!P40</f>
        <v>9.3078245915735156</v>
      </c>
      <c r="Q40" s="10">
        <f>TI_EHG_E!Q40+TI_CO_E!Q40+TI_BF_E!Q40+TI_GW_E!Q40+TI_RPI_E!Q40+TI_PF_E!Q40+TI_BKBPB_E!Q40+TI_CL_E!Q40+TI_BNG_E!Q40+TI_LBB_E!Q40+TI_CPP_E!Q40+TI_GTL_E!Q40+TI_NSP_E!Q40</f>
        <v>0</v>
      </c>
      <c r="R40" s="10">
        <f>TI_EHG_E!R40+TI_CO_E!R40+TI_BF_E!R40+TI_GW_E!R40+TI_RPI_E!R40+TI_PF_E!R40+TI_BKBPB_E!R40+TI_CL_E!R40+TI_BNG_E!R40+TI_LBB_E!R40+TI_CPP_E!R40+TI_GTL_E!R40+TI_NSP_E!R40</f>
        <v>0</v>
      </c>
      <c r="S40" s="10">
        <f>TI_EHG_E!S40+TI_CO_E!S40+TI_BF_E!S40+TI_GW_E!S40+TI_RPI_E!S40+TI_PF_E!S40+TI_BKBPB_E!S40+TI_CL_E!S40+TI_BNG_E!S40+TI_LBB_E!S40+TI_CPP_E!S40+TI_GTL_E!S40+TI_NSP_E!S40</f>
        <v>0</v>
      </c>
      <c r="T40" s="10">
        <f>TI_EHG_E!T40+TI_CO_E!T40+TI_BF_E!T40+TI_GW_E!T40+TI_RPI_E!T40+TI_PF_E!T40+TI_BKBPB_E!T40+TI_CL_E!T40+TI_BNG_E!T40+TI_LBB_E!T40+TI_CPP_E!T40+TI_GTL_E!T40+TI_NSP_E!T40</f>
        <v>0</v>
      </c>
      <c r="U40" s="10">
        <f>TI_EHG_E!U40+TI_CO_E!U40+TI_BF_E!U40+TI_GW_E!U40+TI_RPI_E!U40+TI_PF_E!U40+TI_BKBPB_E!U40+TI_CL_E!U40+TI_BNG_E!U40+TI_LBB_E!U40+TI_CPP_E!U40+TI_GTL_E!U40+TI_NSP_E!U40</f>
        <v>0</v>
      </c>
      <c r="V40" s="10">
        <f>TI_EHG_E!V40+TI_CO_E!V40+TI_BF_E!V40+TI_GW_E!V40+TI_RPI_E!V40+TI_PF_E!V40+TI_BKBPB_E!V40+TI_CL_E!V40+TI_BNG_E!V40+TI_LBB_E!V40+TI_CPP_E!V40+TI_GTL_E!V40+TI_NSP_E!V40</f>
        <v>0</v>
      </c>
      <c r="W40" s="10">
        <f>TI_EHG_E!W40+TI_CO_E!W40+TI_BF_E!W40+TI_GW_E!W40+TI_RPI_E!W40+TI_PF_E!W40+TI_BKBPB_E!W40+TI_CL_E!W40+TI_BNG_E!W40+TI_LBB_E!W40+TI_CPP_E!W40+TI_GTL_E!W40+TI_NSP_E!W40</f>
        <v>0</v>
      </c>
      <c r="X40" s="10">
        <f>TI_EHG_E!X40+TI_CO_E!X40+TI_BF_E!X40+TI_GW_E!X40+TI_RPI_E!X40+TI_PF_E!X40+TI_BKBPB_E!X40+TI_CL_E!X40+TI_BNG_E!X40+TI_LBB_E!X40+TI_CPP_E!X40+TI_GTL_E!X40+TI_NSP_E!X40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0</v>
      </c>
      <c r="D41" s="10">
        <f>TI_EHG_E!D41+TI_CO_E!D41+TI_BF_E!D41+TI_GW_E!D41+TI_RPI_E!D41+TI_PF_E!D41+TI_BKBPB_E!D41+TI_CL_E!D41+TI_BNG_E!D41+TI_LBB_E!D41+TI_CPP_E!D41+TI_GTL_E!D41+TI_NSP_E!D41</f>
        <v>0</v>
      </c>
      <c r="E41" s="10">
        <f>TI_EHG_E!E41+TI_CO_E!E41+TI_BF_E!E41+TI_GW_E!E41+TI_RPI_E!E41+TI_PF_E!E41+TI_BKBPB_E!E41+TI_CL_E!E41+TI_BNG_E!E41+TI_LBB_E!E41+TI_CPP_E!E41+TI_GTL_E!E41+TI_NSP_E!E41</f>
        <v>0</v>
      </c>
      <c r="F41" s="10">
        <f>TI_EHG_E!F41+TI_CO_E!F41+TI_BF_E!F41+TI_GW_E!F41+TI_RPI_E!F41+TI_PF_E!F41+TI_BKBPB_E!F41+TI_CL_E!F41+TI_BNG_E!F41+TI_LBB_E!F41+TI_CPP_E!F41+TI_GTL_E!F41+TI_NSP_E!F41</f>
        <v>13.351504729148751</v>
      </c>
      <c r="G41" s="10">
        <f>TI_EHG_E!G41+TI_CO_E!G41+TI_BF_E!G41+TI_GW_E!G41+TI_RPI_E!G41+TI_PF_E!G41+TI_BKBPB_E!G41+TI_CL_E!G41+TI_BNG_E!G41+TI_LBB_E!G41+TI_CPP_E!G41+TI_GTL_E!G41+TI_NSP_E!G41</f>
        <v>93.078245915735167</v>
      </c>
      <c r="H41" s="10">
        <f>TI_EHG_E!H41+TI_CO_E!H41+TI_BF_E!H41+TI_GW_E!H41+TI_RPI_E!H41+TI_PF_E!H41+TI_BKBPB_E!H41+TI_CL_E!H41+TI_BNG_E!H41+TI_LBB_E!H41+TI_CPP_E!H41+TI_GTL_E!H41+TI_NSP_E!H41</f>
        <v>35.162854686156493</v>
      </c>
      <c r="I41" s="10">
        <f>TI_EHG_E!I41+TI_CO_E!I41+TI_BF_E!I41+TI_GW_E!I41+TI_RPI_E!I41+TI_PF_E!I41+TI_BKBPB_E!I41+TI_CL_E!I41+TI_BNG_E!I41+TI_LBB_E!I41+TI_CPP_E!I41+TI_GTL_E!I41+TI_NSP_E!I41</f>
        <v>11.376268271711091</v>
      </c>
      <c r="J41" s="10">
        <f>TI_EHG_E!J41+TI_CO_E!J41+TI_BF_E!J41+TI_GW_E!J41+TI_RPI_E!J41+TI_PF_E!J41+TI_BKBPB_E!J41+TI_CL_E!J41+TI_BNG_E!J41+TI_LBB_E!J41+TI_CPP_E!J41+TI_GTL_E!J41+TI_NSP_E!J41</f>
        <v>0</v>
      </c>
      <c r="K41" s="10">
        <f>TI_EHG_E!K41+TI_CO_E!K41+TI_BF_E!K41+TI_GW_E!K41+TI_RPI_E!K41+TI_PF_E!K41+TI_BKBPB_E!K41+TI_CL_E!K41+TI_BNG_E!K41+TI_LBB_E!K41+TI_CPP_E!K41+TI_GTL_E!K41+TI_NSP_E!K41</f>
        <v>0</v>
      </c>
      <c r="L41" s="10">
        <f>TI_EHG_E!L41+TI_CO_E!L41+TI_BF_E!L41+TI_GW_E!L41+TI_RPI_E!L41+TI_PF_E!L41+TI_BKBPB_E!L41+TI_CL_E!L41+TI_BNG_E!L41+TI_LBB_E!L41+TI_CPP_E!L41+TI_GTL_E!L41+TI_NSP_E!L41</f>
        <v>6.2052450558899386</v>
      </c>
      <c r="M41" s="10">
        <f>TI_EHG_E!M41+TI_CO_E!M41+TI_BF_E!M41+TI_GW_E!M41+TI_RPI_E!M41+TI_PF_E!M41+TI_BKBPB_E!M41+TI_CL_E!M41+TI_BNG_E!M41+TI_LBB_E!M41+TI_CPP_E!M41+TI_GTL_E!M41+TI_NSP_E!M41</f>
        <v>2.066466036113499</v>
      </c>
      <c r="N41" s="10">
        <f>TI_EHG_E!N41+TI_CO_E!N41+TI_BF_E!N41+TI_GW_E!N41+TI_RPI_E!N41+TI_PF_E!N41+TI_BKBPB_E!N41+TI_CL_E!N41+TI_BNG_E!N41+TI_LBB_E!N41+TI_CPP_E!N41+TI_GTL_E!N41+TI_NSP_E!N41</f>
        <v>0</v>
      </c>
      <c r="O41" s="10">
        <f>TI_EHG_E!O41+TI_CO_E!O41+TI_BF_E!O41+TI_GW_E!O41+TI_RPI_E!O41+TI_PF_E!O41+TI_BKBPB_E!O41+TI_CL_E!O41+TI_BNG_E!O41+TI_LBB_E!O41+TI_CPP_E!O41+TI_GTL_E!O41+TI_NSP_E!O41</f>
        <v>0</v>
      </c>
      <c r="P41" s="10">
        <f>TI_EHG_E!P41+TI_CO_E!P41+TI_BF_E!P41+TI_GW_E!P41+TI_RPI_E!P41+TI_PF_E!P41+TI_BKBPB_E!P41+TI_CL_E!P41+TI_BNG_E!P41+TI_LBB_E!P41+TI_CPP_E!P41+TI_GTL_E!P41+TI_NSP_E!P41</f>
        <v>0</v>
      </c>
      <c r="Q41" s="10">
        <f>TI_EHG_E!Q41+TI_CO_E!Q41+TI_BF_E!Q41+TI_GW_E!Q41+TI_RPI_E!Q41+TI_PF_E!Q41+TI_BKBPB_E!Q41+TI_CL_E!Q41+TI_BNG_E!Q41+TI_LBB_E!Q41+TI_CPP_E!Q41+TI_GTL_E!Q41+TI_NSP_E!Q41</f>
        <v>0</v>
      </c>
      <c r="R41" s="10">
        <f>TI_EHG_E!R41+TI_CO_E!R41+TI_BF_E!R41+TI_GW_E!R41+TI_RPI_E!R41+TI_PF_E!R41+TI_BKBPB_E!R41+TI_CL_E!R41+TI_BNG_E!R41+TI_LBB_E!R41+TI_CPP_E!R41+TI_GTL_E!R41+TI_NSP_E!R41</f>
        <v>0</v>
      </c>
      <c r="S41" s="10">
        <f>TI_EHG_E!S41+TI_CO_E!S41+TI_BF_E!S41+TI_GW_E!S41+TI_RPI_E!S41+TI_PF_E!S41+TI_BKBPB_E!S41+TI_CL_E!S41+TI_BNG_E!S41+TI_LBB_E!S41+TI_CPP_E!S41+TI_GTL_E!S41+TI_NSP_E!S41</f>
        <v>0</v>
      </c>
      <c r="T41" s="10">
        <f>TI_EHG_E!T41+TI_CO_E!T41+TI_BF_E!T41+TI_GW_E!T41+TI_RPI_E!T41+TI_PF_E!T41+TI_BKBPB_E!T41+TI_CL_E!T41+TI_BNG_E!T41+TI_LBB_E!T41+TI_CPP_E!T41+TI_GTL_E!T41+TI_NSP_E!T41</f>
        <v>0</v>
      </c>
      <c r="U41" s="10">
        <f>TI_EHG_E!U41+TI_CO_E!U41+TI_BF_E!U41+TI_GW_E!U41+TI_RPI_E!U41+TI_PF_E!U41+TI_BKBPB_E!U41+TI_CL_E!U41+TI_BNG_E!U41+TI_LBB_E!U41+TI_CPP_E!U41+TI_GTL_E!U41+TI_NSP_E!U41</f>
        <v>0</v>
      </c>
      <c r="V41" s="10">
        <f>TI_EHG_E!V41+TI_CO_E!V41+TI_BF_E!V41+TI_GW_E!V41+TI_RPI_E!V41+TI_PF_E!V41+TI_BKBPB_E!V41+TI_CL_E!V41+TI_BNG_E!V41+TI_LBB_E!V41+TI_CPP_E!V41+TI_GTL_E!V41+TI_NSP_E!V41</f>
        <v>0</v>
      </c>
      <c r="W41" s="10">
        <f>TI_EHG_E!W41+TI_CO_E!W41+TI_BF_E!W41+TI_GW_E!W41+TI_RPI_E!W41+TI_PF_E!W41+TI_BKBPB_E!W41+TI_CL_E!W41+TI_BNG_E!W41+TI_LBB_E!W41+TI_CPP_E!W41+TI_GTL_E!W41+TI_NSP_E!W41</f>
        <v>0</v>
      </c>
      <c r="X41" s="10">
        <f>TI_EHG_E!X41+TI_CO_E!X41+TI_BF_E!X41+TI_GW_E!X41+TI_RPI_E!X41+TI_PF_E!X41+TI_BKBPB_E!X41+TI_CL_E!X41+TI_BNG_E!X41+TI_LBB_E!X41+TI_CPP_E!X41+TI_GTL_E!X41+TI_NSP_E!X41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542.06070507308675</v>
      </c>
      <c r="D42" s="10">
        <f>TI_EHG_E!D42+TI_CO_E!D42+TI_BF_E!D42+TI_GW_E!D42+TI_RPI_E!D42+TI_PF_E!D42+TI_BKBPB_E!D42+TI_CL_E!D42+TI_BNG_E!D42+TI_LBB_E!D42+TI_CPP_E!D42+TI_GTL_E!D42+TI_NSP_E!D42</f>
        <v>350.74514187446249</v>
      </c>
      <c r="E42" s="10">
        <f>TI_EHG_E!E42+TI_CO_E!E42+TI_BF_E!E42+TI_GW_E!E42+TI_RPI_E!E42+TI_PF_E!E42+TI_BKBPB_E!E42+TI_CL_E!E42+TI_BNG_E!E42+TI_LBB_E!E42+TI_CPP_E!E42+TI_GTL_E!E42+TI_NSP_E!E42</f>
        <v>309.29346517626828</v>
      </c>
      <c r="F42" s="10">
        <f>TI_EHG_E!F42+TI_CO_E!F42+TI_BF_E!F42+TI_GW_E!F42+TI_RPI_E!F42+TI_PF_E!F42+TI_BKBPB_E!F42+TI_CL_E!F42+TI_BNG_E!F42+TI_LBB_E!F42+TI_CPP_E!F42+TI_GTL_E!F42+TI_NSP_E!F42</f>
        <v>293.3504729148753</v>
      </c>
      <c r="G42" s="10">
        <f>TI_EHG_E!G42+TI_CO_E!G42+TI_BF_E!G42+TI_GW_E!G42+TI_RPI_E!G42+TI_PF_E!G42+TI_BKBPB_E!G42+TI_CL_E!G42+TI_BNG_E!G42+TI_LBB_E!G42+TI_CPP_E!G42+TI_GTL_E!G42+TI_NSP_E!G42</f>
        <v>339.05365434221841</v>
      </c>
      <c r="H42" s="10">
        <f>TI_EHG_E!H42+TI_CO_E!H42+TI_BF_E!H42+TI_GW_E!H42+TI_RPI_E!H42+TI_PF_E!H42+TI_BKBPB_E!H42+TI_CL_E!H42+TI_BNG_E!H42+TI_LBB_E!H42+TI_CPP_E!H42+TI_GTL_E!H42+TI_NSP_E!H42</f>
        <v>316.73353396388643</v>
      </c>
      <c r="I42" s="10">
        <f>TI_EHG_E!I42+TI_CO_E!I42+TI_BF_E!I42+TI_GW_E!I42+TI_RPI_E!I42+TI_PF_E!I42+TI_BKBPB_E!I42+TI_CL_E!I42+TI_BNG_E!I42+TI_LBB_E!I42+TI_CPP_E!I42+TI_GTL_E!I42+TI_NSP_E!I42</f>
        <v>323.11074806534822</v>
      </c>
      <c r="J42" s="10">
        <f>TI_EHG_E!J42+TI_CO_E!J42+TI_BF_E!J42+TI_GW_E!J42+TI_RPI_E!J42+TI_PF_E!J42+TI_BKBPB_E!J42+TI_CL_E!J42+TI_BNG_E!J42+TI_LBB_E!J42+TI_CPP_E!J42+TI_GTL_E!J42+TI_NSP_E!J42</f>
        <v>349.89974204643158</v>
      </c>
      <c r="K42" s="10">
        <f>TI_EHG_E!K42+TI_CO_E!K42+TI_BF_E!K42+TI_GW_E!K42+TI_RPI_E!K42+TI_PF_E!K42+TI_BKBPB_E!K42+TI_CL_E!K42+TI_BNG_E!K42+TI_LBB_E!K42+TI_CPP_E!K42+TI_GTL_E!K42+TI_NSP_E!K42</f>
        <v>314.49320722269982</v>
      </c>
      <c r="L42" s="10">
        <f>TI_EHG_E!L42+TI_CO_E!L42+TI_BF_E!L42+TI_GW_E!L42+TI_RPI_E!L42+TI_PF_E!L42+TI_BKBPB_E!L42+TI_CL_E!L42+TI_BNG_E!L42+TI_LBB_E!L42+TI_CPP_E!L42+TI_GTL_E!L42+TI_NSP_E!L42</f>
        <v>326.98950988822003</v>
      </c>
      <c r="M42" s="10">
        <f>TI_EHG_E!M42+TI_CO_E!M42+TI_BF_E!M42+TI_GW_E!M42+TI_RPI_E!M42+TI_PF_E!M42+TI_BKBPB_E!M42+TI_CL_E!M42+TI_BNG_E!M42+TI_LBB_E!M42+TI_CPP_E!M42+TI_GTL_E!M42+TI_NSP_E!M42</f>
        <v>308.24488392089421</v>
      </c>
      <c r="N42" s="10">
        <f>TI_EHG_E!N42+TI_CO_E!N42+TI_BF_E!N42+TI_GW_E!N42+TI_RPI_E!N42+TI_PF_E!N42+TI_BKBPB_E!N42+TI_CL_E!N42+TI_BNG_E!N42+TI_LBB_E!N42+TI_CPP_E!N42+TI_GTL_E!N42+TI_NSP_E!N42</f>
        <v>301.99673258813419</v>
      </c>
      <c r="O42" s="10">
        <f>TI_EHG_E!O42+TI_CO_E!O42+TI_BF_E!O42+TI_GW_E!O42+TI_RPI_E!O42+TI_PF_E!O42+TI_BKBPB_E!O42+TI_CL_E!O42+TI_BNG_E!O42+TI_LBB_E!O42+TI_CPP_E!O42+TI_GTL_E!O42+TI_NSP_E!O42</f>
        <v>191.61169389509885</v>
      </c>
      <c r="P42" s="10">
        <f>TI_EHG_E!P42+TI_CO_E!P42+TI_BF_E!P42+TI_GW_E!P42+TI_RPI_E!P42+TI_PF_E!P42+TI_BKBPB_E!P42+TI_CL_E!P42+TI_BNG_E!P42+TI_LBB_E!P42+TI_CPP_E!P42+TI_GTL_E!P42+TI_NSP_E!P42</f>
        <v>195.77712811693894</v>
      </c>
      <c r="Q42" s="10">
        <f>TI_EHG_E!Q42+TI_CO_E!Q42+TI_BF_E!Q42+TI_GW_E!Q42+TI_RPI_E!Q42+TI_PF_E!Q42+TI_BKBPB_E!Q42+TI_CL_E!Q42+TI_BNG_E!Q42+TI_LBB_E!Q42+TI_CPP_E!Q42+TI_GTL_E!Q42+TI_NSP_E!Q42</f>
        <v>46.240584694754943</v>
      </c>
      <c r="R42" s="10">
        <f>TI_EHG_E!R42+TI_CO_E!R42+TI_BF_E!R42+TI_GW_E!R42+TI_RPI_E!R42+TI_PF_E!R42+TI_BKBPB_E!R42+TI_CL_E!R42+TI_BNG_E!R42+TI_LBB_E!R42+TI_CPP_E!R42+TI_GTL_E!R42+TI_NSP_E!R42</f>
        <v>283.7489251934652</v>
      </c>
      <c r="S42" s="10">
        <f>TI_EHG_E!S42+TI_CO_E!S42+TI_BF_E!S42+TI_GW_E!S42+TI_RPI_E!S42+TI_PF_E!S42+TI_BKBPB_E!S42+TI_CL_E!S42+TI_BNG_E!S42+TI_LBB_E!S42+TI_CPP_E!S42+TI_GTL_E!S42+TI_NSP_E!S42</f>
        <v>273.23972484952702</v>
      </c>
      <c r="T42" s="10">
        <f>TI_EHG_E!T42+TI_CO_E!T42+TI_BF_E!T42+TI_GW_E!T42+TI_RPI_E!T42+TI_PF_E!T42+TI_BKBPB_E!T42+TI_CL_E!T42+TI_BNG_E!T42+TI_LBB_E!T42+TI_CPP_E!T42+TI_GTL_E!T42+TI_NSP_E!T42</f>
        <v>407.75769561478921</v>
      </c>
      <c r="U42" s="10">
        <f>TI_EHG_E!U42+TI_CO_E!U42+TI_BF_E!U42+TI_GW_E!U42+TI_RPI_E!U42+TI_PF_E!U42+TI_BKBPB_E!U42+TI_CL_E!U42+TI_BNG_E!U42+TI_LBB_E!U42+TI_CPP_E!U42+TI_GTL_E!U42+TI_NSP_E!U42</f>
        <v>432.97987962166798</v>
      </c>
      <c r="V42" s="10">
        <f>TI_EHG_E!V42+TI_CO_E!V42+TI_BF_E!V42+TI_GW_E!V42+TI_RPI_E!V42+TI_PF_E!V42+TI_BKBPB_E!V42+TI_CL_E!V42+TI_BNG_E!V42+TI_LBB_E!V42+TI_CPP_E!V42+TI_GTL_E!V42+TI_NSP_E!V42</f>
        <v>321.58211521926057</v>
      </c>
      <c r="W42" s="10">
        <f>TI_EHG_E!W42+TI_CO_E!W42+TI_BF_E!W42+TI_GW_E!W42+TI_RPI_E!W42+TI_PF_E!W42+TI_BKBPB_E!W42+TI_CL_E!W42+TI_BNG_E!W42+TI_LBB_E!W42+TI_CPP_E!W42+TI_GTL_E!W42+TI_NSP_E!W42</f>
        <v>281.64711951848659</v>
      </c>
      <c r="X42" s="10">
        <f>TI_EHG_E!X42+TI_CO_E!X42+TI_BF_E!X42+TI_GW_E!X42+TI_RPI_E!X42+TI_PF_E!X42+TI_BKBPB_E!X42+TI_CL_E!X42+TI_BNG_E!X42+TI_LBB_E!X42+TI_CPP_E!X42+TI_GTL_E!X42+TI_NSP_E!X42</f>
        <v>294.2581255374032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3.0810834049871021</v>
      </c>
      <c r="D43" s="10">
        <f>TI_EHG_E!D43+TI_CO_E!D43+TI_BF_E!D43+TI_GW_E!D43+TI_RPI_E!D43+TI_PF_E!D43+TI_BKBPB_E!D43+TI_CL_E!D43+TI_BNG_E!D43+TI_LBB_E!D43+TI_CPP_E!D43+TI_GTL_E!D43+TI_NSP_E!D43</f>
        <v>2.0540842648323299</v>
      </c>
      <c r="E43" s="10">
        <f>TI_EHG_E!E43+TI_CO_E!E43+TI_BF_E!E43+TI_GW_E!E43+TI_RPI_E!E43+TI_PF_E!E43+TI_BKBPB_E!E43+TI_CL_E!E43+TI_BNG_E!E43+TI_LBB_E!E43+TI_CPP_E!E43+TI_GTL_E!E43+TI_NSP_E!E43</f>
        <v>1.026999140154772</v>
      </c>
      <c r="F43" s="10">
        <f>TI_EHG_E!F43+TI_CO_E!F43+TI_BF_E!F43+TI_GW_E!F43+TI_RPI_E!F43+TI_PF_E!F43+TI_BKBPB_E!F43+TI_CL_E!F43+TI_BNG_E!F43+TI_LBB_E!F43+TI_CPP_E!F43+TI_GTL_E!F43+TI_NSP_E!F43</f>
        <v>2.0540842648323299</v>
      </c>
      <c r="G43" s="10">
        <f>TI_EHG_E!G43+TI_CO_E!G43+TI_BF_E!G43+TI_GW_E!G43+TI_RPI_E!G43+TI_PF_E!G43+TI_BKBPB_E!G43+TI_CL_E!G43+TI_BNG_E!G43+TI_LBB_E!G43+TI_CPP_E!G43+TI_GTL_E!G43+TI_NSP_E!G43</f>
        <v>1.026999140154772</v>
      </c>
      <c r="H43" s="10">
        <f>TI_EHG_E!H43+TI_CO_E!H43+TI_BF_E!H43+TI_GW_E!H43+TI_RPI_E!H43+TI_PF_E!H43+TI_BKBPB_E!H43+TI_CL_E!H43+TI_BNG_E!H43+TI_LBB_E!H43+TI_CPP_E!H43+TI_GTL_E!H43+TI_NSP_E!H43</f>
        <v>2.053998280309544</v>
      </c>
      <c r="I43" s="10">
        <f>TI_EHG_E!I43+TI_CO_E!I43+TI_BF_E!I43+TI_GW_E!I43+TI_RPI_E!I43+TI_PF_E!I43+TI_BKBPB_E!I43+TI_CL_E!I43+TI_BNG_E!I43+TI_LBB_E!I43+TI_CPP_E!I43+TI_GTL_E!I43+TI_NSP_E!I43</f>
        <v>26.703009458297501</v>
      </c>
      <c r="J43" s="10">
        <f>TI_EHG_E!J43+TI_CO_E!J43+TI_BF_E!J43+TI_GW_E!J43+TI_RPI_E!J43+TI_PF_E!J43+TI_BKBPB_E!J43+TI_CL_E!J43+TI_BNG_E!J43+TI_LBB_E!J43+TI_CPP_E!J43+TI_GTL_E!J43+TI_NSP_E!J43</f>
        <v>35.946345657781599</v>
      </c>
      <c r="K43" s="10">
        <f>TI_EHG_E!K43+TI_CO_E!K43+TI_BF_E!K43+TI_GW_E!K43+TI_RPI_E!K43+TI_PF_E!K43+TI_BKBPB_E!K43+TI_CL_E!K43+TI_BNG_E!K43+TI_LBB_E!K43+TI_CPP_E!K43+TI_GTL_E!K43+TI_NSP_E!K43</f>
        <v>23.621840068787613</v>
      </c>
      <c r="L43" s="10">
        <f>TI_EHG_E!L43+TI_CO_E!L43+TI_BF_E!L43+TI_GW_E!L43+TI_RPI_E!L43+TI_PF_E!L43+TI_BKBPB_E!L43+TI_CL_E!L43+TI_BNG_E!L43+TI_LBB_E!L43+TI_CPP_E!L43+TI_GTL_E!L43+TI_NSP_E!L43</f>
        <v>38.000343938091142</v>
      </c>
      <c r="M43" s="10">
        <f>TI_EHG_E!M43+TI_CO_E!M43+TI_BF_E!M43+TI_GW_E!M43+TI_RPI_E!M43+TI_PF_E!M43+TI_BKBPB_E!M43+TI_CL_E!M43+TI_BNG_E!M43+TI_LBB_E!M43+TI_CPP_E!M43+TI_GTL_E!M43+TI_NSP_E!M43</f>
        <v>27.729922613929492</v>
      </c>
      <c r="N43" s="10">
        <f>TI_EHG_E!N43+TI_CO_E!N43+TI_BF_E!N43+TI_GW_E!N43+TI_RPI_E!N43+TI_PF_E!N43+TI_BKBPB_E!N43+TI_CL_E!N43+TI_BNG_E!N43+TI_LBB_E!N43+TI_CPP_E!N43+TI_GTL_E!N43+TI_NSP_E!N43</f>
        <v>47.243680137575232</v>
      </c>
      <c r="O43" s="10">
        <f>TI_EHG_E!O43+TI_CO_E!O43+TI_BF_E!O43+TI_GW_E!O43+TI_RPI_E!O43+TI_PF_E!O43+TI_BKBPB_E!O43+TI_CL_E!O43+TI_BNG_E!O43+TI_LBB_E!O43+TI_CPP_E!O43+TI_GTL_E!O43+TI_NSP_E!O43</f>
        <v>12.113757523645738</v>
      </c>
      <c r="P43" s="10">
        <f>TI_EHG_E!P43+TI_CO_E!P43+TI_BF_E!P43+TI_GW_E!P43+TI_RPI_E!P43+TI_PF_E!P43+TI_BKBPB_E!P43+TI_CL_E!P43+TI_BNG_E!P43+TI_LBB_E!P43+TI_CPP_E!P43+TI_GTL_E!P43+TI_NSP_E!P43</f>
        <v>27.10447119518486</v>
      </c>
      <c r="Q43" s="10">
        <f>TI_EHG_E!Q43+TI_CO_E!Q43+TI_BF_E!Q43+TI_GW_E!Q43+TI_RPI_E!Q43+TI_PF_E!Q43+TI_BKBPB_E!Q43+TI_CL_E!Q43+TI_BNG_E!Q43+TI_LBB_E!Q43+TI_CPP_E!Q43+TI_GTL_E!Q43+TI_NSP_E!Q43</f>
        <v>1.0012037833190031</v>
      </c>
      <c r="R43" s="10">
        <f>TI_EHG_E!R43+TI_CO_E!R43+TI_BF_E!R43+TI_GW_E!R43+TI_RPI_E!R43+TI_PF_E!R43+TI_BKBPB_E!R43+TI_CL_E!R43+TI_BNG_E!R43+TI_LBB_E!R43+TI_CPP_E!R43+TI_GTL_E!R43+TI_NSP_E!R43</f>
        <v>0</v>
      </c>
      <c r="S43" s="10">
        <f>TI_EHG_E!S43+TI_CO_E!S43+TI_BF_E!S43+TI_GW_E!S43+TI_RPI_E!S43+TI_PF_E!S43+TI_BKBPB_E!S43+TI_CL_E!S43+TI_BNG_E!S43+TI_LBB_E!S43+TI_CPP_E!S43+TI_GTL_E!S43+TI_NSP_E!S43</f>
        <v>0</v>
      </c>
      <c r="T43" s="10">
        <f>TI_EHG_E!T43+TI_CO_E!T43+TI_BF_E!T43+TI_GW_E!T43+TI_RPI_E!T43+TI_PF_E!T43+TI_BKBPB_E!T43+TI_CL_E!T43+TI_BNG_E!T43+TI_LBB_E!T43+TI_CPP_E!T43+TI_GTL_E!T43+TI_NSP_E!T43</f>
        <v>1.006190885640585</v>
      </c>
      <c r="U43" s="10">
        <f>TI_EHG_E!U43+TI_CO_E!U43+TI_BF_E!U43+TI_GW_E!U43+TI_RPI_E!U43+TI_PF_E!U43+TI_BKBPB_E!U43+TI_CL_E!U43+TI_BNG_E!U43+TI_LBB_E!U43+TI_CPP_E!U43+TI_GTL_E!U43+TI_NSP_E!U43</f>
        <v>0</v>
      </c>
      <c r="V43" s="10">
        <f>TI_EHG_E!V43+TI_CO_E!V43+TI_BF_E!V43+TI_GW_E!V43+TI_RPI_E!V43+TI_PF_E!V43+TI_BKBPB_E!V43+TI_CL_E!V43+TI_BNG_E!V43+TI_LBB_E!V43+TI_CPP_E!V43+TI_GTL_E!V43+TI_NSP_E!V43</f>
        <v>0</v>
      </c>
      <c r="W43" s="10">
        <f>TI_EHG_E!W43+TI_CO_E!W43+TI_BF_E!W43+TI_GW_E!W43+TI_RPI_E!W43+TI_PF_E!W43+TI_BKBPB_E!W43+TI_CL_E!W43+TI_BNG_E!W43+TI_LBB_E!W43+TI_CPP_E!W43+TI_GTL_E!W43+TI_NSP_E!W43</f>
        <v>0</v>
      </c>
      <c r="X43" s="10">
        <f>TI_EHG_E!X43+TI_CO_E!X43+TI_BF_E!X43+TI_GW_E!X43+TI_RPI_E!X43+TI_PF_E!X43+TI_BKBPB_E!X43+TI_CL_E!X43+TI_BNG_E!X43+TI_LBB_E!X43+TI_CPP_E!X43+TI_GTL_E!X43+TI_NSP_E!X43</f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102.28340498710232</v>
      </c>
      <c r="D44" s="10">
        <f>TI_EHG_E!D44+TI_CO_E!D44+TI_BF_E!D44+TI_GW_E!D44+TI_RPI_E!D44+TI_PF_E!D44+TI_BKBPB_E!D44+TI_CL_E!D44+TI_BNG_E!D44+TI_LBB_E!D44+TI_CPP_E!D44+TI_GTL_E!D44+TI_NSP_E!D44</f>
        <v>132.19638865004299</v>
      </c>
      <c r="E44" s="10">
        <f>TI_EHG_E!E44+TI_CO_E!E44+TI_BF_E!E44+TI_GW_E!E44+TI_RPI_E!E44+TI_PF_E!E44+TI_BKBPB_E!E44+TI_CL_E!E44+TI_BNG_E!E44+TI_LBB_E!E44+TI_CPP_E!E44+TI_GTL_E!E44+TI_NSP_E!E44</f>
        <v>145.70558899398108</v>
      </c>
      <c r="F44" s="10">
        <f>TI_EHG_E!F44+TI_CO_E!F44+TI_BF_E!F44+TI_GW_E!F44+TI_RPI_E!F44+TI_PF_E!F44+TI_BKBPB_E!F44+TI_CL_E!F44+TI_BNG_E!F44+TI_LBB_E!F44+TI_CPP_E!F44+TI_GTL_E!F44+TI_NSP_E!F44</f>
        <v>205.53164230438523</v>
      </c>
      <c r="G44" s="10">
        <f>TI_EHG_E!G44+TI_CO_E!G44+TI_BF_E!G44+TI_GW_E!G44+TI_RPI_E!G44+TI_PF_E!G44+TI_BKBPB_E!G44+TI_CL_E!G44+TI_BNG_E!G44+TI_LBB_E!G44+TI_CPP_E!G44+TI_GTL_E!G44+TI_NSP_E!G44</f>
        <v>193.95236457437665</v>
      </c>
      <c r="H44" s="10">
        <f>TI_EHG_E!H44+TI_CO_E!H44+TI_BF_E!H44+TI_GW_E!H44+TI_RPI_E!H44+TI_PF_E!H44+TI_BKBPB_E!H44+TI_CL_E!H44+TI_BNG_E!H44+TI_LBB_E!H44+TI_CPP_E!H44+TI_GTL_E!H44+TI_NSP_E!H44</f>
        <v>249.91883061049009</v>
      </c>
      <c r="I44" s="10">
        <f>TI_EHG_E!I44+TI_CO_E!I44+TI_BF_E!I44+TI_GW_E!I44+TI_RPI_E!I44+TI_PF_E!I44+TI_BKBPB_E!I44+TI_CL_E!I44+TI_BNG_E!I44+TI_LBB_E!I44+TI_CPP_E!I44+TI_GTL_E!I44+TI_NSP_E!I44</f>
        <v>169.82889079965605</v>
      </c>
      <c r="J44" s="10">
        <f>TI_EHG_E!J44+TI_CO_E!J44+TI_BF_E!J44+TI_GW_E!J44+TI_RPI_E!J44+TI_PF_E!J44+TI_BKBPB_E!J44+TI_CL_E!J44+TI_BNG_E!J44+TI_LBB_E!J44+TI_CPP_E!J44+TI_GTL_E!J44+TI_NSP_E!J44</f>
        <v>138.89251934651762</v>
      </c>
      <c r="K44" s="10">
        <f>TI_EHG_E!K44+TI_CO_E!K44+TI_BF_E!K44+TI_GW_E!K44+TI_RPI_E!K44+TI_PF_E!K44+TI_BKBPB_E!K44+TI_CL_E!K44+TI_BNG_E!K44+TI_LBB_E!K44+TI_CPP_E!K44+TI_GTL_E!K44+TI_NSP_E!K44</f>
        <v>138.33791917454857</v>
      </c>
      <c r="L44" s="10">
        <f>TI_EHG_E!L44+TI_CO_E!L44+TI_BF_E!L44+TI_GW_E!L44+TI_RPI_E!L44+TI_PF_E!L44+TI_BKBPB_E!L44+TI_CL_E!L44+TI_BNG_E!L44+TI_LBB_E!L44+TI_CPP_E!L44+TI_GTL_E!L44+TI_NSP_E!L44</f>
        <v>305.48632846087702</v>
      </c>
      <c r="M44" s="10">
        <f>TI_EHG_E!M44+TI_CO_E!M44+TI_BF_E!M44+TI_GW_E!M44+TI_RPI_E!M44+TI_PF_E!M44+TI_BKBPB_E!M44+TI_CL_E!M44+TI_BNG_E!M44+TI_LBB_E!M44+TI_CPP_E!M44+TI_GTL_E!M44+TI_NSP_E!M44</f>
        <v>343.50920034393812</v>
      </c>
      <c r="N44" s="10">
        <f>TI_EHG_E!N44+TI_CO_E!N44+TI_BF_E!N44+TI_GW_E!N44+TI_RPI_E!N44+TI_PF_E!N44+TI_BKBPB_E!N44+TI_CL_E!N44+TI_BNG_E!N44+TI_LBB_E!N44+TI_CPP_E!N44+TI_GTL_E!N44+TI_NSP_E!N44</f>
        <v>313.62020636285462</v>
      </c>
      <c r="O44" s="10">
        <f>TI_EHG_E!O44+TI_CO_E!O44+TI_BF_E!O44+TI_GW_E!O44+TI_RPI_E!O44+TI_PF_E!O44+TI_BKBPB_E!O44+TI_CL_E!O44+TI_BNG_E!O44+TI_LBB_E!O44+TI_CPP_E!O44+TI_GTL_E!O44+TI_NSP_E!O44</f>
        <v>274.06938950988814</v>
      </c>
      <c r="P44" s="10">
        <f>TI_EHG_E!P44+TI_CO_E!P44+TI_BF_E!P44+TI_GW_E!P44+TI_RPI_E!P44+TI_PF_E!P44+TI_BKBPB_E!P44+TI_CL_E!P44+TI_BNG_E!P44+TI_LBB_E!P44+TI_CPP_E!P44+TI_GTL_E!P44+TI_NSP_E!P44</f>
        <v>413.98890799656056</v>
      </c>
      <c r="Q44" s="10">
        <f>TI_EHG_E!Q44+TI_CO_E!Q44+TI_BF_E!Q44+TI_GW_E!Q44+TI_RPI_E!Q44+TI_PF_E!Q44+TI_BKBPB_E!Q44+TI_CL_E!Q44+TI_BNG_E!Q44+TI_LBB_E!Q44+TI_CPP_E!Q44+TI_GTL_E!Q44+TI_NSP_E!Q44</f>
        <v>249.91883061049009</v>
      </c>
      <c r="R44" s="10">
        <f>TI_EHG_E!R44+TI_CO_E!R44+TI_BF_E!R44+TI_GW_E!R44+TI_RPI_E!R44+TI_PF_E!R44+TI_BKBPB_E!R44+TI_CL_E!R44+TI_BNG_E!R44+TI_LBB_E!R44+TI_CPP_E!R44+TI_GTL_E!R44+TI_NSP_E!R44</f>
        <v>195.88228718830609</v>
      </c>
      <c r="S44" s="10">
        <f>TI_EHG_E!S44+TI_CO_E!S44+TI_BF_E!S44+TI_GW_E!S44+TI_RPI_E!S44+TI_PF_E!S44+TI_BKBPB_E!S44+TI_CL_E!S44+TI_BNG_E!S44+TI_LBB_E!S44+TI_CPP_E!S44+TI_GTL_E!S44+TI_NSP_E!S44</f>
        <v>228.69011177987963</v>
      </c>
      <c r="T44" s="10">
        <f>TI_EHG_E!T44+TI_CO_E!T44+TI_BF_E!T44+TI_GW_E!T44+TI_RPI_E!T44+TI_PF_E!T44+TI_BKBPB_E!T44+TI_CL_E!T44+TI_BNG_E!T44+TI_LBB_E!T44+TI_CPP_E!T44+TI_GTL_E!T44+TI_NSP_E!T44</f>
        <v>206.49656061908854</v>
      </c>
      <c r="U44" s="10">
        <f>TI_EHG_E!U44+TI_CO_E!U44+TI_BF_E!U44+TI_GW_E!U44+TI_RPI_E!U44+TI_PF_E!U44+TI_BKBPB_E!U44+TI_CL_E!U44+TI_BNG_E!U44+TI_LBB_E!U44+TI_CPP_E!U44+TI_GTL_E!U44+TI_NSP_E!U44</f>
        <v>71.405417024935502</v>
      </c>
      <c r="V44" s="10">
        <f>TI_EHG_E!V44+TI_CO_E!V44+TI_BF_E!V44+TI_GW_E!V44+TI_RPI_E!V44+TI_PF_E!V44+TI_BKBPB_E!V44+TI_CL_E!V44+TI_BNG_E!V44+TI_LBB_E!V44+TI_CPP_E!V44+TI_GTL_E!V44+TI_NSP_E!V44</f>
        <v>70.440498710232163</v>
      </c>
      <c r="W44" s="10">
        <f>TI_EHG_E!W44+TI_CO_E!W44+TI_BF_E!W44+TI_GW_E!W44+TI_RPI_E!W44+TI_PF_E!W44+TI_BKBPB_E!W44+TI_CL_E!W44+TI_BNG_E!W44+TI_LBB_E!W44+TI_CPP_E!W44+TI_GTL_E!W44+TI_NSP_E!W44</f>
        <v>57.896302665520203</v>
      </c>
      <c r="X44" s="10">
        <f>TI_EHG_E!X44+TI_CO_E!X44+TI_BF_E!X44+TI_GW_E!X44+TI_RPI_E!X44+TI_PF_E!X44+TI_BKBPB_E!X44+TI_CL_E!X44+TI_BNG_E!X44+TI_LBB_E!X44+TI_CPP_E!X44+TI_GTL_E!X44+TI_NSP_E!X44</f>
        <v>60.791057609630265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</v>
      </c>
      <c r="D45" s="10">
        <f>TI_EHG_E!D45+TI_CO_E!D45+TI_BF_E!D45+TI_GW_E!D45+TI_RPI_E!D45+TI_PF_E!D45+TI_BKBPB_E!D45+TI_CL_E!D45+TI_BNG_E!D45+TI_LBB_E!D45+TI_CPP_E!D45+TI_GTL_E!D45+TI_NSP_E!D45</f>
        <v>0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0</v>
      </c>
      <c r="I45" s="10">
        <f>TI_EHG_E!I45+TI_CO_E!I45+TI_BF_E!I45+TI_GW_E!I45+TI_RPI_E!I45+TI_PF_E!I45+TI_BKBPB_E!I45+TI_CL_E!I45+TI_BNG_E!I45+TI_LBB_E!I45+TI_CPP_E!I45+TI_GTL_E!I45+TI_NSP_E!I45</f>
        <v>0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0</v>
      </c>
      <c r="L45" s="10">
        <f>TI_EHG_E!L45+TI_CO_E!L45+TI_BF_E!L45+TI_GW_E!L45+TI_RPI_E!L45+TI_PF_E!L45+TI_BKBPB_E!L45+TI_CL_E!L45+TI_BNG_E!L45+TI_LBB_E!L45+TI_CPP_E!L45+TI_GTL_E!L45+TI_NSP_E!L45</f>
        <v>0</v>
      </c>
      <c r="M45" s="10">
        <f>TI_EHG_E!M45+TI_CO_E!M45+TI_BF_E!M45+TI_GW_E!M45+TI_RPI_E!M45+TI_PF_E!M45+TI_BKBPB_E!M45+TI_CL_E!M45+TI_BNG_E!M45+TI_LBB_E!M45+TI_CPP_E!M45+TI_GTL_E!M45+TI_NSP_E!M45</f>
        <v>0</v>
      </c>
      <c r="N45" s="10">
        <f>TI_EHG_E!N45+TI_CO_E!N45+TI_BF_E!N45+TI_GW_E!N45+TI_RPI_E!N45+TI_PF_E!N45+TI_BKBPB_E!N45+TI_CL_E!N45+TI_BNG_E!N45+TI_LBB_E!N45+TI_CPP_E!N45+TI_GTL_E!N45+TI_NSP_E!N45</f>
        <v>0</v>
      </c>
      <c r="O45" s="10">
        <f>TI_EHG_E!O45+TI_CO_E!O45+TI_BF_E!O45+TI_GW_E!O45+TI_RPI_E!O45+TI_PF_E!O45+TI_BKBPB_E!O45+TI_CL_E!O45+TI_BNG_E!O45+TI_LBB_E!O45+TI_CPP_E!O45+TI_GTL_E!O45+TI_NSP_E!O45</f>
        <v>0</v>
      </c>
      <c r="P45" s="10">
        <f>TI_EHG_E!P45+TI_CO_E!P45+TI_BF_E!P45+TI_GW_E!P45+TI_RPI_E!P45+TI_PF_E!P45+TI_BKBPB_E!P45+TI_CL_E!P45+TI_BNG_E!P45+TI_LBB_E!P45+TI_CPP_E!P45+TI_GTL_E!P45+TI_NSP_E!P45</f>
        <v>0</v>
      </c>
      <c r="Q45" s="10">
        <f>TI_EHG_E!Q45+TI_CO_E!Q45+TI_BF_E!Q45+TI_GW_E!Q45+TI_RPI_E!Q45+TI_PF_E!Q45+TI_BKBPB_E!Q45+TI_CL_E!Q45+TI_BNG_E!Q45+TI_LBB_E!Q45+TI_CPP_E!Q45+TI_GTL_E!Q45+TI_NSP_E!Q45</f>
        <v>0</v>
      </c>
      <c r="R45" s="10">
        <f>TI_EHG_E!R45+TI_CO_E!R45+TI_BF_E!R45+TI_GW_E!R45+TI_RPI_E!R45+TI_PF_E!R45+TI_BKBPB_E!R45+TI_CL_E!R45+TI_BNG_E!R45+TI_LBB_E!R45+TI_CPP_E!R45+TI_GTL_E!R45+TI_NSP_E!R45</f>
        <v>0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0</v>
      </c>
      <c r="U45" s="10">
        <f>TI_EHG_E!U45+TI_CO_E!U45+TI_BF_E!U45+TI_GW_E!U45+TI_RPI_E!U45+TI_PF_E!U45+TI_BKBPB_E!U45+TI_CL_E!U45+TI_BNG_E!U45+TI_LBB_E!U45+TI_CPP_E!U45+TI_GTL_E!U45+TI_NSP_E!U45</f>
        <v>0</v>
      </c>
      <c r="V45" s="10">
        <f>TI_EHG_E!V45+TI_CO_E!V45+TI_BF_E!V45+TI_GW_E!V45+TI_RPI_E!V45+TI_PF_E!V45+TI_BKBPB_E!V45+TI_CL_E!V45+TI_BNG_E!V45+TI_LBB_E!V45+TI_CPP_E!V45+TI_GTL_E!V45+TI_NSP_E!V45</f>
        <v>0</v>
      </c>
      <c r="W45" s="10">
        <f>TI_EHG_E!W45+TI_CO_E!W45+TI_BF_E!W45+TI_GW_E!W45+TI_RPI_E!W45+TI_PF_E!W45+TI_BKBPB_E!W45+TI_CL_E!W45+TI_BNG_E!W45+TI_LBB_E!W45+TI_CPP_E!W45+TI_GTL_E!W45+TI_NSP_E!W45</f>
        <v>0</v>
      </c>
      <c r="X45" s="10">
        <f>TI_EHG_E!X45+TI_CO_E!X45+TI_BF_E!X45+TI_GW_E!X45+TI_RPI_E!X45+TI_PF_E!X45+TI_BKBPB_E!X45+TI_CL_E!X45+TI_BNG_E!X45+TI_LBB_E!X45+TI_CPP_E!X45+TI_GTL_E!X45+TI_NSP_E!X45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0</v>
      </c>
      <c r="D46" s="10">
        <f>TI_EHG_E!D46+TI_CO_E!D46+TI_BF_E!D46+TI_GW_E!D46+TI_RPI_E!D46+TI_PF_E!D46+TI_BKBPB_E!D46+TI_CL_E!D46+TI_BNG_E!D46+TI_LBB_E!D46+TI_CPP_E!D46+TI_GTL_E!D46+TI_NSP_E!D46</f>
        <v>0</v>
      </c>
      <c r="E46" s="10">
        <f>TI_EHG_E!E46+TI_CO_E!E46+TI_BF_E!E46+TI_GW_E!E46+TI_RPI_E!E46+TI_PF_E!E46+TI_BKBPB_E!E46+TI_CL_E!E46+TI_BNG_E!E46+TI_LBB_E!E46+TI_CPP_E!E46+TI_GTL_E!E46+TI_NSP_E!E46</f>
        <v>0</v>
      </c>
      <c r="F46" s="10">
        <f>TI_EHG_E!F46+TI_CO_E!F46+TI_BF_E!F46+TI_GW_E!F46+TI_RPI_E!F46+TI_PF_E!F46+TI_BKBPB_E!F46+TI_CL_E!F46+TI_BNG_E!F46+TI_LBB_E!F46+TI_CPP_E!F46+TI_GTL_E!F46+TI_NSP_E!F46</f>
        <v>0</v>
      </c>
      <c r="G46" s="10">
        <f>TI_EHG_E!G46+TI_CO_E!G46+TI_BF_E!G46+TI_GW_E!G46+TI_RPI_E!G46+TI_PF_E!G46+TI_BKBPB_E!G46+TI_CL_E!G46+TI_BNG_E!G46+TI_LBB_E!G46+TI_CPP_E!G46+TI_GTL_E!G46+TI_NSP_E!G46</f>
        <v>0</v>
      </c>
      <c r="H46" s="10">
        <f>TI_EHG_E!H46+TI_CO_E!H46+TI_BF_E!H46+TI_GW_E!H46+TI_RPI_E!H46+TI_PF_E!H46+TI_BKBPB_E!H46+TI_CL_E!H46+TI_BNG_E!H46+TI_LBB_E!H46+TI_CPP_E!H46+TI_GTL_E!H46+TI_NSP_E!H46</f>
        <v>0</v>
      </c>
      <c r="I46" s="10">
        <f>TI_EHG_E!I46+TI_CO_E!I46+TI_BF_E!I46+TI_GW_E!I46+TI_RPI_E!I46+TI_PF_E!I46+TI_BKBPB_E!I46+TI_CL_E!I46+TI_BNG_E!I46+TI_LBB_E!I46+TI_CPP_E!I46+TI_GTL_E!I46+TI_NSP_E!I46</f>
        <v>0</v>
      </c>
      <c r="J46" s="10">
        <f>TI_EHG_E!J46+TI_CO_E!J46+TI_BF_E!J46+TI_GW_E!J46+TI_RPI_E!J46+TI_PF_E!J46+TI_BKBPB_E!J46+TI_CL_E!J46+TI_BNG_E!J46+TI_LBB_E!J46+TI_CPP_E!J46+TI_GTL_E!J46+TI_NSP_E!J46</f>
        <v>0</v>
      </c>
      <c r="K46" s="10">
        <f>TI_EHG_E!K46+TI_CO_E!K46+TI_BF_E!K46+TI_GW_E!K46+TI_RPI_E!K46+TI_PF_E!K46+TI_BKBPB_E!K46+TI_CL_E!K46+TI_BNG_E!K46+TI_LBB_E!K46+TI_CPP_E!K46+TI_GTL_E!K46+TI_NSP_E!K46</f>
        <v>0</v>
      </c>
      <c r="L46" s="10">
        <f>TI_EHG_E!L46+TI_CO_E!L46+TI_BF_E!L46+TI_GW_E!L46+TI_RPI_E!L46+TI_PF_E!L46+TI_BKBPB_E!L46+TI_CL_E!L46+TI_BNG_E!L46+TI_LBB_E!L46+TI_CPP_E!L46+TI_GTL_E!L46+TI_NSP_E!L46</f>
        <v>0</v>
      </c>
      <c r="M46" s="10">
        <f>TI_EHG_E!M46+TI_CO_E!M46+TI_BF_E!M46+TI_GW_E!M46+TI_RPI_E!M46+TI_PF_E!M46+TI_BKBPB_E!M46+TI_CL_E!M46+TI_BNG_E!M46+TI_LBB_E!M46+TI_CPP_E!M46+TI_GTL_E!M46+TI_NSP_E!M46</f>
        <v>0</v>
      </c>
      <c r="N46" s="10">
        <f>TI_EHG_E!N46+TI_CO_E!N46+TI_BF_E!N46+TI_GW_E!N46+TI_RPI_E!N46+TI_PF_E!N46+TI_BKBPB_E!N46+TI_CL_E!N46+TI_BNG_E!N46+TI_LBB_E!N46+TI_CPP_E!N46+TI_GTL_E!N46+TI_NSP_E!N46</f>
        <v>0</v>
      </c>
      <c r="O46" s="10">
        <f>TI_EHG_E!O46+TI_CO_E!O46+TI_BF_E!O46+TI_GW_E!O46+TI_RPI_E!O46+TI_PF_E!O46+TI_BKBPB_E!O46+TI_CL_E!O46+TI_BNG_E!O46+TI_LBB_E!O46+TI_CPP_E!O46+TI_GTL_E!O46+TI_NSP_E!O46</f>
        <v>0</v>
      </c>
      <c r="P46" s="10">
        <f>TI_EHG_E!P46+TI_CO_E!P46+TI_BF_E!P46+TI_GW_E!P46+TI_RPI_E!P46+TI_PF_E!P46+TI_BKBPB_E!P46+TI_CL_E!P46+TI_BNG_E!P46+TI_LBB_E!P46+TI_CPP_E!P46+TI_GTL_E!P46+TI_NSP_E!P46</f>
        <v>0</v>
      </c>
      <c r="Q46" s="10">
        <f>TI_EHG_E!Q46+TI_CO_E!Q46+TI_BF_E!Q46+TI_GW_E!Q46+TI_RPI_E!Q46+TI_PF_E!Q46+TI_BKBPB_E!Q46+TI_CL_E!Q46+TI_BNG_E!Q46+TI_LBB_E!Q46+TI_CPP_E!Q46+TI_GTL_E!Q46+TI_NSP_E!Q46</f>
        <v>0</v>
      </c>
      <c r="R46" s="10">
        <f>TI_EHG_E!R46+TI_CO_E!R46+TI_BF_E!R46+TI_GW_E!R46+TI_RPI_E!R46+TI_PF_E!R46+TI_BKBPB_E!R46+TI_CL_E!R46+TI_BNG_E!R46+TI_LBB_E!R46+TI_CPP_E!R46+TI_GTL_E!R46+TI_NSP_E!R46</f>
        <v>0</v>
      </c>
      <c r="S46" s="10">
        <f>TI_EHG_E!S46+TI_CO_E!S46+TI_BF_E!S46+TI_GW_E!S46+TI_RPI_E!S46+TI_PF_E!S46+TI_BKBPB_E!S46+TI_CL_E!S46+TI_BNG_E!S46+TI_LBB_E!S46+TI_CPP_E!S46+TI_GTL_E!S46+TI_NSP_E!S46</f>
        <v>0</v>
      </c>
      <c r="T46" s="10">
        <f>TI_EHG_E!T46+TI_CO_E!T46+TI_BF_E!T46+TI_GW_E!T46+TI_RPI_E!T46+TI_PF_E!T46+TI_BKBPB_E!T46+TI_CL_E!T46+TI_BNG_E!T46+TI_LBB_E!T46+TI_CPP_E!T46+TI_GTL_E!T46+TI_NSP_E!T46</f>
        <v>0</v>
      </c>
      <c r="U46" s="10">
        <f>TI_EHG_E!U46+TI_CO_E!U46+TI_BF_E!U46+TI_GW_E!U46+TI_RPI_E!U46+TI_PF_E!U46+TI_BKBPB_E!U46+TI_CL_E!U46+TI_BNG_E!U46+TI_LBB_E!U46+TI_CPP_E!U46+TI_GTL_E!U46+TI_NSP_E!U46</f>
        <v>0</v>
      </c>
      <c r="V46" s="10">
        <f>TI_EHG_E!V46+TI_CO_E!V46+TI_BF_E!V46+TI_GW_E!V46+TI_RPI_E!V46+TI_PF_E!V46+TI_BKBPB_E!V46+TI_CL_E!V46+TI_BNG_E!V46+TI_LBB_E!V46+TI_CPP_E!V46+TI_GTL_E!V46+TI_NSP_E!V46</f>
        <v>0</v>
      </c>
      <c r="W46" s="10">
        <f>TI_EHG_E!W46+TI_CO_E!W46+TI_BF_E!W46+TI_GW_E!W46+TI_RPI_E!W46+TI_PF_E!W46+TI_BKBPB_E!W46+TI_CL_E!W46+TI_BNG_E!W46+TI_LBB_E!W46+TI_CPP_E!W46+TI_GTL_E!W46+TI_NSP_E!W46</f>
        <v>0</v>
      </c>
      <c r="X46" s="10">
        <f>TI_EHG_E!X46+TI_CO_E!X46+TI_BF_E!X46+TI_GW_E!X46+TI_RPI_E!X46+TI_PF_E!X46+TI_BKBPB_E!X46+TI_CL_E!X46+TI_BNG_E!X46+TI_LBB_E!X46+TI_CPP_E!X46+TI_GTL_E!X46+TI_NSP_E!X46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0</v>
      </c>
      <c r="D47" s="10">
        <f>TI_EHG_E!D47+TI_CO_E!D47+TI_BF_E!D47+TI_GW_E!D47+TI_RPI_E!D47+TI_PF_E!D47+TI_BKBPB_E!D47+TI_CL_E!D47+TI_BNG_E!D47+TI_LBB_E!D47+TI_CPP_E!D47+TI_GTL_E!D47+TI_NSP_E!D47</f>
        <v>0</v>
      </c>
      <c r="E47" s="10">
        <f>TI_EHG_E!E47+TI_CO_E!E47+TI_BF_E!E47+TI_GW_E!E47+TI_RPI_E!E47+TI_PF_E!E47+TI_BKBPB_E!E47+TI_CL_E!E47+TI_BNG_E!E47+TI_LBB_E!E47+TI_CPP_E!E47+TI_GTL_E!E47+TI_NSP_E!E47</f>
        <v>0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0.96018916595012893</v>
      </c>
      <c r="H47" s="10">
        <f>TI_EHG_E!H47+TI_CO_E!H47+TI_BF_E!H47+TI_GW_E!H47+TI_RPI_E!H47+TI_PF_E!H47+TI_BKBPB_E!H47+TI_CL_E!H47+TI_BNG_E!H47+TI_LBB_E!H47+TI_CPP_E!H47+TI_GTL_E!H47+TI_NSP_E!H47</f>
        <v>0.96018916595012893</v>
      </c>
      <c r="I47" s="10">
        <f>TI_EHG_E!I47+TI_CO_E!I47+TI_BF_E!I47+TI_GW_E!I47+TI_RPI_E!I47+TI_PF_E!I47+TI_BKBPB_E!I47+TI_CL_E!I47+TI_BNG_E!I47+TI_LBB_E!I47+TI_CPP_E!I47+TI_GTL_E!I47+TI_NSP_E!I47</f>
        <v>0</v>
      </c>
      <c r="J47" s="10">
        <f>TI_EHG_E!J47+TI_CO_E!J47+TI_BF_E!J47+TI_GW_E!J47+TI_RPI_E!J47+TI_PF_E!J47+TI_BKBPB_E!J47+TI_CL_E!J47+TI_BNG_E!J47+TI_LBB_E!J47+TI_CPP_E!J47+TI_GTL_E!J47+TI_NSP_E!J47</f>
        <v>5.7512467755803964</v>
      </c>
      <c r="K47" s="10">
        <f>TI_EHG_E!K47+TI_CO_E!K47+TI_BF_E!K47+TI_GW_E!K47+TI_RPI_E!K47+TI_PF_E!K47+TI_BKBPB_E!K47+TI_CL_E!K47+TI_BNG_E!K47+TI_LBB_E!K47+TI_CPP_E!K47+TI_GTL_E!K47+TI_NSP_E!K47</f>
        <v>0</v>
      </c>
      <c r="L47" s="10">
        <f>TI_EHG_E!L47+TI_CO_E!L47+TI_BF_E!L47+TI_GW_E!L47+TI_RPI_E!L47+TI_PF_E!L47+TI_BKBPB_E!L47+TI_CL_E!L47+TI_BNG_E!L47+TI_LBB_E!L47+TI_CPP_E!L47+TI_GTL_E!L47+TI_NSP_E!L47</f>
        <v>0</v>
      </c>
      <c r="M47" s="10">
        <f>TI_EHG_E!M47+TI_CO_E!M47+TI_BF_E!M47+TI_GW_E!M47+TI_RPI_E!M47+TI_PF_E!M47+TI_BKBPB_E!M47+TI_CL_E!M47+TI_BNG_E!M47+TI_LBB_E!M47+TI_CPP_E!M47+TI_GTL_E!M47+TI_NSP_E!M47</f>
        <v>0.96053310404127246</v>
      </c>
      <c r="N47" s="10">
        <f>TI_EHG_E!N47+TI_CO_E!N47+TI_BF_E!N47+TI_GW_E!N47+TI_RPI_E!N47+TI_PF_E!N47+TI_BKBPB_E!N47+TI_CL_E!N47+TI_BNG_E!N47+TI_LBB_E!N47+TI_CPP_E!N47+TI_GTL_E!N47+TI_NSP_E!N47</f>
        <v>0</v>
      </c>
      <c r="O47" s="10">
        <f>TI_EHG_E!O47+TI_CO_E!O47+TI_BF_E!O47+TI_GW_E!O47+TI_RPI_E!O47+TI_PF_E!O47+TI_BKBPB_E!O47+TI_CL_E!O47+TI_BNG_E!O47+TI_LBB_E!O47+TI_CPP_E!O47+TI_GTL_E!O47+TI_NSP_E!O47</f>
        <v>8.6496130696474633</v>
      </c>
      <c r="P47" s="10">
        <f>TI_EHG_E!P47+TI_CO_E!P47+TI_BF_E!P47+TI_GW_E!P47+TI_RPI_E!P47+TI_PF_E!P47+TI_BKBPB_E!P47+TI_CL_E!P47+TI_BNG_E!P47+TI_LBB_E!P47+TI_CPP_E!P47+TI_GTL_E!P47+TI_NSP_E!P47</f>
        <v>0</v>
      </c>
      <c r="Q47" s="10">
        <f>TI_EHG_E!Q47+TI_CO_E!Q47+TI_BF_E!Q47+TI_GW_E!Q47+TI_RPI_E!Q47+TI_PF_E!Q47+TI_BKBPB_E!Q47+TI_CL_E!Q47+TI_BNG_E!Q47+TI_LBB_E!Q47+TI_CPP_E!Q47+TI_GTL_E!Q47+TI_NSP_E!Q47</f>
        <v>0</v>
      </c>
      <c r="R47" s="10">
        <f>TI_EHG_E!R47+TI_CO_E!R47+TI_BF_E!R47+TI_GW_E!R47+TI_RPI_E!R47+TI_PF_E!R47+TI_BKBPB_E!R47+TI_CL_E!R47+TI_BNG_E!R47+TI_LBB_E!R47+TI_CPP_E!R47+TI_GTL_E!R47+TI_NSP_E!R47</f>
        <v>0</v>
      </c>
      <c r="S47" s="10">
        <f>TI_EHG_E!S47+TI_CO_E!S47+TI_BF_E!S47+TI_GW_E!S47+TI_RPI_E!S47+TI_PF_E!S47+TI_BKBPB_E!S47+TI_CL_E!S47+TI_BNG_E!S47+TI_LBB_E!S47+TI_CPP_E!S47+TI_GTL_E!S47+TI_NSP_E!S47</f>
        <v>0</v>
      </c>
      <c r="T47" s="10">
        <f>TI_EHG_E!T47+TI_CO_E!T47+TI_BF_E!T47+TI_GW_E!T47+TI_RPI_E!T47+TI_PF_E!T47+TI_BKBPB_E!T47+TI_CL_E!T47+TI_BNG_E!T47+TI_LBB_E!T47+TI_CPP_E!T47+TI_GTL_E!T47+TI_NSP_E!T47</f>
        <v>0</v>
      </c>
      <c r="U47" s="10">
        <f>TI_EHG_E!U47+TI_CO_E!U47+TI_BF_E!U47+TI_GW_E!U47+TI_RPI_E!U47+TI_PF_E!U47+TI_BKBPB_E!U47+TI_CL_E!U47+TI_BNG_E!U47+TI_LBB_E!U47+TI_CPP_E!U47+TI_GTL_E!U47+TI_NSP_E!U47</f>
        <v>0</v>
      </c>
      <c r="V47" s="10">
        <f>TI_EHG_E!V47+TI_CO_E!V47+TI_BF_E!V47+TI_GW_E!V47+TI_RPI_E!V47+TI_PF_E!V47+TI_BKBPB_E!V47+TI_CL_E!V47+TI_BNG_E!V47+TI_LBB_E!V47+TI_CPP_E!V47+TI_GTL_E!V47+TI_NSP_E!V47</f>
        <v>0</v>
      </c>
      <c r="W47" s="10">
        <f>TI_EHG_E!W47+TI_CO_E!W47+TI_BF_E!W47+TI_GW_E!W47+TI_RPI_E!W47+TI_PF_E!W47+TI_BKBPB_E!W47+TI_CL_E!W47+TI_BNG_E!W47+TI_LBB_E!W47+TI_CPP_E!W47+TI_GTL_E!W47+TI_NSP_E!W47</f>
        <v>0</v>
      </c>
      <c r="X47" s="10">
        <f>TI_EHG_E!X47+TI_CO_E!X47+TI_BF_E!X47+TI_GW_E!X47+TI_RPI_E!X47+TI_PF_E!X47+TI_BKBPB_E!X47+TI_CL_E!X47+TI_BNG_E!X47+TI_LBB_E!X47+TI_CPP_E!X47+TI_GTL_E!X47+TI_NSP_E!X47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0</v>
      </c>
      <c r="D48" s="10">
        <f>TI_EHG_E!D48+TI_CO_E!D48+TI_BF_E!D48+TI_GW_E!D48+TI_RPI_E!D48+TI_PF_E!D48+TI_BKBPB_E!D48+TI_CL_E!D48+TI_BNG_E!D48+TI_LBB_E!D48+TI_CPP_E!D48+TI_GTL_E!D48+TI_NSP_E!D48</f>
        <v>0</v>
      </c>
      <c r="E48" s="10">
        <f>TI_EHG_E!E48+TI_CO_E!E48+TI_BF_E!E48+TI_GW_E!E48+TI_RPI_E!E48+TI_PF_E!E48+TI_BKBPB_E!E48+TI_CL_E!E48+TI_BNG_E!E48+TI_LBB_E!E48+TI_CPP_E!E48+TI_GTL_E!E48+TI_NSP_E!E48</f>
        <v>0</v>
      </c>
      <c r="F48" s="10">
        <f>TI_EHG_E!F48+TI_CO_E!F48+TI_BF_E!F48+TI_GW_E!F48+TI_RPI_E!F48+TI_PF_E!F48+TI_BKBPB_E!F48+TI_CL_E!F48+TI_BNG_E!F48+TI_LBB_E!F48+TI_CPP_E!F48+TI_GTL_E!F48+TI_NSP_E!F48</f>
        <v>0</v>
      </c>
      <c r="G48" s="10">
        <f>TI_EHG_E!G48+TI_CO_E!G48+TI_BF_E!G48+TI_GW_E!G48+TI_RPI_E!G48+TI_PF_E!G48+TI_BKBPB_E!G48+TI_CL_E!G48+TI_BNG_E!G48+TI_LBB_E!G48+TI_CPP_E!G48+TI_GTL_E!G48+TI_NSP_E!G48</f>
        <v>0</v>
      </c>
      <c r="H48" s="10">
        <f>TI_EHG_E!H48+TI_CO_E!H48+TI_BF_E!H48+TI_GW_E!H48+TI_RPI_E!H48+TI_PF_E!H48+TI_BKBPB_E!H48+TI_CL_E!H48+TI_BNG_E!H48+TI_LBB_E!H48+TI_CPP_E!H48+TI_GTL_E!H48+TI_NSP_E!H48</f>
        <v>0</v>
      </c>
      <c r="I48" s="10">
        <f>TI_EHG_E!I48+TI_CO_E!I48+TI_BF_E!I48+TI_GW_E!I48+TI_RPI_E!I48+TI_PF_E!I48+TI_BKBPB_E!I48+TI_CL_E!I48+TI_BNG_E!I48+TI_LBB_E!I48+TI_CPP_E!I48+TI_GTL_E!I48+TI_NSP_E!I48</f>
        <v>0</v>
      </c>
      <c r="J48" s="10">
        <f>TI_EHG_E!J48+TI_CO_E!J48+TI_BF_E!J48+TI_GW_E!J48+TI_RPI_E!J48+TI_PF_E!J48+TI_BKBPB_E!J48+TI_CL_E!J48+TI_BNG_E!J48+TI_LBB_E!J48+TI_CPP_E!J48+TI_GTL_E!J48+TI_NSP_E!J48</f>
        <v>0</v>
      </c>
      <c r="K48" s="10">
        <f>TI_EHG_E!K48+TI_CO_E!K48+TI_BF_E!K48+TI_GW_E!K48+TI_RPI_E!K48+TI_PF_E!K48+TI_BKBPB_E!K48+TI_CL_E!K48+TI_BNG_E!K48+TI_LBB_E!K48+TI_CPP_E!K48+TI_GTL_E!K48+TI_NSP_E!K48</f>
        <v>0</v>
      </c>
      <c r="L48" s="10">
        <f>TI_EHG_E!L48+TI_CO_E!L48+TI_BF_E!L48+TI_GW_E!L48+TI_RPI_E!L48+TI_PF_E!L48+TI_BKBPB_E!L48+TI_CL_E!L48+TI_BNG_E!L48+TI_LBB_E!L48+TI_CPP_E!L48+TI_GTL_E!L48+TI_NSP_E!L48</f>
        <v>0</v>
      </c>
      <c r="M48" s="10">
        <f>TI_EHG_E!M48+TI_CO_E!M48+TI_BF_E!M48+TI_GW_E!M48+TI_RPI_E!M48+TI_PF_E!M48+TI_BKBPB_E!M48+TI_CL_E!M48+TI_BNG_E!M48+TI_LBB_E!M48+TI_CPP_E!M48+TI_GTL_E!M48+TI_NSP_E!M48</f>
        <v>0</v>
      </c>
      <c r="N48" s="10">
        <f>TI_EHG_E!N48+TI_CO_E!N48+TI_BF_E!N48+TI_GW_E!N48+TI_RPI_E!N48+TI_PF_E!N48+TI_BKBPB_E!N48+TI_CL_E!N48+TI_BNG_E!N48+TI_LBB_E!N48+TI_CPP_E!N48+TI_GTL_E!N48+TI_NSP_E!N48</f>
        <v>0</v>
      </c>
      <c r="O48" s="10">
        <f>TI_EHG_E!O48+TI_CO_E!O48+TI_BF_E!O48+TI_GW_E!O48+TI_RPI_E!O48+TI_PF_E!O48+TI_BKBPB_E!O48+TI_CL_E!O48+TI_BNG_E!O48+TI_LBB_E!O48+TI_CPP_E!O48+TI_GTL_E!O48+TI_NSP_E!O48</f>
        <v>0</v>
      </c>
      <c r="P48" s="10">
        <f>TI_EHG_E!P48+TI_CO_E!P48+TI_BF_E!P48+TI_GW_E!P48+TI_RPI_E!P48+TI_PF_E!P48+TI_BKBPB_E!P48+TI_CL_E!P48+TI_BNG_E!P48+TI_LBB_E!P48+TI_CPP_E!P48+TI_GTL_E!P48+TI_NSP_E!P48</f>
        <v>0</v>
      </c>
      <c r="Q48" s="10">
        <f>TI_EHG_E!Q48+TI_CO_E!Q48+TI_BF_E!Q48+TI_GW_E!Q48+TI_RPI_E!Q48+TI_PF_E!Q48+TI_BKBPB_E!Q48+TI_CL_E!Q48+TI_BNG_E!Q48+TI_LBB_E!Q48+TI_CPP_E!Q48+TI_GTL_E!Q48+TI_NSP_E!Q48</f>
        <v>0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0.96018916595012893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0.96018916595012893</v>
      </c>
      <c r="H49" s="10">
        <f>TI_EHG_E!H49+TI_CO_E!H49+TI_BF_E!H49+TI_GW_E!H49+TI_RPI_E!H49+TI_PF_E!H49+TI_BKBPB_E!H49+TI_CL_E!H49+TI_BNG_E!H49+TI_LBB_E!H49+TI_CPP_E!H49+TI_GTL_E!H49+TI_NSP_E!H49</f>
        <v>0</v>
      </c>
      <c r="I49" s="10">
        <f>TI_EHG_E!I49+TI_CO_E!I49+TI_BF_E!I49+TI_GW_E!I49+TI_RPI_E!I49+TI_PF_E!I49+TI_BKBPB_E!I49+TI_CL_E!I49+TI_BNG_E!I49+TI_LBB_E!I49+TI_CPP_E!I49+TI_GTL_E!I49+TI_NSP_E!I49</f>
        <v>0</v>
      </c>
      <c r="J49" s="10">
        <f>TI_EHG_E!J49+TI_CO_E!J49+TI_BF_E!J49+TI_GW_E!J49+TI_RPI_E!J49+TI_PF_E!J49+TI_BKBPB_E!J49+TI_CL_E!J49+TI_BNG_E!J49+TI_LBB_E!J49+TI_CPP_E!J49+TI_GTL_E!J49+TI_NSP_E!J49</f>
        <v>0</v>
      </c>
      <c r="K49" s="10">
        <f>TI_EHG_E!K49+TI_CO_E!K49+TI_BF_E!K49+TI_GW_E!K49+TI_RPI_E!K49+TI_PF_E!K49+TI_BKBPB_E!K49+TI_CL_E!K49+TI_BNG_E!K49+TI_LBB_E!K49+TI_CPP_E!K49+TI_GTL_E!K49+TI_NSP_E!K49</f>
        <v>0</v>
      </c>
      <c r="L49" s="10">
        <f>TI_EHG_E!L49+TI_CO_E!L49+TI_BF_E!L49+TI_GW_E!L49+TI_RPI_E!L49+TI_PF_E!L49+TI_BKBPB_E!L49+TI_CL_E!L49+TI_BNG_E!L49+TI_LBB_E!L49+TI_CPP_E!L49+TI_GTL_E!L49+TI_NSP_E!L49</f>
        <v>0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0</v>
      </c>
      <c r="O49" s="10">
        <f>TI_EHG_E!O49+TI_CO_E!O49+TI_BF_E!O49+TI_GW_E!O49+TI_RPI_E!O49+TI_PF_E!O49+TI_BKBPB_E!O49+TI_CL_E!O49+TI_BNG_E!O49+TI_LBB_E!O49+TI_CPP_E!O49+TI_GTL_E!O49+TI_NSP_E!O49</f>
        <v>0</v>
      </c>
      <c r="P49" s="10">
        <f>TI_EHG_E!P49+TI_CO_E!P49+TI_BF_E!P49+TI_GW_E!P49+TI_RPI_E!P49+TI_PF_E!P49+TI_BKBPB_E!P49+TI_CL_E!P49+TI_BNG_E!P49+TI_LBB_E!P49+TI_CPP_E!P49+TI_GTL_E!P49+TI_NSP_E!P49</f>
        <v>0</v>
      </c>
      <c r="Q49" s="10">
        <f>TI_EHG_E!Q49+TI_CO_E!Q49+TI_BF_E!Q49+TI_GW_E!Q49+TI_RPI_E!Q49+TI_PF_E!Q49+TI_BKBPB_E!Q49+TI_CL_E!Q49+TI_BNG_E!Q49+TI_LBB_E!Q49+TI_CPP_E!Q49+TI_GTL_E!Q49+TI_NSP_E!Q49</f>
        <v>0</v>
      </c>
      <c r="R49" s="10">
        <f>TI_EHG_E!R49+TI_CO_E!R49+TI_BF_E!R49+TI_GW_E!R49+TI_RPI_E!R49+TI_PF_E!R49+TI_BKBPB_E!R49+TI_CL_E!R49+TI_BNG_E!R49+TI_LBB_E!R49+TI_CPP_E!R49+TI_GTL_E!R49+TI_NSP_E!R49</f>
        <v>0</v>
      </c>
      <c r="S49" s="10">
        <f>TI_EHG_E!S49+TI_CO_E!S49+TI_BF_E!S49+TI_GW_E!S49+TI_RPI_E!S49+TI_PF_E!S49+TI_BKBPB_E!S49+TI_CL_E!S49+TI_BNG_E!S49+TI_LBB_E!S49+TI_CPP_E!S49+TI_GTL_E!S49+TI_NSP_E!S49</f>
        <v>0</v>
      </c>
      <c r="T49" s="10">
        <f>TI_EHG_E!T49+TI_CO_E!T49+TI_BF_E!T49+TI_GW_E!T49+TI_RPI_E!T49+TI_PF_E!T49+TI_BKBPB_E!T49+TI_CL_E!T49+TI_BNG_E!T49+TI_LBB_E!T49+TI_CPP_E!T49+TI_GTL_E!T49+TI_NSP_E!T49</f>
        <v>0</v>
      </c>
      <c r="U49" s="10">
        <f>TI_EHG_E!U49+TI_CO_E!U49+TI_BF_E!U49+TI_GW_E!U49+TI_RPI_E!U49+TI_PF_E!U49+TI_BKBPB_E!U49+TI_CL_E!U49+TI_BNG_E!U49+TI_LBB_E!U49+TI_CPP_E!U49+TI_GTL_E!U49+TI_NSP_E!U49</f>
        <v>0</v>
      </c>
      <c r="V49" s="10">
        <f>TI_EHG_E!V49+TI_CO_E!V49+TI_BF_E!V49+TI_GW_E!V49+TI_RPI_E!V49+TI_PF_E!V49+TI_BKBPB_E!V49+TI_CL_E!V49+TI_BNG_E!V49+TI_LBB_E!V49+TI_CPP_E!V49+TI_GTL_E!V49+TI_NSP_E!V49</f>
        <v>0</v>
      </c>
      <c r="W49" s="10">
        <f>TI_EHG_E!W49+TI_CO_E!W49+TI_BF_E!W49+TI_GW_E!W49+TI_RPI_E!W49+TI_PF_E!W49+TI_BKBPB_E!W49+TI_CL_E!W49+TI_BNG_E!W49+TI_LBB_E!W49+TI_CPP_E!W49+TI_GTL_E!W49+TI_NSP_E!W49</f>
        <v>0</v>
      </c>
      <c r="X49" s="10">
        <f>TI_EHG_E!X49+TI_CO_E!X49+TI_BF_E!X49+TI_GW_E!X49+TI_RPI_E!X49+TI_PF_E!X49+TI_BKBPB_E!X49+TI_CL_E!X49+TI_BNG_E!X49+TI_LBB_E!X49+TI_CPP_E!X49+TI_GTL_E!X49+TI_NSP_E!X49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0</v>
      </c>
      <c r="D50" s="10">
        <f>TI_EHG_E!D50+TI_CO_E!D50+TI_BF_E!D50+TI_GW_E!D50+TI_RPI_E!D50+TI_PF_E!D50+TI_BKBPB_E!D50+TI_CL_E!D50+TI_BNG_E!D50+TI_LBB_E!D50+TI_CPP_E!D50+TI_GTL_E!D50+TI_NSP_E!D50</f>
        <v>3.8406706792777299</v>
      </c>
      <c r="E50" s="10">
        <f>TI_EHG_E!E50+TI_CO_E!E50+TI_BF_E!E50+TI_GW_E!E50+TI_RPI_E!E50+TI_PF_E!E50+TI_BKBPB_E!E50+TI_CL_E!E50+TI_BNG_E!E50+TI_LBB_E!E50+TI_CPP_E!E50+TI_GTL_E!E50+TI_NSP_E!E50</f>
        <v>3.8406706792777299</v>
      </c>
      <c r="F50" s="10">
        <f>TI_EHG_E!F50+TI_CO_E!F50+TI_BF_E!F50+TI_GW_E!F50+TI_RPI_E!F50+TI_PF_E!F50+TI_BKBPB_E!F50+TI_CL_E!F50+TI_BNG_E!F50+TI_LBB_E!F50+TI_CPP_E!F50+TI_GTL_E!F50+TI_NSP_E!F50</f>
        <v>0.96018916595012893</v>
      </c>
      <c r="G50" s="10">
        <f>TI_EHG_E!G50+TI_CO_E!G50+TI_BF_E!G50+TI_GW_E!G50+TI_RPI_E!G50+TI_PF_E!G50+TI_BKBPB_E!G50+TI_CL_E!G50+TI_BNG_E!G50+TI_LBB_E!G50+TI_CPP_E!G50+TI_GTL_E!G50+TI_NSP_E!G50</f>
        <v>8.6414445399828015</v>
      </c>
      <c r="H50" s="10">
        <f>TI_EHG_E!H50+TI_CO_E!H50+TI_BF_E!H50+TI_GW_E!H50+TI_RPI_E!H50+TI_PF_E!H50+TI_BKBPB_E!H50+TI_CL_E!H50+TI_BNG_E!H50+TI_LBB_E!H50+TI_CPP_E!H50+TI_GTL_E!H50+TI_NSP_E!H50</f>
        <v>24.00404127257093</v>
      </c>
      <c r="I50" s="10">
        <f>TI_EHG_E!I50+TI_CO_E!I50+TI_BF_E!I50+TI_GW_E!I50+TI_RPI_E!I50+TI_PF_E!I50+TI_BKBPB_E!I50+TI_CL_E!I50+TI_BNG_E!I50+TI_LBB_E!I50+TI_CPP_E!I50+TI_GTL_E!I50+TI_NSP_E!I50</f>
        <v>43.207308684436789</v>
      </c>
      <c r="J50" s="10">
        <f>TI_EHG_E!J50+TI_CO_E!J50+TI_BF_E!J50+TI_GW_E!J50+TI_RPI_E!J50+TI_PF_E!J50+TI_BKBPB_E!J50+TI_CL_E!J50+TI_BNG_E!J50+TI_LBB_E!J50+TI_CPP_E!J50+TI_GTL_E!J50+TI_NSP_E!J50</f>
        <v>9.3149613069647454</v>
      </c>
      <c r="K50" s="10">
        <f>TI_EHG_E!K50+TI_CO_E!K50+TI_BF_E!K50+TI_GW_E!K50+TI_RPI_E!K50+TI_PF_E!K50+TI_BKBPB_E!K50+TI_CL_E!K50+TI_BNG_E!K50+TI_LBB_E!K50+TI_CPP_E!K50+TI_GTL_E!K50+TI_NSP_E!K50</f>
        <v>5.7322441960447108</v>
      </c>
      <c r="L50" s="10">
        <f>TI_EHG_E!L50+TI_CO_E!L50+TI_BF_E!L50+TI_GW_E!L50+TI_RPI_E!L50+TI_PF_E!L50+TI_BKBPB_E!L50+TI_CL_E!L50+TI_BNG_E!L50+TI_LBB_E!L50+TI_CPP_E!L50+TI_GTL_E!L50+TI_NSP_E!L50</f>
        <v>2.1495270851246775</v>
      </c>
      <c r="M50" s="10">
        <f>TI_EHG_E!M50+TI_CO_E!M50+TI_BF_E!M50+TI_GW_E!M50+TI_RPI_E!M50+TI_PF_E!M50+TI_BKBPB_E!M50+TI_CL_E!M50+TI_BNG_E!M50+TI_LBB_E!M50+TI_CPP_E!M50+TI_GTL_E!M50+TI_NSP_E!M50</f>
        <v>1.4331040412725711</v>
      </c>
      <c r="N50" s="10">
        <f>TI_EHG_E!N50+TI_CO_E!N50+TI_BF_E!N50+TI_GW_E!N50+TI_RPI_E!N50+TI_PF_E!N50+TI_BKBPB_E!N50+TI_CL_E!N50+TI_BNG_E!N50+TI_LBB_E!N50+TI_CPP_E!N50+TI_GTL_E!N50+TI_NSP_E!N50</f>
        <v>0</v>
      </c>
      <c r="O50" s="10">
        <f>TI_EHG_E!O50+TI_CO_E!O50+TI_BF_E!O50+TI_GW_E!O50+TI_RPI_E!O50+TI_PF_E!O50+TI_BKBPB_E!O50+TI_CL_E!O50+TI_BNG_E!O50+TI_LBB_E!O50+TI_CPP_E!O50+TI_GTL_E!O50+TI_NSP_E!O50</f>
        <v>0.7165090283748925</v>
      </c>
      <c r="P50" s="10">
        <f>TI_EHG_E!P50+TI_CO_E!P50+TI_BF_E!P50+TI_GW_E!P50+TI_RPI_E!P50+TI_PF_E!P50+TI_BKBPB_E!P50+TI_CL_E!P50+TI_BNG_E!P50+TI_LBB_E!P50+TI_CPP_E!P50+TI_GTL_E!P50+TI_NSP_E!P50</f>
        <v>1.015133276010318</v>
      </c>
      <c r="Q50" s="10">
        <f>TI_EHG_E!Q50+TI_CO_E!Q50+TI_BF_E!Q50+TI_GW_E!Q50+TI_RPI_E!Q50+TI_PF_E!Q50+TI_BKBPB_E!Q50+TI_CL_E!Q50+TI_BNG_E!Q50+TI_LBB_E!Q50+TI_CPP_E!Q50+TI_GTL_E!Q50+TI_NSP_E!Q50</f>
        <v>0</v>
      </c>
      <c r="R50" s="10">
        <f>TI_EHG_E!R50+TI_CO_E!R50+TI_BF_E!R50+TI_GW_E!R50+TI_RPI_E!R50+TI_PF_E!R50+TI_BKBPB_E!R50+TI_CL_E!R50+TI_BNG_E!R50+TI_LBB_E!R50+TI_CPP_E!R50+TI_GTL_E!R50+TI_NSP_E!R50</f>
        <v>0</v>
      </c>
      <c r="S50" s="10">
        <f>TI_EHG_E!S50+TI_CO_E!S50+TI_BF_E!S50+TI_GW_E!S50+TI_RPI_E!S50+TI_PF_E!S50+TI_BKBPB_E!S50+TI_CL_E!S50+TI_BNG_E!S50+TI_LBB_E!S50+TI_CPP_E!S50+TI_GTL_E!S50+TI_NSP_E!S50</f>
        <v>0</v>
      </c>
      <c r="T50" s="10">
        <f>TI_EHG_E!T50+TI_CO_E!T50+TI_BF_E!T50+TI_GW_E!T50+TI_RPI_E!T50+TI_PF_E!T50+TI_BKBPB_E!T50+TI_CL_E!T50+TI_BNG_E!T50+TI_LBB_E!T50+TI_CPP_E!T50+TI_GTL_E!T50+TI_NSP_E!T50</f>
        <v>0</v>
      </c>
      <c r="U50" s="10">
        <f>TI_EHG_E!U50+TI_CO_E!U50+TI_BF_E!U50+TI_GW_E!U50+TI_RPI_E!U50+TI_PF_E!U50+TI_BKBPB_E!U50+TI_CL_E!U50+TI_BNG_E!U50+TI_LBB_E!U50+TI_CPP_E!U50+TI_GTL_E!U50+TI_NSP_E!U50</f>
        <v>0</v>
      </c>
      <c r="V50" s="10">
        <f>TI_EHG_E!V50+TI_CO_E!V50+TI_BF_E!V50+TI_GW_E!V50+TI_RPI_E!V50+TI_PF_E!V50+TI_BKBPB_E!V50+TI_CL_E!V50+TI_BNG_E!V50+TI_LBB_E!V50+TI_CPP_E!V50+TI_GTL_E!V50+TI_NSP_E!V50</f>
        <v>0</v>
      </c>
      <c r="W50" s="10">
        <f>TI_EHG_E!W50+TI_CO_E!W50+TI_BF_E!W50+TI_GW_E!W50+TI_RPI_E!W50+TI_PF_E!W50+TI_BKBPB_E!W50+TI_CL_E!W50+TI_BNG_E!W50+TI_LBB_E!W50+TI_CPP_E!W50+TI_GTL_E!W50+TI_NSP_E!W50</f>
        <v>0</v>
      </c>
      <c r="X50" s="10">
        <f>TI_EHG_E!X50+TI_CO_E!X50+TI_BF_E!X50+TI_GW_E!X50+TI_RPI_E!X50+TI_PF_E!X50+TI_BKBPB_E!X50+TI_CL_E!X50+TI_BNG_E!X50+TI_LBB_E!X50+TI_CPP_E!X50+TI_GTL_E!X50+TI_NSP_E!X50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1422.5709372312986</v>
      </c>
      <c r="D51" s="37">
        <f>TI_EHG_E!D51+TI_CO_E!D51+TI_BF_E!D51+TI_GW_E!D51+TI_RPI_E!D51+TI_PF_E!D51+TI_BKBPB_E!D51+TI_CL_E!D51+TI_BNG_E!D51+TI_LBB_E!D51+TI_CPP_E!D51+TI_GTL_E!D51+TI_NSP_E!D51</f>
        <v>1676.6766981943247</v>
      </c>
      <c r="E51" s="37">
        <f>TI_EHG_E!E51+TI_CO_E!E51+TI_BF_E!E51+TI_GW_E!E51+TI_RPI_E!E51+TI_PF_E!E51+TI_BKBPB_E!E51+TI_CL_E!E51+TI_BNG_E!E51+TI_LBB_E!E51+TI_CPP_E!E51+TI_GTL_E!E51+TI_NSP_E!E51</f>
        <v>1469.4754944110061</v>
      </c>
      <c r="F51" s="37">
        <f>TI_EHG_E!F51+TI_CO_E!F51+TI_BF_E!F51+TI_GW_E!F51+TI_RPI_E!F51+TI_PF_E!F51+TI_BKBPB_E!F51+TI_CL_E!F51+TI_BNG_E!F51+TI_LBB_E!F51+TI_CPP_E!F51+TI_GTL_E!F51+TI_NSP_E!F51</f>
        <v>1474.1831470335342</v>
      </c>
      <c r="G51" s="37">
        <f>TI_EHG_E!G51+TI_CO_E!G51+TI_BF_E!G51+TI_GW_E!G51+TI_RPI_E!G51+TI_PF_E!G51+TI_BKBPB_E!G51+TI_CL_E!G51+TI_BNG_E!G51+TI_LBB_E!G51+TI_CPP_E!G51+TI_GTL_E!G51+TI_NSP_E!G51</f>
        <v>1522.8718830610487</v>
      </c>
      <c r="H51" s="37">
        <f>TI_EHG_E!H51+TI_CO_E!H51+TI_BF_E!H51+TI_GW_E!H51+TI_RPI_E!H51+TI_PF_E!H51+TI_BKBPB_E!H51+TI_CL_E!H51+TI_BNG_E!H51+TI_LBB_E!H51+TI_CPP_E!H51+TI_GTL_E!H51+TI_NSP_E!H51</f>
        <v>1416.7239896818569</v>
      </c>
      <c r="I51" s="37">
        <f>TI_EHG_E!I51+TI_CO_E!I51+TI_BF_E!I51+TI_GW_E!I51+TI_RPI_E!I51+TI_PF_E!I51+TI_BKBPB_E!I51+TI_CL_E!I51+TI_BNG_E!I51+TI_LBB_E!I51+TI_CPP_E!I51+TI_GTL_E!I51+TI_NSP_E!I51</f>
        <v>1210.9630266552019</v>
      </c>
      <c r="J51" s="37">
        <f>TI_EHG_E!J51+TI_CO_E!J51+TI_BF_E!J51+TI_GW_E!J51+TI_RPI_E!J51+TI_PF_E!J51+TI_BKBPB_E!J51+TI_CL_E!J51+TI_BNG_E!J51+TI_LBB_E!J51+TI_CPP_E!J51+TI_GTL_E!J51+TI_NSP_E!J51</f>
        <v>1078.1814273430782</v>
      </c>
      <c r="K51" s="37">
        <f>TI_EHG_E!K51+TI_CO_E!K51+TI_BF_E!K51+TI_GW_E!K51+TI_RPI_E!K51+TI_PF_E!K51+TI_BKBPB_E!K51+TI_CL_E!K51+TI_BNG_E!K51+TI_LBB_E!K51+TI_CPP_E!K51+TI_GTL_E!K51+TI_NSP_E!K51</f>
        <v>1041.7024935511606</v>
      </c>
      <c r="L51" s="37">
        <f>TI_EHG_E!L51+TI_CO_E!L51+TI_BF_E!L51+TI_GW_E!L51+TI_RPI_E!L51+TI_PF_E!L51+TI_BKBPB_E!L51+TI_CL_E!L51+TI_BNG_E!L51+TI_LBB_E!L51+TI_CPP_E!L51+TI_GTL_E!L51+TI_NSP_E!L51</f>
        <v>1035.8770421324161</v>
      </c>
      <c r="M51" s="37">
        <f>TI_EHG_E!M51+TI_CO_E!M51+TI_BF_E!M51+TI_GW_E!M51+TI_RPI_E!M51+TI_PF_E!M51+TI_BKBPB_E!M51+TI_CL_E!M51+TI_BNG_E!M51+TI_LBB_E!M51+TI_CPP_E!M51+TI_GTL_E!M51+TI_NSP_E!M51</f>
        <v>1140.9716251074806</v>
      </c>
      <c r="N51" s="37">
        <f>TI_EHG_E!N51+TI_CO_E!N51+TI_BF_E!N51+TI_GW_E!N51+TI_RPI_E!N51+TI_PF_E!N51+TI_BKBPB_E!N51+TI_CL_E!N51+TI_BNG_E!N51+TI_LBB_E!N51+TI_CPP_E!N51+TI_GTL_E!N51+TI_NSP_E!N51</f>
        <v>1180.0300945829749</v>
      </c>
      <c r="O51" s="37">
        <f>TI_EHG_E!O51+TI_CO_E!O51+TI_BF_E!O51+TI_GW_E!O51+TI_RPI_E!O51+TI_PF_E!O51+TI_BKBPB_E!O51+TI_CL_E!O51+TI_BNG_E!O51+TI_LBB_E!O51+TI_CPP_E!O51+TI_GTL_E!O51+TI_NSP_E!O51</f>
        <v>1083.1255374032673</v>
      </c>
      <c r="P51" s="37">
        <f>TI_EHG_E!P51+TI_CO_E!P51+TI_BF_E!P51+TI_GW_E!P51+TI_RPI_E!P51+TI_PF_E!P51+TI_BKBPB_E!P51+TI_CL_E!P51+TI_BNG_E!P51+TI_LBB_E!P51+TI_CPP_E!P51+TI_GTL_E!P51+TI_NSP_E!P51</f>
        <v>1026.8271711092004</v>
      </c>
      <c r="Q51" s="37">
        <f>TI_EHG_E!Q51+TI_CO_E!Q51+TI_BF_E!Q51+TI_GW_E!Q51+TI_RPI_E!Q51+TI_PF_E!Q51+TI_BKBPB_E!Q51+TI_CL_E!Q51+TI_BNG_E!Q51+TI_LBB_E!Q51+TI_CPP_E!Q51+TI_GTL_E!Q51+TI_NSP_E!Q51</f>
        <v>819.3680137575235</v>
      </c>
      <c r="R51" s="37">
        <f>TI_EHG_E!R51+TI_CO_E!R51+TI_BF_E!R51+TI_GW_E!R51+TI_RPI_E!R51+TI_PF_E!R51+TI_BKBPB_E!R51+TI_CL_E!R51+TI_BNG_E!R51+TI_LBB_E!R51+TI_CPP_E!R51+TI_GTL_E!R51+TI_NSP_E!R51</f>
        <v>852.77300085984518</v>
      </c>
      <c r="S51" s="37">
        <f>TI_EHG_E!S51+TI_CO_E!S51+TI_BF_E!S51+TI_GW_E!S51+TI_RPI_E!S51+TI_PF_E!S51+TI_BKBPB_E!S51+TI_CL_E!S51+TI_BNG_E!S51+TI_LBB_E!S51+TI_CPP_E!S51+TI_GTL_E!S51+TI_NSP_E!S51</f>
        <v>811.52192605331027</v>
      </c>
      <c r="T51" s="37">
        <f>TI_EHG_E!T51+TI_CO_E!T51+TI_BF_E!T51+TI_GW_E!T51+TI_RPI_E!T51+TI_PF_E!T51+TI_BKBPB_E!T51+TI_CL_E!T51+TI_BNG_E!T51+TI_LBB_E!T51+TI_CPP_E!T51+TI_GTL_E!T51+TI_NSP_E!T51</f>
        <v>826.71969045571802</v>
      </c>
      <c r="U51" s="37">
        <f>TI_EHG_E!U51+TI_CO_E!U51+TI_BF_E!U51+TI_GW_E!U51+TI_RPI_E!U51+TI_PF_E!U51+TI_BKBPB_E!U51+TI_CL_E!U51+TI_BNG_E!U51+TI_LBB_E!U51+TI_CPP_E!U51+TI_GTL_E!U51+TI_NSP_E!U51</f>
        <v>802.15503009458291</v>
      </c>
      <c r="V51" s="37">
        <f>TI_EHG_E!V51+TI_CO_E!V51+TI_BF_E!V51+TI_GW_E!V51+TI_RPI_E!V51+TI_PF_E!V51+TI_BKBPB_E!V51+TI_CL_E!V51+TI_BNG_E!V51+TI_LBB_E!V51+TI_CPP_E!V51+TI_GTL_E!V51+TI_NSP_E!V51</f>
        <v>990.65760963026662</v>
      </c>
      <c r="W51" s="37">
        <f>TI_EHG_E!W51+TI_CO_E!W51+TI_BF_E!W51+TI_GW_E!W51+TI_RPI_E!W51+TI_PF_E!W51+TI_BKBPB_E!W51+TI_CL_E!W51+TI_BNG_E!W51+TI_LBB_E!W51+TI_CPP_E!W51+TI_GTL_E!W51+TI_NSP_E!W51</f>
        <v>1128.0869303525367</v>
      </c>
      <c r="X51" s="37">
        <f>TI_EHG_E!X51+TI_CO_E!X51+TI_BF_E!X51+TI_GW_E!X51+TI_RPI_E!X51+TI_PF_E!X51+TI_BKBPB_E!X51+TI_CL_E!X51+TI_BNG_E!X51+TI_LBB_E!X51+TI_CPP_E!X51+TI_GTL_E!X51+TI_NSP_E!X51</f>
        <v>1291.4156491831468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396.81857265692167</v>
      </c>
      <c r="D52" s="37">
        <f t="shared" si="20"/>
        <v>501.75425623387792</v>
      </c>
      <c r="E52" s="37">
        <f t="shared" si="20"/>
        <v>508.18039552880481</v>
      </c>
      <c r="F52" s="37">
        <f t="shared" si="20"/>
        <v>354.61324161650901</v>
      </c>
      <c r="G52" s="37">
        <f t="shared" si="20"/>
        <v>413.06190885640581</v>
      </c>
      <c r="H52" s="37">
        <f t="shared" si="20"/>
        <v>491.23207222699904</v>
      </c>
      <c r="I52" s="37">
        <f t="shared" si="20"/>
        <v>560.05124677558047</v>
      </c>
      <c r="J52" s="37">
        <f t="shared" si="20"/>
        <v>602.33869303525364</v>
      </c>
      <c r="K52" s="37">
        <f t="shared" si="20"/>
        <v>642.09716251074792</v>
      </c>
      <c r="L52" s="37">
        <f t="shared" si="20"/>
        <v>757.94694754944101</v>
      </c>
      <c r="M52" s="37">
        <f t="shared" si="20"/>
        <v>945.37007738607053</v>
      </c>
      <c r="N52" s="37">
        <f t="shared" si="20"/>
        <v>913.6914015477214</v>
      </c>
      <c r="O52" s="37">
        <f t="shared" si="20"/>
        <v>1066.1912295786758</v>
      </c>
      <c r="P52" s="37">
        <f t="shared" si="20"/>
        <v>1144.2820292347378</v>
      </c>
      <c r="Q52" s="37">
        <f t="shared" si="20"/>
        <v>1053.7849527085123</v>
      </c>
      <c r="R52" s="37">
        <f t="shared" si="20"/>
        <v>1094.1529664660361</v>
      </c>
      <c r="S52" s="37">
        <f t="shared" si="20"/>
        <v>1164.4042132416164</v>
      </c>
      <c r="T52" s="37">
        <f t="shared" si="20"/>
        <v>1169.681943250215</v>
      </c>
      <c r="U52" s="37">
        <f t="shared" si="20"/>
        <v>1104.0233877901976</v>
      </c>
      <c r="V52" s="37">
        <f t="shared" si="20"/>
        <v>1139.4555460017195</v>
      </c>
      <c r="W52" s="37">
        <f t="shared" si="20"/>
        <v>1177.5235597592432</v>
      </c>
      <c r="X52" s="37">
        <f t="shared" ref="X52" si="21">SUM(X53:X70)</f>
        <v>1197.7399828030952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396.81857265692167</v>
      </c>
      <c r="D53" s="10">
        <f>TI_EHG_E!D53+TI_CO_E!D53+TI_BF_E!D53+TI_GW_E!D53+TI_RPI_E!D53+TI_PF_E!D53+TI_BKBPB_E!D53+TI_CL_E!D53+TI_BNG_E!D53+TI_LBB_E!D53+TI_CPP_E!D53+TI_GTL_E!D53+TI_NSP_E!D53</f>
        <v>423.64574376612211</v>
      </c>
      <c r="E53" s="10">
        <f>TI_EHG_E!E53+TI_CO_E!E53+TI_BF_E!E53+TI_GW_E!E53+TI_RPI_E!E53+TI_PF_E!E53+TI_BKBPB_E!E53+TI_CL_E!E53+TI_BNG_E!E53+TI_LBB_E!E53+TI_CPP_E!E53+TI_GTL_E!E53+TI_NSP_E!E53</f>
        <v>452.9664660361135</v>
      </c>
      <c r="F53" s="10">
        <f>TI_EHG_E!F53+TI_CO_E!F53+TI_BF_E!F53+TI_GW_E!F53+TI_RPI_E!F53+TI_PF_E!F53+TI_BKBPB_E!F53+TI_CL_E!F53+TI_BNG_E!F53+TI_LBB_E!F53+TI_CPP_E!F53+TI_GTL_E!F53+TI_NSP_E!F53</f>
        <v>299.22613929492695</v>
      </c>
      <c r="G53" s="10">
        <f>TI_EHG_E!G53+TI_CO_E!G53+TI_BF_E!G53+TI_GW_E!G53+TI_RPI_E!G53+TI_PF_E!G53+TI_BKBPB_E!G53+TI_CL_E!G53+TI_BNG_E!G53+TI_LBB_E!G53+TI_CPP_E!G53+TI_GTL_E!G53+TI_NSP_E!G53</f>
        <v>352.53654342218402</v>
      </c>
      <c r="H53" s="10">
        <f>TI_EHG_E!H53+TI_CO_E!H53+TI_BF_E!H53+TI_GW_E!H53+TI_RPI_E!H53+TI_PF_E!H53+TI_BKBPB_E!H53+TI_CL_E!H53+TI_BNG_E!H53+TI_LBB_E!H53+TI_CPP_E!H53+TI_GTL_E!H53+TI_NSP_E!H53</f>
        <v>398.79621668099736</v>
      </c>
      <c r="I53" s="10">
        <f>TI_EHG_E!I53+TI_CO_E!I53+TI_BF_E!I53+TI_GW_E!I53+TI_RPI_E!I53+TI_PF_E!I53+TI_BKBPB_E!I53+TI_CL_E!I53+TI_BNG_E!I53+TI_LBB_E!I53+TI_CPP_E!I53+TI_GTL_E!I53+TI_NSP_E!I53</f>
        <v>378.24591573516773</v>
      </c>
      <c r="J53" s="10">
        <f>TI_EHG_E!J53+TI_CO_E!J53+TI_BF_E!J53+TI_GW_E!J53+TI_RPI_E!J53+TI_PF_E!J53+TI_BKBPB_E!J53+TI_CL_E!J53+TI_BNG_E!J53+TI_LBB_E!J53+TI_CPP_E!J53+TI_GTL_E!J53+TI_NSP_E!J53</f>
        <v>382.71711092003437</v>
      </c>
      <c r="K53" s="10">
        <f>TI_EHG_E!K53+TI_CO_E!K53+TI_BF_E!K53+TI_GW_E!K53+TI_RPI_E!K53+TI_PF_E!K53+TI_BKBPB_E!K53+TI_CL_E!K53+TI_BNG_E!K53+TI_LBB_E!K53+TI_CPP_E!K53+TI_GTL_E!K53+TI_NSP_E!K53</f>
        <v>347.32003439380907</v>
      </c>
      <c r="L53" s="10">
        <f>TI_EHG_E!L53+TI_CO_E!L53+TI_BF_E!L53+TI_GW_E!L53+TI_RPI_E!L53+TI_PF_E!L53+TI_BKBPB_E!L53+TI_CL_E!L53+TI_BNG_E!L53+TI_LBB_E!L53+TI_CPP_E!L53+TI_GTL_E!L53+TI_NSP_E!L53</f>
        <v>375.54264832330171</v>
      </c>
      <c r="M53" s="10">
        <f>TI_EHG_E!M53+TI_CO_E!M53+TI_BF_E!M53+TI_GW_E!M53+TI_RPI_E!M53+TI_PF_E!M53+TI_BKBPB_E!M53+TI_CL_E!M53+TI_BNG_E!M53+TI_LBB_E!M53+TI_CPP_E!M53+TI_GTL_E!M53+TI_NSP_E!M53</f>
        <v>451.84866723989677</v>
      </c>
      <c r="N53" s="10">
        <f>TI_EHG_E!N53+TI_CO_E!N53+TI_BF_E!N53+TI_GW_E!N53+TI_RPI_E!N53+TI_PF_E!N53+TI_BKBPB_E!N53+TI_CL_E!N53+TI_BNG_E!N53+TI_LBB_E!N53+TI_CPP_E!N53+TI_GTL_E!N53+TI_NSP_E!N53</f>
        <v>324.86560619088561</v>
      </c>
      <c r="O53" s="10">
        <f>TI_EHG_E!O53+TI_CO_E!O53+TI_BF_E!O53+TI_GW_E!O53+TI_RPI_E!O53+TI_PF_E!O53+TI_BKBPB_E!O53+TI_CL_E!O53+TI_BNG_E!O53+TI_LBB_E!O53+TI_CPP_E!O53+TI_GTL_E!O53+TI_NSP_E!O53</f>
        <v>352.79449699054169</v>
      </c>
      <c r="P53" s="10">
        <f>TI_EHG_E!P53+TI_CO_E!P53+TI_BF_E!P53+TI_GW_E!P53+TI_RPI_E!P53+TI_PF_E!P53+TI_BKBPB_E!P53+TI_CL_E!P53+TI_BNG_E!P53+TI_LBB_E!P53+TI_CPP_E!P53+TI_GTL_E!P53+TI_NSP_E!P53</f>
        <v>416.85296646603604</v>
      </c>
      <c r="Q53" s="10">
        <f>TI_EHG_E!Q53+TI_CO_E!Q53+TI_BF_E!Q53+TI_GW_E!Q53+TI_RPI_E!Q53+TI_PF_E!Q53+TI_BKBPB_E!Q53+TI_CL_E!Q53+TI_BNG_E!Q53+TI_LBB_E!Q53+TI_CPP_E!Q53+TI_GTL_E!Q53+TI_NSP_E!Q53</f>
        <v>361.9088564058469</v>
      </c>
      <c r="R53" s="10">
        <f>TI_EHG_E!R53+TI_CO_E!R53+TI_BF_E!R53+TI_GW_E!R53+TI_RPI_E!R53+TI_PF_E!R53+TI_BKBPB_E!R53+TI_CL_E!R53+TI_BNG_E!R53+TI_LBB_E!R53+TI_CPP_E!R53+TI_GTL_E!R53+TI_NSP_E!R53</f>
        <v>332.41616509028381</v>
      </c>
      <c r="S53" s="10">
        <f>TI_EHG_E!S53+TI_CO_E!S53+TI_BF_E!S53+TI_GW_E!S53+TI_RPI_E!S53+TI_PF_E!S53+TI_BKBPB_E!S53+TI_CL_E!S53+TI_BNG_E!S53+TI_LBB_E!S53+TI_CPP_E!S53+TI_GTL_E!S53+TI_NSP_E!S53</f>
        <v>374.80653482373179</v>
      </c>
      <c r="T53" s="10">
        <f>TI_EHG_E!T53+TI_CO_E!T53+TI_BF_E!T53+TI_GW_E!T53+TI_RPI_E!T53+TI_PF_E!T53+TI_BKBPB_E!T53+TI_CL_E!T53+TI_BNG_E!T53+TI_LBB_E!T53+TI_CPP_E!T53+TI_GTL_E!T53+TI_NSP_E!T53</f>
        <v>371.79707652622523</v>
      </c>
      <c r="U53" s="10">
        <f>TI_EHG_E!U53+TI_CO_E!U53+TI_BF_E!U53+TI_GW_E!U53+TI_RPI_E!U53+TI_PF_E!U53+TI_BKBPB_E!U53+TI_CL_E!U53+TI_BNG_E!U53+TI_LBB_E!U53+TI_CPP_E!U53+TI_GTL_E!U53+TI_NSP_E!U53</f>
        <v>308.68443680137574</v>
      </c>
      <c r="V53" s="10">
        <f>TI_EHG_E!V53+TI_CO_E!V53+TI_BF_E!V53+TI_GW_E!V53+TI_RPI_E!V53+TI_PF_E!V53+TI_BKBPB_E!V53+TI_CL_E!V53+TI_BNG_E!V53+TI_LBB_E!V53+TI_CPP_E!V53+TI_GTL_E!V53+TI_NSP_E!V53</f>
        <v>374.54858125537402</v>
      </c>
      <c r="W53" s="10">
        <f>TI_EHG_E!W53+TI_CO_E!W53+TI_BF_E!W53+TI_GW_E!W53+TI_RPI_E!W53+TI_PF_E!W53+TI_BKBPB_E!W53+TI_CL_E!W53+TI_BNG_E!W53+TI_LBB_E!W53+TI_CPP_E!W53+TI_GTL_E!W53+TI_NSP_E!W53</f>
        <v>388.39208942390371</v>
      </c>
      <c r="X53" s="10">
        <f>TI_EHG_E!X53+TI_CO_E!X53+TI_BF_E!X53+TI_GW_E!X53+TI_RPI_E!X53+TI_PF_E!X53+TI_BKBPB_E!X53+TI_CL_E!X53+TI_BNG_E!X53+TI_LBB_E!X53+TI_CPP_E!X53+TI_GTL_E!X53+TI_NSP_E!X53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0</v>
      </c>
      <c r="D55" s="10">
        <f>TI_EHG_E!D55+TI_CO_E!D55+TI_BF_E!D55+TI_GW_E!D55+TI_RPI_E!D55+TI_PF_E!D55+TI_BKBPB_E!D55+TI_CL_E!D55+TI_BNG_E!D55+TI_LBB_E!D55+TI_CPP_E!D55+TI_GTL_E!D55+TI_NSP_E!D55</f>
        <v>0</v>
      </c>
      <c r="E55" s="10">
        <f>TI_EHG_E!E55+TI_CO_E!E55+TI_BF_E!E55+TI_GW_E!E55+TI_RPI_E!E55+TI_PF_E!E55+TI_BKBPB_E!E55+TI_CL_E!E55+TI_BNG_E!E55+TI_LBB_E!E55+TI_CPP_E!E55+TI_GTL_E!E55+TI_NSP_E!E55</f>
        <v>0</v>
      </c>
      <c r="F55" s="10">
        <f>TI_EHG_E!F55+TI_CO_E!F55+TI_BF_E!F55+TI_GW_E!F55+TI_RPI_E!F55+TI_PF_E!F55+TI_BKBPB_E!F55+TI_CL_E!F55+TI_BNG_E!F55+TI_LBB_E!F55+TI_CPP_E!F55+TI_GTL_E!F55+TI_NSP_E!F55</f>
        <v>0.1719690455717971</v>
      </c>
      <c r="G55" s="10">
        <f>TI_EHG_E!G55+TI_CO_E!G55+TI_BF_E!G55+TI_GW_E!G55+TI_RPI_E!G55+TI_PF_E!G55+TI_BKBPB_E!G55+TI_CL_E!G55+TI_BNG_E!G55+TI_LBB_E!G55+TI_CPP_E!G55+TI_GTL_E!G55+TI_NSP_E!G55</f>
        <v>0.51590713671539123</v>
      </c>
      <c r="H55" s="10">
        <f>TI_EHG_E!H55+TI_CO_E!H55+TI_BF_E!H55+TI_GW_E!H55+TI_RPI_E!H55+TI_PF_E!H55+TI_BKBPB_E!H55+TI_CL_E!H55+TI_BNG_E!H55+TI_LBB_E!H55+TI_CPP_E!H55+TI_GTL_E!H55+TI_NSP_E!H55</f>
        <v>0.51590713671539123</v>
      </c>
      <c r="I55" s="10">
        <f>TI_EHG_E!I55+TI_CO_E!I55+TI_BF_E!I55+TI_GW_E!I55+TI_RPI_E!I55+TI_PF_E!I55+TI_BKBPB_E!I55+TI_CL_E!I55+TI_BNG_E!I55+TI_LBB_E!I55+TI_CPP_E!I55+TI_GTL_E!I55+TI_NSP_E!I55</f>
        <v>0.51590713671539123</v>
      </c>
      <c r="J55" s="10">
        <f>TI_EHG_E!J55+TI_CO_E!J55+TI_BF_E!J55+TI_GW_E!J55+TI_RPI_E!J55+TI_PF_E!J55+TI_BKBPB_E!J55+TI_CL_E!J55+TI_BNG_E!J55+TI_LBB_E!J55+TI_CPP_E!J55+TI_GTL_E!J55+TI_NSP_E!J55</f>
        <v>0.68787618228718828</v>
      </c>
      <c r="K55" s="10">
        <f>TI_EHG_E!K55+TI_CO_E!K55+TI_BF_E!K55+TI_GW_E!K55+TI_RPI_E!K55+TI_PF_E!K55+TI_BKBPB_E!K55+TI_CL_E!K55+TI_BNG_E!K55+TI_LBB_E!K55+TI_CPP_E!K55+TI_GTL_E!K55+TI_NSP_E!K55</f>
        <v>0.60189165950128976</v>
      </c>
      <c r="L55" s="10">
        <f>TI_EHG_E!L55+TI_CO_E!L55+TI_BF_E!L55+TI_GW_E!L55+TI_RPI_E!L55+TI_PF_E!L55+TI_BKBPB_E!L55+TI_CL_E!L55+TI_BNG_E!L55+TI_LBB_E!L55+TI_CPP_E!L55+TI_GTL_E!L55+TI_NSP_E!L55</f>
        <v>0.51590713671539123</v>
      </c>
      <c r="M55" s="10">
        <f>TI_EHG_E!M55+TI_CO_E!M55+TI_BF_E!M55+TI_GW_E!M55+TI_RPI_E!M55+TI_PF_E!M55+TI_BKBPB_E!M55+TI_CL_E!M55+TI_BNG_E!M55+TI_LBB_E!M55+TI_CPP_E!M55+TI_GTL_E!M55+TI_NSP_E!M55</f>
        <v>0.51590713671539123</v>
      </c>
      <c r="N55" s="10">
        <f>TI_EHG_E!N55+TI_CO_E!N55+TI_BF_E!N55+TI_GW_E!N55+TI_RPI_E!N55+TI_PF_E!N55+TI_BKBPB_E!N55+TI_CL_E!N55+TI_BNG_E!N55+TI_LBB_E!N55+TI_CPP_E!N55+TI_GTL_E!N55+TI_NSP_E!N55</f>
        <v>0.42992261392949271</v>
      </c>
      <c r="O55" s="10">
        <f>TI_EHG_E!O55+TI_CO_E!O55+TI_BF_E!O55+TI_GW_E!O55+TI_RPI_E!O55+TI_PF_E!O55+TI_BKBPB_E!O55+TI_CL_E!O55+TI_BNG_E!O55+TI_LBB_E!O55+TI_CPP_E!O55+TI_GTL_E!O55+TI_NSP_E!O55</f>
        <v>0.51590713671539123</v>
      </c>
      <c r="P55" s="10">
        <f>TI_EHG_E!P55+TI_CO_E!P55+TI_BF_E!P55+TI_GW_E!P55+TI_RPI_E!P55+TI_PF_E!P55+TI_BKBPB_E!P55+TI_CL_E!P55+TI_BNG_E!P55+TI_LBB_E!P55+TI_CPP_E!P55+TI_GTL_E!P55+TI_NSP_E!P55</f>
        <v>0.51590713671539123</v>
      </c>
      <c r="Q55" s="10">
        <f>TI_EHG_E!Q55+TI_CO_E!Q55+TI_BF_E!Q55+TI_GW_E!Q55+TI_RPI_E!Q55+TI_PF_E!Q55+TI_BKBPB_E!Q55+TI_CL_E!Q55+TI_BNG_E!Q55+TI_LBB_E!Q55+TI_CPP_E!Q55+TI_GTL_E!Q55+TI_NSP_E!Q55</f>
        <v>0.51590713671539123</v>
      </c>
      <c r="R55" s="10">
        <f>TI_EHG_E!R55+TI_CO_E!R55+TI_BF_E!R55+TI_GW_E!R55+TI_RPI_E!R55+TI_PF_E!R55+TI_BKBPB_E!R55+TI_CL_E!R55+TI_BNG_E!R55+TI_LBB_E!R55+TI_CPP_E!R55+TI_GTL_E!R55+TI_NSP_E!R55</f>
        <v>0.51590713671539123</v>
      </c>
      <c r="S55" s="10">
        <f>TI_EHG_E!S55+TI_CO_E!S55+TI_BF_E!S55+TI_GW_E!S55+TI_RPI_E!S55+TI_PF_E!S55+TI_BKBPB_E!S55+TI_CL_E!S55+TI_BNG_E!S55+TI_LBB_E!S55+TI_CPP_E!S55+TI_GTL_E!S55+TI_NSP_E!S55</f>
        <v>0.51590713671539123</v>
      </c>
      <c r="T55" s="10">
        <f>TI_EHG_E!T55+TI_CO_E!T55+TI_BF_E!T55+TI_GW_E!T55+TI_RPI_E!T55+TI_PF_E!T55+TI_BKBPB_E!T55+TI_CL_E!T55+TI_BNG_E!T55+TI_LBB_E!T55+TI_CPP_E!T55+TI_GTL_E!T55+TI_NSP_E!T55</f>
        <v>0.51590713671539123</v>
      </c>
      <c r="U55" s="10">
        <f>TI_EHG_E!U55+TI_CO_E!U55+TI_BF_E!U55+TI_GW_E!U55+TI_RPI_E!U55+TI_PF_E!U55+TI_BKBPB_E!U55+TI_CL_E!U55+TI_BNG_E!U55+TI_LBB_E!U55+TI_CPP_E!U55+TI_GTL_E!U55+TI_NSP_E!U55</f>
        <v>0.51590713671539123</v>
      </c>
      <c r="V55" s="10">
        <f>TI_EHG_E!V55+TI_CO_E!V55+TI_BF_E!V55+TI_GW_E!V55+TI_RPI_E!V55+TI_PF_E!V55+TI_BKBPB_E!V55+TI_CL_E!V55+TI_BNG_E!V55+TI_LBB_E!V55+TI_CPP_E!V55+TI_GTL_E!V55+TI_NSP_E!V55</f>
        <v>0.51590713671539123</v>
      </c>
      <c r="W55" s="10">
        <f>TI_EHG_E!W55+TI_CO_E!W55+TI_BF_E!W55+TI_GW_E!W55+TI_RPI_E!W55+TI_PF_E!W55+TI_BKBPB_E!W55+TI_CL_E!W55+TI_BNG_E!W55+TI_LBB_E!W55+TI_CPP_E!W55+TI_GTL_E!W55+TI_NSP_E!W55</f>
        <v>0.34393809114359414</v>
      </c>
      <c r="X55" s="10">
        <f>TI_EHG_E!X55+TI_CO_E!X55+TI_BF_E!X55+TI_GW_E!X55+TI_RPI_E!X55+TI_PF_E!X55+TI_BKBPB_E!X55+TI_CL_E!X55+TI_BNG_E!X55+TI_LBB_E!X55+TI_CPP_E!X55+TI_GTL_E!X55+TI_NSP_E!X55</f>
        <v>0.4299226139294926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</v>
      </c>
      <c r="D56" s="10">
        <f>TI_EHG_E!D56+TI_CO_E!D56+TI_BF_E!D56+TI_GW_E!D56+TI_RPI_E!D56+TI_PF_E!D56+TI_BKBPB_E!D56+TI_CL_E!D56+TI_BNG_E!D56+TI_LBB_E!D56+TI_CPP_E!D56+TI_GTL_E!D56+TI_NSP_E!D56</f>
        <v>0</v>
      </c>
      <c r="E56" s="10">
        <f>TI_EHG_E!E56+TI_CO_E!E56+TI_BF_E!E56+TI_GW_E!E56+TI_RPI_E!E56+TI_PF_E!E56+TI_BKBPB_E!E56+TI_CL_E!E56+TI_BNG_E!E56+TI_LBB_E!E56+TI_CPP_E!E56+TI_GTL_E!E56+TI_NSP_E!E56</f>
        <v>0</v>
      </c>
      <c r="F56" s="10">
        <f>TI_EHG_E!F56+TI_CO_E!F56+TI_BF_E!F56+TI_GW_E!F56+TI_RPI_E!F56+TI_PF_E!F56+TI_BKBPB_E!F56+TI_CL_E!F56+TI_BNG_E!F56+TI_LBB_E!F56+TI_CPP_E!F56+TI_GTL_E!F56+TI_NSP_E!F56</f>
        <v>0</v>
      </c>
      <c r="G56" s="10">
        <f>TI_EHG_E!G56+TI_CO_E!G56+TI_BF_E!G56+TI_GW_E!G56+TI_RPI_E!G56+TI_PF_E!G56+TI_BKBPB_E!G56+TI_CL_E!G56+TI_BNG_E!G56+TI_LBB_E!G56+TI_CPP_E!G56+TI_GTL_E!G56+TI_NSP_E!G56</f>
        <v>0</v>
      </c>
      <c r="H56" s="10">
        <f>TI_EHG_E!H56+TI_CO_E!H56+TI_BF_E!H56+TI_GW_E!H56+TI_RPI_E!H56+TI_PF_E!H56+TI_BKBPB_E!H56+TI_CL_E!H56+TI_BNG_E!H56+TI_LBB_E!H56+TI_CPP_E!H56+TI_GTL_E!H56+TI_NSP_E!H56</f>
        <v>0</v>
      </c>
      <c r="I56" s="10">
        <f>TI_EHG_E!I56+TI_CO_E!I56+TI_BF_E!I56+TI_GW_E!I56+TI_RPI_E!I56+TI_PF_E!I56+TI_BKBPB_E!I56+TI_CL_E!I56+TI_BNG_E!I56+TI_LBB_E!I56+TI_CPP_E!I56+TI_GTL_E!I56+TI_NSP_E!I56</f>
        <v>0</v>
      </c>
      <c r="J56" s="10">
        <f>TI_EHG_E!J56+TI_CO_E!J56+TI_BF_E!J56+TI_GW_E!J56+TI_RPI_E!J56+TI_PF_E!J56+TI_BKBPB_E!J56+TI_CL_E!J56+TI_BNG_E!J56+TI_LBB_E!J56+TI_CPP_E!J56+TI_GTL_E!J56+TI_NSP_E!J56</f>
        <v>0</v>
      </c>
      <c r="K56" s="10">
        <f>TI_EHG_E!K56+TI_CO_E!K56+TI_BF_E!K56+TI_GW_E!K56+TI_RPI_E!K56+TI_PF_E!K56+TI_BKBPB_E!K56+TI_CL_E!K56+TI_BNG_E!K56+TI_LBB_E!K56+TI_CPP_E!K56+TI_GTL_E!K56+TI_NSP_E!K56</f>
        <v>0</v>
      </c>
      <c r="L56" s="10">
        <f>TI_EHG_E!L56+TI_CO_E!L56+TI_BF_E!L56+TI_GW_E!L56+TI_RPI_E!L56+TI_PF_E!L56+TI_BKBPB_E!L56+TI_CL_E!L56+TI_BNG_E!L56+TI_LBB_E!L56+TI_CPP_E!L56+TI_GTL_E!L56+TI_NSP_E!L56</f>
        <v>0</v>
      </c>
      <c r="M56" s="10">
        <f>TI_EHG_E!M56+TI_CO_E!M56+TI_BF_E!M56+TI_GW_E!M56+TI_RPI_E!M56+TI_PF_E!M56+TI_BKBPB_E!M56+TI_CL_E!M56+TI_BNG_E!M56+TI_LBB_E!M56+TI_CPP_E!M56+TI_GTL_E!M56+TI_NSP_E!M56</f>
        <v>1.456749785038693</v>
      </c>
      <c r="N56" s="10">
        <f>TI_EHG_E!N56+TI_CO_E!N56+TI_BF_E!N56+TI_GW_E!N56+TI_RPI_E!N56+TI_PF_E!N56+TI_BKBPB_E!N56+TI_CL_E!N56+TI_BNG_E!N56+TI_LBB_E!N56+TI_CPP_E!N56+TI_GTL_E!N56+TI_NSP_E!N56</f>
        <v>34.135855546001714</v>
      </c>
      <c r="O56" s="10">
        <f>TI_EHG_E!O56+TI_CO_E!O56+TI_BF_E!O56+TI_GW_E!O56+TI_RPI_E!O56+TI_PF_E!O56+TI_BKBPB_E!O56+TI_CL_E!O56+TI_BNG_E!O56+TI_LBB_E!O56+TI_CPP_E!O56+TI_GTL_E!O56+TI_NSP_E!O56</f>
        <v>36.457437661220979</v>
      </c>
      <c r="P56" s="10">
        <f>TI_EHG_E!P56+TI_CO_E!P56+TI_BF_E!P56+TI_GW_E!P56+TI_RPI_E!P56+TI_PF_E!P56+TI_BKBPB_E!P56+TI_CL_E!P56+TI_BNG_E!P56+TI_LBB_E!P56+TI_CPP_E!P56+TI_GTL_E!P56+TI_NSP_E!P56</f>
        <v>50.558899398108338</v>
      </c>
      <c r="Q56" s="10">
        <f>TI_EHG_E!Q56+TI_CO_E!Q56+TI_BF_E!Q56+TI_GW_E!Q56+TI_RPI_E!Q56+TI_PF_E!Q56+TI_BKBPB_E!Q56+TI_CL_E!Q56+TI_BNG_E!Q56+TI_LBB_E!Q56+TI_CPP_E!Q56+TI_GTL_E!Q56+TI_NSP_E!Q56</f>
        <v>51.332760103181428</v>
      </c>
      <c r="R56" s="10">
        <f>TI_EHG_E!R56+TI_CO_E!R56+TI_BF_E!R56+TI_GW_E!R56+TI_RPI_E!R56+TI_PF_E!R56+TI_BKBPB_E!R56+TI_CL_E!R56+TI_BNG_E!R56+TI_LBB_E!R56+TI_CPP_E!R56+TI_GTL_E!R56+TI_NSP_E!R56</f>
        <v>43.508168529664651</v>
      </c>
      <c r="S56" s="10">
        <f>TI_EHG_E!S56+TI_CO_E!S56+TI_BF_E!S56+TI_GW_E!S56+TI_RPI_E!S56+TI_PF_E!S56+TI_BKBPB_E!S56+TI_CL_E!S56+TI_BNG_E!S56+TI_LBB_E!S56+TI_CPP_E!S56+TI_GTL_E!S56+TI_NSP_E!S56</f>
        <v>45.829750644883916</v>
      </c>
      <c r="T56" s="10">
        <f>TI_EHG_E!T56+TI_CO_E!T56+TI_BF_E!T56+TI_GW_E!T56+TI_RPI_E!T56+TI_PF_E!T56+TI_BKBPB_E!T56+TI_CL_E!T56+TI_BNG_E!T56+TI_LBB_E!T56+TI_CPP_E!T56+TI_GTL_E!T56+TI_NSP_E!T56</f>
        <v>43.508168529664658</v>
      </c>
      <c r="U56" s="10">
        <f>TI_EHG_E!U56+TI_CO_E!U56+TI_BF_E!U56+TI_GW_E!U56+TI_RPI_E!U56+TI_PF_E!U56+TI_BKBPB_E!U56+TI_CL_E!U56+TI_BNG_E!U56+TI_LBB_E!U56+TI_CPP_E!U56+TI_GTL_E!U56+TI_NSP_E!U56</f>
        <v>50.300945829750646</v>
      </c>
      <c r="V56" s="10">
        <f>TI_EHG_E!V56+TI_CO_E!V56+TI_BF_E!V56+TI_GW_E!V56+TI_RPI_E!V56+TI_PF_E!V56+TI_BKBPB_E!V56+TI_CL_E!V56+TI_BNG_E!V56+TI_LBB_E!V56+TI_CPP_E!V56+TI_GTL_E!V56+TI_NSP_E!V56</f>
        <v>50.644883920894237</v>
      </c>
      <c r="W56" s="10">
        <f>TI_EHG_E!W56+TI_CO_E!W56+TI_BF_E!W56+TI_GW_E!W56+TI_RPI_E!W56+TI_PF_E!W56+TI_BKBPB_E!W56+TI_CL_E!W56+TI_BNG_E!W56+TI_LBB_E!W56+TI_CPP_E!W56+TI_GTL_E!W56+TI_NSP_E!W56</f>
        <v>57.007738607050733</v>
      </c>
      <c r="X56" s="10">
        <f>TI_EHG_E!X56+TI_CO_E!X56+TI_BF_E!X56+TI_GW_E!X56+TI_RPI_E!X56+TI_PF_E!X56+TI_BKBPB_E!X56+TI_CL_E!X56+TI_BNG_E!X56+TI_LBB_E!X56+TI_CPP_E!X56+TI_GTL_E!X56+TI_NSP_E!X56</f>
        <v>57.69561478933791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2.3903697334479789E-2</v>
      </c>
      <c r="I57" s="10">
        <f>TI_EHG_E!I57+TI_CO_E!I57+TI_BF_E!I57+TI_GW_E!I57+TI_RPI_E!I57+TI_PF_E!I57+TI_BKBPB_E!I57+TI_CL_E!I57+TI_BNG_E!I57+TI_LBB_E!I57+TI_CPP_E!I57+TI_GTL_E!I57+TI_NSP_E!I57</f>
        <v>2.3903697334479789E-2</v>
      </c>
      <c r="J57" s="10">
        <f>TI_EHG_E!J57+TI_CO_E!J57+TI_BF_E!J57+TI_GW_E!J57+TI_RPI_E!J57+TI_PF_E!J57+TI_BKBPB_E!J57+TI_CL_E!J57+TI_BNG_E!J57+TI_LBB_E!J57+TI_CPP_E!J57+TI_GTL_E!J57+TI_NSP_E!J57</f>
        <v>2.3903697334479789E-2</v>
      </c>
      <c r="K57" s="10">
        <f>TI_EHG_E!K57+TI_CO_E!K57+TI_BF_E!K57+TI_GW_E!K57+TI_RPI_E!K57+TI_PF_E!K57+TI_BKBPB_E!K57+TI_CL_E!K57+TI_BNG_E!K57+TI_LBB_E!K57+TI_CPP_E!K57+TI_GTL_E!K57+TI_NSP_E!K57</f>
        <v>2.3903697334479789E-2</v>
      </c>
      <c r="L57" s="10">
        <f>TI_EHG_E!L57+TI_CO_E!L57+TI_BF_E!L57+TI_GW_E!L57+TI_RPI_E!L57+TI_PF_E!L57+TI_BKBPB_E!L57+TI_CL_E!L57+TI_BNG_E!L57+TI_LBB_E!L57+TI_CPP_E!L57+TI_GTL_E!L57+TI_NSP_E!L57</f>
        <v>2.3903697334479789E-2</v>
      </c>
      <c r="M57" s="10">
        <f>TI_EHG_E!M57+TI_CO_E!M57+TI_BF_E!M57+TI_GW_E!M57+TI_RPI_E!M57+TI_PF_E!M57+TI_BKBPB_E!M57+TI_CL_E!M57+TI_BNG_E!M57+TI_LBB_E!M57+TI_CPP_E!M57+TI_GTL_E!M57+TI_NSP_E!M57</f>
        <v>2.3903697334479789E-2</v>
      </c>
      <c r="N57" s="10">
        <f>TI_EHG_E!N57+TI_CO_E!N57+TI_BF_E!N57+TI_GW_E!N57+TI_RPI_E!N57+TI_PF_E!N57+TI_BKBPB_E!N57+TI_CL_E!N57+TI_BNG_E!N57+TI_LBB_E!N57+TI_CPP_E!N57+TI_GTL_E!N57+TI_NSP_E!N57</f>
        <v>4.7807394668959578E-2</v>
      </c>
      <c r="O57" s="10">
        <f>TI_EHG_E!O57+TI_CO_E!O57+TI_BF_E!O57+TI_GW_E!O57+TI_RPI_E!O57+TI_PF_E!O57+TI_BKBPB_E!O57+TI_CL_E!O57+TI_BNG_E!O57+TI_LBB_E!O57+TI_CPP_E!O57+TI_GTL_E!O57+TI_NSP_E!O57</f>
        <v>4.7807394668959578E-2</v>
      </c>
      <c r="P57" s="10">
        <f>TI_EHG_E!P57+TI_CO_E!P57+TI_BF_E!P57+TI_GW_E!P57+TI_RPI_E!P57+TI_PF_E!P57+TI_BKBPB_E!P57+TI_CL_E!P57+TI_BNG_E!P57+TI_LBB_E!P57+TI_CPP_E!P57+TI_GTL_E!P57+TI_NSP_E!P57</f>
        <v>2.3903697334479789E-2</v>
      </c>
      <c r="Q57" s="10">
        <f>TI_EHG_E!Q57+TI_CO_E!Q57+TI_BF_E!Q57+TI_GW_E!Q57+TI_RPI_E!Q57+TI_PF_E!Q57+TI_BKBPB_E!Q57+TI_CL_E!Q57+TI_BNG_E!Q57+TI_LBB_E!Q57+TI_CPP_E!Q57+TI_GTL_E!Q57+TI_NSP_E!Q57</f>
        <v>2.3903697334479789E-2</v>
      </c>
      <c r="R57" s="10">
        <f>TI_EHG_E!R57+TI_CO_E!R57+TI_BF_E!R57+TI_GW_E!R57+TI_RPI_E!R57+TI_PF_E!R57+TI_BKBPB_E!R57+TI_CL_E!R57+TI_BNG_E!R57+TI_LBB_E!R57+TI_CPP_E!R57+TI_GTL_E!R57+TI_NSP_E!R57</f>
        <v>2.3903697334479789E-2</v>
      </c>
      <c r="S57" s="10">
        <f>TI_EHG_E!S57+TI_CO_E!S57+TI_BF_E!S57+TI_GW_E!S57+TI_RPI_E!S57+TI_PF_E!S57+TI_BKBPB_E!S57+TI_CL_E!S57+TI_BNG_E!S57+TI_LBB_E!S57+TI_CPP_E!S57+TI_GTL_E!S57+TI_NSP_E!S57</f>
        <v>4.7807394668959578E-2</v>
      </c>
      <c r="T57" s="10">
        <f>TI_EHG_E!T57+TI_CO_E!T57+TI_BF_E!T57+TI_GW_E!T57+TI_RPI_E!T57+TI_PF_E!T57+TI_BKBPB_E!T57+TI_CL_E!T57+TI_BNG_E!T57+TI_LBB_E!T57+TI_CPP_E!T57+TI_GTL_E!T57+TI_NSP_E!T57</f>
        <v>2.3903697334479789E-2</v>
      </c>
      <c r="U57" s="10">
        <f>TI_EHG_E!U57+TI_CO_E!U57+TI_BF_E!U57+TI_GW_E!U57+TI_RPI_E!U57+TI_PF_E!U57+TI_BKBPB_E!U57+TI_CL_E!U57+TI_BNG_E!U57+TI_LBB_E!U57+TI_CPP_E!U57+TI_GTL_E!U57+TI_NSP_E!U57</f>
        <v>4.7807394668959578E-2</v>
      </c>
      <c r="V57" s="10">
        <f>TI_EHG_E!V57+TI_CO_E!V57+TI_BF_E!V57+TI_GW_E!V57+TI_RPI_E!V57+TI_PF_E!V57+TI_BKBPB_E!V57+TI_CL_E!V57+TI_BNG_E!V57+TI_LBB_E!V57+TI_CPP_E!V57+TI_GTL_E!V57+TI_NSP_E!V57</f>
        <v>4.7807394668959578E-2</v>
      </c>
      <c r="W57" s="10">
        <f>TI_EHG_E!W57+TI_CO_E!W57+TI_BF_E!W57+TI_GW_E!W57+TI_RPI_E!W57+TI_PF_E!W57+TI_BKBPB_E!W57+TI_CL_E!W57+TI_BNG_E!W57+TI_LBB_E!W57+TI_CPP_E!W57+TI_GTL_E!W57+TI_NSP_E!W57</f>
        <v>4.7807394668959578E-2</v>
      </c>
      <c r="X57" s="10">
        <f>TI_EHG_E!X57+TI_CO_E!X57+TI_BF_E!X57+TI_GW_E!X57+TI_RPI_E!X57+TI_PF_E!X57+TI_BKBPB_E!X57+TI_CL_E!X57+TI_BNG_E!X57+TI_LBB_E!X57+TI_CPP_E!X57+TI_GTL_E!X57+TI_NSP_E!X57</f>
        <v>4.7807394668959578E-2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7.7386070507308675</v>
      </c>
      <c r="E58" s="10">
        <f>TI_EHG_E!E58+TI_CO_E!E58+TI_BF_E!E58+TI_GW_E!E58+TI_RPI_E!E58+TI_PF_E!E58+TI_BKBPB_E!E58+TI_CL_E!E58+TI_BNG_E!E58+TI_LBB_E!E58+TI_CPP_E!E58+TI_GTL_E!E58+TI_NSP_E!E58</f>
        <v>7.5952708512467746</v>
      </c>
      <c r="F58" s="10">
        <f>TI_EHG_E!F58+TI_CO_E!F58+TI_BF_E!F58+TI_GW_E!F58+TI_RPI_E!F58+TI_PF_E!F58+TI_BKBPB_E!F58+TI_CL_E!F58+TI_BNG_E!F58+TI_LBB_E!F58+TI_CPP_E!F58+TI_GTL_E!F58+TI_NSP_E!F58</f>
        <v>6.639896818572657</v>
      </c>
      <c r="G58" s="10">
        <f>TI_EHG_E!G58+TI_CO_E!G58+TI_BF_E!G58+TI_GW_E!G58+TI_RPI_E!G58+TI_PF_E!G58+TI_BKBPB_E!G58+TI_CL_E!G58+TI_BNG_E!G58+TI_LBB_E!G58+TI_CPP_E!G58+TI_GTL_E!G58+TI_NSP_E!G58</f>
        <v>6.8787618228718816</v>
      </c>
      <c r="H58" s="10">
        <f>TI_EHG_E!H58+TI_CO_E!H58+TI_BF_E!H58+TI_GW_E!H58+TI_RPI_E!H58+TI_PF_E!H58+TI_BKBPB_E!H58+TI_CL_E!H58+TI_BNG_E!H58+TI_LBB_E!H58+TI_CPP_E!H58+TI_GTL_E!H58+TI_NSP_E!H58</f>
        <v>6.687618228718831</v>
      </c>
      <c r="I58" s="10">
        <f>TI_EHG_E!I58+TI_CO_E!I58+TI_BF_E!I58+TI_GW_E!I58+TI_RPI_E!I58+TI_PF_E!I58+TI_BKBPB_E!I58+TI_CL_E!I58+TI_BNG_E!I58+TI_LBB_E!I58+TI_CPP_E!I58+TI_GTL_E!I58+TI_NSP_E!I58</f>
        <v>7.8819432502149613</v>
      </c>
      <c r="J58" s="10">
        <f>TI_EHG_E!J58+TI_CO_E!J58+TI_BF_E!J58+TI_GW_E!J58+TI_RPI_E!J58+TI_PF_E!J58+TI_BKBPB_E!J58+TI_CL_E!J58+TI_BNG_E!J58+TI_LBB_E!J58+TI_CPP_E!J58+TI_GTL_E!J58+TI_NSP_E!J58</f>
        <v>8.837317282889078</v>
      </c>
      <c r="K58" s="10">
        <f>TI_EHG_E!K58+TI_CO_E!K58+TI_BF_E!K58+TI_GW_E!K58+TI_RPI_E!K58+TI_PF_E!K58+TI_BKBPB_E!K58+TI_CL_E!K58+TI_BNG_E!K58+TI_LBB_E!K58+TI_CPP_E!K58+TI_GTL_E!K58+TI_NSP_E!K58</f>
        <v>6.9742906276870151</v>
      </c>
      <c r="L58" s="10">
        <f>TI_EHG_E!L58+TI_CO_E!L58+TI_BF_E!L58+TI_GW_E!L58+TI_RPI_E!L58+TI_PF_E!L58+TI_BKBPB_E!L58+TI_CL_E!L58+TI_BNG_E!L58+TI_LBB_E!L58+TI_CPP_E!L58+TI_GTL_E!L58+TI_NSP_E!L58</f>
        <v>6.8787618228718834</v>
      </c>
      <c r="M58" s="10">
        <f>TI_EHG_E!M58+TI_CO_E!M58+TI_BF_E!M58+TI_GW_E!M58+TI_RPI_E!M58+TI_PF_E!M58+TI_BKBPB_E!M58+TI_CL_E!M58+TI_BNG_E!M58+TI_LBB_E!M58+TI_CPP_E!M58+TI_GTL_E!M58+TI_NSP_E!M58</f>
        <v>6.6399828030954424</v>
      </c>
      <c r="N58" s="10">
        <f>TI_EHG_E!N58+TI_CO_E!N58+TI_BF_E!N58+TI_GW_E!N58+TI_RPI_E!N58+TI_PF_E!N58+TI_BKBPB_E!N58+TI_CL_E!N58+TI_BNG_E!N58+TI_LBB_E!N58+TI_CPP_E!N58+TI_GTL_E!N58+TI_NSP_E!N58</f>
        <v>4.9680137575236447</v>
      </c>
      <c r="O58" s="10">
        <f>TI_EHG_E!O58+TI_CO_E!O58+TI_BF_E!O58+TI_GW_E!O58+TI_RPI_E!O58+TI_PF_E!O58+TI_BKBPB_E!O58+TI_CL_E!O58+TI_BNG_E!O58+TI_LBB_E!O58+TI_CPP_E!O58+TI_GTL_E!O58+TI_NSP_E!O58</f>
        <v>4.5380911435941531</v>
      </c>
      <c r="P58" s="10">
        <f>TI_EHG_E!P58+TI_CO_E!P58+TI_BF_E!P58+TI_GW_E!P58+TI_RPI_E!P58+TI_PF_E!P58+TI_BKBPB_E!P58+TI_CL_E!P58+TI_BNG_E!P58+TI_LBB_E!P58+TI_CPP_E!P58+TI_GTL_E!P58+TI_NSP_E!P58</f>
        <v>4.8723989681857267</v>
      </c>
      <c r="Q58" s="10">
        <f>TI_EHG_E!Q58+TI_CO_E!Q58+TI_BF_E!Q58+TI_GW_E!Q58+TI_RPI_E!Q58+TI_PF_E!Q58+TI_BKBPB_E!Q58+TI_CL_E!Q58+TI_BNG_E!Q58+TI_LBB_E!Q58+TI_CPP_E!Q58+TI_GTL_E!Q58+TI_NSP_E!Q58</f>
        <v>5.7322441960447108</v>
      </c>
      <c r="R58" s="10">
        <f>TI_EHG_E!R58+TI_CO_E!R58+TI_BF_E!R58+TI_GW_E!R58+TI_RPI_E!R58+TI_PF_E!R58+TI_BKBPB_E!R58+TI_CL_E!R58+TI_BNG_E!R58+TI_LBB_E!R58+TI_CPP_E!R58+TI_GTL_E!R58+TI_NSP_E!R58</f>
        <v>5.7800515907136711</v>
      </c>
      <c r="S58" s="10">
        <f>TI_EHG_E!S58+TI_CO_E!S58+TI_BF_E!S58+TI_GW_E!S58+TI_RPI_E!S58+TI_PF_E!S58+TI_BKBPB_E!S58+TI_CL_E!S58+TI_BNG_E!S58+TI_LBB_E!S58+TI_CPP_E!S58+TI_GTL_E!S58+TI_NSP_E!S58</f>
        <v>6.6877042132416165</v>
      </c>
      <c r="T58" s="10">
        <f>TI_EHG_E!T58+TI_CO_E!T58+TI_BF_E!T58+TI_GW_E!T58+TI_RPI_E!T58+TI_PF_E!T58+TI_BKBPB_E!T58+TI_CL_E!T58+TI_BNG_E!T58+TI_LBB_E!T58+TI_CPP_E!T58+TI_GTL_E!T58+TI_NSP_E!T58</f>
        <v>7.0698194325021486</v>
      </c>
      <c r="U58" s="10">
        <f>TI_EHG_E!U58+TI_CO_E!U58+TI_BF_E!U58+TI_GW_E!U58+TI_RPI_E!U58+TI_PF_E!U58+TI_BKBPB_E!U58+TI_CL_E!U58+TI_BNG_E!U58+TI_LBB_E!U58+TI_CPP_E!U58+TI_GTL_E!U58+TI_NSP_E!U58</f>
        <v>7.5952708512467755</v>
      </c>
      <c r="V58" s="10">
        <f>TI_EHG_E!V58+TI_CO_E!V58+TI_BF_E!V58+TI_GW_E!V58+TI_RPI_E!V58+TI_PF_E!V58+TI_BKBPB_E!V58+TI_CL_E!V58+TI_BNG_E!V58+TI_LBB_E!V58+TI_CPP_E!V58+TI_GTL_E!V58+TI_NSP_E!V58</f>
        <v>8.359587274290627</v>
      </c>
      <c r="W58" s="10">
        <f>TI_EHG_E!W58+TI_CO_E!W58+TI_BF_E!W58+TI_GW_E!W58+TI_RPI_E!W58+TI_PF_E!W58+TI_BKBPB_E!W58+TI_CL_E!W58+TI_BNG_E!W58+TI_LBB_E!W58+TI_CPP_E!W58+TI_GTL_E!W58+TI_NSP_E!W58</f>
        <v>8.6462596732588111</v>
      </c>
      <c r="X58" s="10">
        <f>TI_EHG_E!X58+TI_CO_E!X58+TI_BF_E!X58+TI_GW_E!X58+TI_RPI_E!X58+TI_PF_E!X58+TI_BKBPB_E!X58+TI_CL_E!X58+TI_BNG_E!X58+TI_LBB_E!X58+TI_CPP_E!X58+TI_GTL_E!X58+TI_NSP_E!X58</f>
        <v>6.4965606190885641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0</v>
      </c>
      <c r="D59" s="10">
        <f>TI_EHG_E!D59+TI_CO_E!D59+TI_BF_E!D59+TI_GW_E!D59+TI_RPI_E!D59+TI_PF_E!D59+TI_BKBPB_E!D59+TI_CL_E!D59+TI_BNG_E!D59+TI_LBB_E!D59+TI_CPP_E!D59+TI_GTL_E!D59+TI_NSP_E!D59</f>
        <v>32.005417024935511</v>
      </c>
      <c r="E59" s="10">
        <f>TI_EHG_E!E59+TI_CO_E!E59+TI_BF_E!E59+TI_GW_E!E59+TI_RPI_E!E59+TI_PF_E!E59+TI_BKBPB_E!E59+TI_CL_E!E59+TI_BNG_E!E59+TI_LBB_E!E59+TI_CPP_E!E59+TI_GTL_E!E59+TI_NSP_E!E59</f>
        <v>42.060705073086844</v>
      </c>
      <c r="F59" s="10">
        <f>TI_EHG_E!F59+TI_CO_E!F59+TI_BF_E!F59+TI_GW_E!F59+TI_RPI_E!F59+TI_PF_E!F59+TI_BKBPB_E!F59+TI_CL_E!F59+TI_BNG_E!F59+TI_LBB_E!F59+TI_CPP_E!F59+TI_GTL_E!F59+TI_NSP_E!F59</f>
        <v>31.862080825451418</v>
      </c>
      <c r="G59" s="10">
        <f>TI_EHG_E!G59+TI_CO_E!G59+TI_BF_E!G59+TI_GW_E!G59+TI_RPI_E!G59+TI_PF_E!G59+TI_BKBPB_E!G59+TI_CL_E!G59+TI_BNG_E!G59+TI_LBB_E!G59+TI_CPP_E!G59+TI_GTL_E!G59+TI_NSP_E!G59</f>
        <v>36.877815993121231</v>
      </c>
      <c r="H59" s="10">
        <f>TI_EHG_E!H59+TI_CO_E!H59+TI_BF_E!H59+TI_GW_E!H59+TI_RPI_E!H59+TI_PF_E!H59+TI_BKBPB_E!H59+TI_CL_E!H59+TI_BNG_E!H59+TI_LBB_E!H59+TI_CPP_E!H59+TI_GTL_E!H59+TI_NSP_E!H59</f>
        <v>53.310404127257101</v>
      </c>
      <c r="I59" s="10">
        <f>TI_EHG_E!I59+TI_CO_E!I59+TI_BF_E!I59+TI_GW_E!I59+TI_RPI_E!I59+TI_PF_E!I59+TI_BKBPB_E!I59+TI_CL_E!I59+TI_BNG_E!I59+TI_LBB_E!I59+TI_CPP_E!I59+TI_GTL_E!I59+TI_NSP_E!I59</f>
        <v>105.1638865004299</v>
      </c>
      <c r="J59" s="10">
        <f>TI_EHG_E!J59+TI_CO_E!J59+TI_BF_E!J59+TI_GW_E!J59+TI_RPI_E!J59+TI_PF_E!J59+TI_BKBPB_E!J59+TI_CL_E!J59+TI_BNG_E!J59+TI_LBB_E!J59+TI_CPP_E!J59+TI_GTL_E!J59+TI_NSP_E!J59</f>
        <v>96.637145313843504</v>
      </c>
      <c r="K59" s="10">
        <f>TI_EHG_E!K59+TI_CO_E!K59+TI_BF_E!K59+TI_GW_E!K59+TI_RPI_E!K59+TI_PF_E!K59+TI_BKBPB_E!K59+TI_CL_E!K59+TI_BNG_E!K59+TI_LBB_E!K59+TI_CPP_E!K59+TI_GTL_E!K59+TI_NSP_E!K59</f>
        <v>134.20748065348238</v>
      </c>
      <c r="L59" s="10">
        <f>TI_EHG_E!L59+TI_CO_E!L59+TI_BF_E!L59+TI_GW_E!L59+TI_RPI_E!L59+TI_PF_E!L59+TI_BKBPB_E!L59+TI_CL_E!L59+TI_BNG_E!L59+TI_LBB_E!L59+TI_CPP_E!L59+TI_GTL_E!L59+TI_NSP_E!L59</f>
        <v>183.48142734307822</v>
      </c>
      <c r="M59" s="10">
        <f>TI_EHG_E!M59+TI_CO_E!M59+TI_BF_E!M59+TI_GW_E!M59+TI_RPI_E!M59+TI_PF_E!M59+TI_BKBPB_E!M59+TI_CL_E!M59+TI_BNG_E!M59+TI_LBB_E!M59+TI_CPP_E!M59+TI_GTL_E!M59+TI_NSP_E!M59</f>
        <v>298.43791917454854</v>
      </c>
      <c r="N59" s="10">
        <f>TI_EHG_E!N59+TI_CO_E!N59+TI_BF_E!N59+TI_GW_E!N59+TI_RPI_E!N59+TI_PF_E!N59+TI_BKBPB_E!N59+TI_CL_E!N59+TI_BNG_E!N59+TI_LBB_E!N59+TI_CPP_E!N59+TI_GTL_E!N59+TI_NSP_E!N59</f>
        <v>336.6533104041273</v>
      </c>
      <c r="O59" s="10">
        <f>TI_EHG_E!O59+TI_CO_E!O59+TI_BF_E!O59+TI_GW_E!O59+TI_RPI_E!O59+TI_PF_E!O59+TI_BKBPB_E!O59+TI_CL_E!O59+TI_BNG_E!O59+TI_LBB_E!O59+TI_CPP_E!O59+TI_GTL_E!O59+TI_NSP_E!O59</f>
        <v>465.63000859845221</v>
      </c>
      <c r="P59" s="10">
        <f>TI_EHG_E!P59+TI_CO_E!P59+TI_BF_E!P59+TI_GW_E!P59+TI_RPI_E!P59+TI_PF_E!P59+TI_BKBPB_E!P59+TI_CL_E!P59+TI_BNG_E!P59+TI_LBB_E!P59+TI_CPP_E!P59+TI_GTL_E!P59+TI_NSP_E!P59</f>
        <v>466.89595872742905</v>
      </c>
      <c r="Q59" s="10">
        <f>TI_EHG_E!Q59+TI_CO_E!Q59+TI_BF_E!Q59+TI_GW_E!Q59+TI_RPI_E!Q59+TI_PF_E!Q59+TI_BKBPB_E!Q59+TI_CL_E!Q59+TI_BNG_E!Q59+TI_LBB_E!Q59+TI_CPP_E!Q59+TI_GTL_E!Q59+TI_NSP_E!Q59</f>
        <v>384.23147033533962</v>
      </c>
      <c r="R59" s="10">
        <f>TI_EHG_E!R59+TI_CO_E!R59+TI_BF_E!R59+TI_GW_E!R59+TI_RPI_E!R59+TI_PF_E!R59+TI_BKBPB_E!R59+TI_CL_E!R59+TI_BNG_E!R59+TI_LBB_E!R59+TI_CPP_E!R59+TI_GTL_E!R59+TI_NSP_E!R59</f>
        <v>433.36190885640582</v>
      </c>
      <c r="S59" s="10">
        <f>TI_EHG_E!S59+TI_CO_E!S59+TI_BF_E!S59+TI_GW_E!S59+TI_RPI_E!S59+TI_PF_E!S59+TI_BKBPB_E!S59+TI_CL_E!S59+TI_BNG_E!S59+TI_LBB_E!S59+TI_CPP_E!S59+TI_GTL_E!S59+TI_NSP_E!S59</f>
        <v>437.90008598452272</v>
      </c>
      <c r="T59" s="10">
        <f>TI_EHG_E!T59+TI_CO_E!T59+TI_BF_E!T59+TI_GW_E!T59+TI_RPI_E!T59+TI_PF_E!T59+TI_BKBPB_E!T59+TI_CL_E!T59+TI_BNG_E!T59+TI_LBB_E!T59+TI_CPP_E!T59+TI_GTL_E!T59+TI_NSP_E!T59</f>
        <v>432.83662940670683</v>
      </c>
      <c r="U59" s="10">
        <f>TI_EHG_E!U59+TI_CO_E!U59+TI_BF_E!U59+TI_GW_E!U59+TI_RPI_E!U59+TI_PF_E!U59+TI_BKBPB_E!U59+TI_CL_E!U59+TI_BNG_E!U59+TI_LBB_E!U59+TI_CPP_E!U59+TI_GTL_E!U59+TI_NSP_E!U59</f>
        <v>430.04204643164223</v>
      </c>
      <c r="V59" s="10">
        <f>TI_EHG_E!V59+TI_CO_E!V59+TI_BF_E!V59+TI_GW_E!V59+TI_RPI_E!V59+TI_PF_E!V59+TI_BKBPB_E!V59+TI_CL_E!V59+TI_BNG_E!V59+TI_LBB_E!V59+TI_CPP_E!V59+TI_GTL_E!V59+TI_NSP_E!V59</f>
        <v>391.37282889079961</v>
      </c>
      <c r="W59" s="10">
        <f>TI_EHG_E!W59+TI_CO_E!W59+TI_BF_E!W59+TI_GW_E!W59+TI_RPI_E!W59+TI_PF_E!W59+TI_BKBPB_E!W59+TI_CL_E!W59+TI_BNG_E!W59+TI_LBB_E!W59+TI_CPP_E!W59+TI_GTL_E!W59+TI_NSP_E!W59</f>
        <v>415.66354256233882</v>
      </c>
      <c r="X59" s="10">
        <f>TI_EHG_E!X59+TI_CO_E!X59+TI_BF_E!X59+TI_GW_E!X59+TI_RPI_E!X59+TI_PF_E!X59+TI_BKBPB_E!X59+TI_CL_E!X59+TI_BNG_E!X59+TI_LBB_E!X59+TI_CPP_E!X59+TI_GTL_E!X59+TI_NSP_E!X59</f>
        <v>460.06500429922613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0</v>
      </c>
      <c r="D61" s="10">
        <f>TI_EHG_E!D61+TI_CO_E!D61+TI_BF_E!D61+TI_GW_E!D61+TI_RPI_E!D61+TI_PF_E!D61+TI_BKBPB_E!D61+TI_CL_E!D61+TI_BNG_E!D61+TI_LBB_E!D61+TI_CPP_E!D61+TI_GTL_E!D61+TI_NSP_E!D61</f>
        <v>0.31049011177987962</v>
      </c>
      <c r="E61" s="10">
        <f>TI_EHG_E!E61+TI_CO_E!E61+TI_BF_E!E61+TI_GW_E!E61+TI_RPI_E!E61+TI_PF_E!E61+TI_BKBPB_E!E61+TI_CL_E!E61+TI_BNG_E!E61+TI_LBB_E!E61+TI_CPP_E!E61+TI_GTL_E!E61+TI_NSP_E!E61</f>
        <v>0.62098022355975924</v>
      </c>
      <c r="F61" s="10">
        <f>TI_EHG_E!F61+TI_CO_E!F61+TI_BF_E!F61+TI_GW_E!F61+TI_RPI_E!F61+TI_PF_E!F61+TI_BKBPB_E!F61+TI_CL_E!F61+TI_BNG_E!F61+TI_LBB_E!F61+TI_CPP_E!F61+TI_GTL_E!F61+TI_NSP_E!F61</f>
        <v>1.9584694754944105</v>
      </c>
      <c r="G61" s="10">
        <f>TI_EHG_E!G61+TI_CO_E!G61+TI_BF_E!G61+TI_GW_E!G61+TI_RPI_E!G61+TI_PF_E!G61+TI_BKBPB_E!G61+TI_CL_E!G61+TI_BNG_E!G61+TI_LBB_E!G61+TI_CPP_E!G61+TI_GTL_E!G61+TI_NSP_E!G61</f>
        <v>0.97927773000859841</v>
      </c>
      <c r="H61" s="10">
        <f>TI_EHG_E!H61+TI_CO_E!H61+TI_BF_E!H61+TI_GW_E!H61+TI_RPI_E!H61+TI_PF_E!H61+TI_BKBPB_E!H61+TI_CL_E!H61+TI_BNG_E!H61+TI_LBB_E!H61+TI_CPP_E!H61+TI_GTL_E!H61+TI_NSP_E!H61</f>
        <v>3.9648323301805677</v>
      </c>
      <c r="I61" s="10">
        <f>TI_EHG_E!I61+TI_CO_E!I61+TI_BF_E!I61+TI_GW_E!I61+TI_RPI_E!I61+TI_PF_E!I61+TI_BKBPB_E!I61+TI_CL_E!I61+TI_BNG_E!I61+TI_LBB_E!I61+TI_CPP_E!I61+TI_GTL_E!I61+TI_NSP_E!I61</f>
        <v>2.5556319862424757</v>
      </c>
      <c r="J61" s="10">
        <f>TI_EHG_E!J61+TI_CO_E!J61+TI_BF_E!J61+TI_GW_E!J61+TI_RPI_E!J61+TI_PF_E!J61+TI_BKBPB_E!J61+TI_CL_E!J61+TI_BNG_E!J61+TI_LBB_E!J61+TI_CPP_E!J61+TI_GTL_E!J61+TI_NSP_E!J61</f>
        <v>5.0396388650042985</v>
      </c>
      <c r="K61" s="10">
        <f>TI_EHG_E!K61+TI_CO_E!K61+TI_BF_E!K61+TI_GW_E!K61+TI_RPI_E!K61+TI_PF_E!K61+TI_BKBPB_E!K61+TI_CL_E!K61+TI_BNG_E!K61+TI_LBB_E!K61+TI_CPP_E!K61+TI_GTL_E!K61+TI_NSP_E!K61</f>
        <v>6.8071367153912297</v>
      </c>
      <c r="L61" s="10">
        <f>TI_EHG_E!L61+TI_CO_E!L61+TI_BF_E!L61+TI_GW_E!L61+TI_RPI_E!L61+TI_PF_E!L61+TI_BKBPB_E!L61+TI_CL_E!L61+TI_BNG_E!L61+TI_LBB_E!L61+TI_CPP_E!L61+TI_GTL_E!L61+TI_NSP_E!L61</f>
        <v>6.592175408426483</v>
      </c>
      <c r="M61" s="10">
        <f>TI_EHG_E!M61+TI_CO_E!M61+TI_BF_E!M61+TI_GW_E!M61+TI_RPI_E!M61+TI_PF_E!M61+TI_BKBPB_E!M61+TI_CL_E!M61+TI_BNG_E!M61+TI_LBB_E!M61+TI_CPP_E!M61+TI_GTL_E!M61+TI_NSP_E!M61</f>
        <v>8.9566638005159067</v>
      </c>
      <c r="N61" s="10">
        <f>TI_EHG_E!N61+TI_CO_E!N61+TI_BF_E!N61+TI_GW_E!N61+TI_RPI_E!N61+TI_PF_E!N61+TI_BKBPB_E!N61+TI_CL_E!N61+TI_BNG_E!N61+TI_LBB_E!N61+TI_CPP_E!N61+TI_GTL_E!N61+TI_NSP_E!N61</f>
        <v>26.750644883920899</v>
      </c>
      <c r="O61" s="10">
        <f>TI_EHG_E!O61+TI_CO_E!O61+TI_BF_E!O61+TI_GW_E!O61+TI_RPI_E!O61+TI_PF_E!O61+TI_BKBPB_E!O61+TI_CL_E!O61+TI_BNG_E!O61+TI_LBB_E!O61+TI_CPP_E!O61+TI_GTL_E!O61+TI_NSP_E!O61</f>
        <v>42.419002579535686</v>
      </c>
      <c r="P61" s="10">
        <f>TI_EHG_E!P61+TI_CO_E!P61+TI_BF_E!P61+TI_GW_E!P61+TI_RPI_E!P61+TI_PF_E!P61+TI_BKBPB_E!P61+TI_CL_E!P61+TI_BNG_E!P61+TI_LBB_E!P61+TI_CPP_E!P61+TI_GTL_E!P61+TI_NSP_E!P61</f>
        <v>49.48890799656062</v>
      </c>
      <c r="Q61" s="10">
        <f>TI_EHG_E!Q61+TI_CO_E!Q61+TI_BF_E!Q61+TI_GW_E!Q61+TI_RPI_E!Q61+TI_PF_E!Q61+TI_BKBPB_E!Q61+TI_CL_E!Q61+TI_BNG_E!Q61+TI_LBB_E!Q61+TI_CPP_E!Q61+TI_GTL_E!Q61+TI_NSP_E!Q61</f>
        <v>92.122785898538268</v>
      </c>
      <c r="R61" s="10">
        <f>TI_EHG_E!R61+TI_CO_E!R61+TI_BF_E!R61+TI_GW_E!R61+TI_RPI_E!R61+TI_PF_E!R61+TI_BKBPB_E!R61+TI_CL_E!R61+TI_BNG_E!R61+TI_LBB_E!R61+TI_CPP_E!R61+TI_GTL_E!R61+TI_NSP_E!R61</f>
        <v>109.24815133276012</v>
      </c>
      <c r="S61" s="10">
        <f>TI_EHG_E!S61+TI_CO_E!S61+TI_BF_E!S61+TI_GW_E!S61+TI_RPI_E!S61+TI_PF_E!S61+TI_BKBPB_E!S61+TI_CL_E!S61+TI_BNG_E!S61+TI_LBB_E!S61+TI_CPP_E!S61+TI_GTL_E!S61+TI_NSP_E!S61</f>
        <v>119.20799656061908</v>
      </c>
      <c r="T61" s="10">
        <f>TI_EHG_E!T61+TI_CO_E!T61+TI_BF_E!T61+TI_GW_E!T61+TI_RPI_E!T61+TI_PF_E!T61+TI_BKBPB_E!T61+TI_CL_E!T61+TI_BNG_E!T61+TI_LBB_E!T61+TI_CPP_E!T61+TI_GTL_E!T61+TI_NSP_E!T61</f>
        <v>120.4737747205503</v>
      </c>
      <c r="U61" s="10">
        <f>TI_EHG_E!U61+TI_CO_E!U61+TI_BF_E!U61+TI_GW_E!U61+TI_RPI_E!U61+TI_PF_E!U61+TI_BKBPB_E!U61+TI_CL_E!U61+TI_BNG_E!U61+TI_LBB_E!U61+TI_CPP_E!U61+TI_GTL_E!U61+TI_NSP_E!U61</f>
        <v>118.99303525365433</v>
      </c>
      <c r="V61" s="10">
        <f>TI_EHG_E!V61+TI_CO_E!V61+TI_BF_E!V61+TI_GW_E!V61+TI_RPI_E!V61+TI_PF_E!V61+TI_BKBPB_E!V61+TI_CL_E!V61+TI_BNG_E!V61+TI_LBB_E!V61+TI_CPP_E!V61+TI_GTL_E!V61+TI_NSP_E!V61</f>
        <v>122.05021496130696</v>
      </c>
      <c r="W61" s="10">
        <f>TI_EHG_E!W61+TI_CO_E!W61+TI_BF_E!W61+TI_GW_E!W61+TI_RPI_E!W61+TI_PF_E!W61+TI_BKBPB_E!W61+TI_CL_E!W61+TI_BNG_E!W61+TI_LBB_E!W61+TI_CPP_E!W61+TI_GTL_E!W61+TI_NSP_E!W61</f>
        <v>106.83568357695613</v>
      </c>
      <c r="X61" s="10">
        <f>TI_EHG_E!X61+TI_CO_E!X61+TI_BF_E!X61+TI_GW_E!X61+TI_RPI_E!X61+TI_PF_E!X61+TI_BKBPB_E!X61+TI_CL_E!X61+TI_BNG_E!X61+TI_LBB_E!X61+TI_CPP_E!X61+TI_GTL_E!X61+TI_NSP_E!X61</f>
        <v>105.7371453138435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0</v>
      </c>
      <c r="D62" s="10">
        <f>TI_EHG_E!D62+TI_CO_E!D62+TI_BF_E!D62+TI_GW_E!D62+TI_RPI_E!D62+TI_PF_E!D62+TI_BKBPB_E!D62+TI_CL_E!D62+TI_BNG_E!D62+TI_LBB_E!D62+TI_CPP_E!D62+TI_GTL_E!D62+TI_NSP_E!D62</f>
        <v>7.0220980223559746</v>
      </c>
      <c r="E62" s="10">
        <f>TI_EHG_E!E62+TI_CO_E!E62+TI_BF_E!E62+TI_GW_E!E62+TI_RPI_E!E62+TI_PF_E!E62+TI_BKBPB_E!E62+TI_CL_E!E62+TI_BNG_E!E62+TI_LBB_E!E62+TI_CPP_E!E62+TI_GTL_E!E62+TI_NSP_E!E62</f>
        <v>2.07798796216681</v>
      </c>
      <c r="F62" s="10">
        <f>TI_EHG_E!F62+TI_CO_E!F62+TI_BF_E!F62+TI_GW_E!F62+TI_RPI_E!F62+TI_PF_E!F62+TI_BKBPB_E!F62+TI_CL_E!F62+TI_BNG_E!F62+TI_LBB_E!F62+TI_CPP_E!F62+TI_GTL_E!F62+TI_NSP_E!F62</f>
        <v>12.825967325881344</v>
      </c>
      <c r="G62" s="10">
        <f>TI_EHG_E!G62+TI_CO_E!G62+TI_BF_E!G62+TI_GW_E!G62+TI_RPI_E!G62+TI_PF_E!G62+TI_BKBPB_E!G62+TI_CL_E!G62+TI_BNG_E!G62+TI_LBB_E!G62+TI_CPP_E!G62+TI_GTL_E!G62+TI_NSP_E!G62</f>
        <v>14.354600171969047</v>
      </c>
      <c r="H62" s="10">
        <f>TI_EHG_E!H62+TI_CO_E!H62+TI_BF_E!H62+TI_GW_E!H62+TI_RPI_E!H62+TI_PF_E!H62+TI_BKBPB_E!H62+TI_CL_E!H62+TI_BNG_E!H62+TI_LBB_E!H62+TI_CPP_E!H62+TI_GTL_E!H62+TI_NSP_E!H62</f>
        <v>17.435769561478928</v>
      </c>
      <c r="I62" s="10">
        <f>TI_EHG_E!I62+TI_CO_E!I62+TI_BF_E!I62+TI_GW_E!I62+TI_RPI_E!I62+TI_PF_E!I62+TI_BKBPB_E!I62+TI_CL_E!I62+TI_BNG_E!I62+TI_LBB_E!I62+TI_CPP_E!I62+TI_GTL_E!I62+TI_NSP_E!I62</f>
        <v>21.018486672398964</v>
      </c>
      <c r="J62" s="10">
        <f>TI_EHG_E!J62+TI_CO_E!J62+TI_BF_E!J62+TI_GW_E!J62+TI_RPI_E!J62+TI_PF_E!J62+TI_BKBPB_E!J62+TI_CL_E!J62+TI_BNG_E!J62+TI_LBB_E!J62+TI_CPP_E!J62+TI_GTL_E!J62+TI_NSP_E!J62</f>
        <v>19.227171109200341</v>
      </c>
      <c r="K62" s="10">
        <f>TI_EHG_E!K62+TI_CO_E!K62+TI_BF_E!K62+TI_GW_E!K62+TI_RPI_E!K62+TI_PF_E!K62+TI_BKBPB_E!K62+TI_CL_E!K62+TI_BNG_E!K62+TI_LBB_E!K62+TI_CPP_E!K62+TI_GTL_E!K62+TI_NSP_E!K62</f>
        <v>19.800343938091146</v>
      </c>
      <c r="L62" s="10">
        <f>TI_EHG_E!L62+TI_CO_E!L62+TI_BF_E!L62+TI_GW_E!L62+TI_RPI_E!L62+TI_PF_E!L62+TI_BKBPB_E!L62+TI_CL_E!L62+TI_BNG_E!L62+TI_LBB_E!L62+TI_CPP_E!L62+TI_GTL_E!L62+TI_NSP_E!L62</f>
        <v>17.244711951848664</v>
      </c>
      <c r="M62" s="10">
        <f>TI_EHG_E!M62+TI_CO_E!M62+TI_BF_E!M62+TI_GW_E!M62+TI_RPI_E!M62+TI_PF_E!M62+TI_BKBPB_E!M62+TI_CL_E!M62+TI_BNG_E!M62+TI_LBB_E!M62+TI_CPP_E!M62+TI_GTL_E!M62+TI_NSP_E!M62</f>
        <v>13.112639724849528</v>
      </c>
      <c r="N62" s="10">
        <f>TI_EHG_E!N62+TI_CO_E!N62+TI_BF_E!N62+TI_GW_E!N62+TI_RPI_E!N62+TI_PF_E!N62+TI_BKBPB_E!N62+TI_CL_E!N62+TI_BNG_E!N62+TI_LBB_E!N62+TI_CPP_E!N62+TI_GTL_E!N62+TI_NSP_E!N62</f>
        <v>14.259157351676702</v>
      </c>
      <c r="O62" s="10">
        <f>TI_EHG_E!O62+TI_CO_E!O62+TI_BF_E!O62+TI_GW_E!O62+TI_RPI_E!O62+TI_PF_E!O62+TI_BKBPB_E!O62+TI_CL_E!O62+TI_BNG_E!O62+TI_LBB_E!O62+TI_CPP_E!O62+TI_GTL_E!O62+TI_NSP_E!O62</f>
        <v>15.501031814273428</v>
      </c>
      <c r="P62" s="10">
        <f>TI_EHG_E!P62+TI_CO_E!P62+TI_BF_E!P62+TI_GW_E!P62+TI_RPI_E!P62+TI_PF_E!P62+TI_BKBPB_E!P62+TI_CL_E!P62+TI_BNG_E!P62+TI_LBB_E!P62+TI_CPP_E!P62+TI_GTL_E!P62+TI_NSP_E!P62</f>
        <v>12.037833190025792</v>
      </c>
      <c r="Q62" s="10">
        <f>TI_EHG_E!Q62+TI_CO_E!Q62+TI_BF_E!Q62+TI_GW_E!Q62+TI_RPI_E!Q62+TI_PF_E!Q62+TI_BKBPB_E!Q62+TI_CL_E!Q62+TI_BNG_E!Q62+TI_LBB_E!Q62+TI_CPP_E!Q62+TI_GTL_E!Q62+TI_NSP_E!Q62</f>
        <v>11.584006878761819</v>
      </c>
      <c r="R62" s="10">
        <f>TI_EHG_E!R62+TI_CO_E!R62+TI_BF_E!R62+TI_GW_E!R62+TI_RPI_E!R62+TI_PF_E!R62+TI_BKBPB_E!R62+TI_CL_E!R62+TI_BNG_E!R62+TI_LBB_E!R62+TI_CPP_E!R62+TI_GTL_E!R62+TI_NSP_E!R62</f>
        <v>14.927858985382629</v>
      </c>
      <c r="S62" s="10">
        <f>TI_EHG_E!S62+TI_CO_E!S62+TI_BF_E!S62+TI_GW_E!S62+TI_RPI_E!S62+TI_PF_E!S62+TI_BKBPB_E!S62+TI_CL_E!S62+TI_BNG_E!S62+TI_LBB_E!S62+TI_CPP_E!S62+TI_GTL_E!S62+TI_NSP_E!S62</f>
        <v>17.579105760963024</v>
      </c>
      <c r="T62" s="10">
        <f>TI_EHG_E!T62+TI_CO_E!T62+TI_BF_E!T62+TI_GW_E!T62+TI_RPI_E!T62+TI_PF_E!T62+TI_BKBPB_E!T62+TI_CL_E!T62+TI_BNG_E!T62+TI_LBB_E!T62+TI_CPP_E!T62+TI_GTL_E!T62+TI_NSP_E!T62</f>
        <v>16.838607050730865</v>
      </c>
      <c r="U62" s="10">
        <f>TI_EHG_E!U62+TI_CO_E!U62+TI_BF_E!U62+TI_GW_E!U62+TI_RPI_E!U62+TI_PF_E!U62+TI_BKBPB_E!U62+TI_CL_E!U62+TI_BNG_E!U62+TI_LBB_E!U62+TI_CPP_E!U62+TI_GTL_E!U62+TI_NSP_E!U62</f>
        <v>13.064832330180561</v>
      </c>
      <c r="V62" s="10">
        <f>TI_EHG_E!V62+TI_CO_E!V62+TI_BF_E!V62+TI_GW_E!V62+TI_RPI_E!V62+TI_PF_E!V62+TI_BKBPB_E!V62+TI_CL_E!V62+TI_BNG_E!V62+TI_LBB_E!V62+TI_CPP_E!V62+TI_GTL_E!V62+TI_NSP_E!V62</f>
        <v>18.510490111779877</v>
      </c>
      <c r="W62" s="10">
        <f>TI_EHG_E!W62+TI_CO_E!W62+TI_BF_E!W62+TI_GW_E!W62+TI_RPI_E!W62+TI_PF_E!W62+TI_BKBPB_E!W62+TI_CL_E!W62+TI_BNG_E!W62+TI_LBB_E!W62+TI_CPP_E!W62+TI_GTL_E!W62+TI_NSP_E!W62</f>
        <v>19.943594153052452</v>
      </c>
      <c r="X62" s="10">
        <f>TI_EHG_E!X62+TI_CO_E!X62+TI_BF_E!X62+TI_GW_E!X62+TI_RPI_E!X62+TI_PF_E!X62+TI_BKBPB_E!X62+TI_CL_E!X62+TI_BNG_E!X62+TI_LBB_E!X62+TI_CPP_E!X62+TI_GTL_E!X62+TI_NSP_E!X62</f>
        <v>17.077472055030089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1.2897678417884779</v>
      </c>
      <c r="J63" s="10">
        <f>TI_EHG_E!J63+TI_CO_E!J63+TI_BF_E!J63+TI_GW_E!J63+TI_RPI_E!J63+TI_PF_E!J63+TI_BKBPB_E!J63+TI_CL_E!J63+TI_BNG_E!J63+TI_LBB_E!J63+TI_CPP_E!J63+TI_GTL_E!J63+TI_NSP_E!J63</f>
        <v>10.68357695614789</v>
      </c>
      <c r="K63" s="10">
        <f>TI_EHG_E!K63+TI_CO_E!K63+TI_BF_E!K63+TI_GW_E!K63+TI_RPI_E!K63+TI_PF_E!K63+TI_BKBPB_E!K63+TI_CL_E!K63+TI_BNG_E!K63+TI_LBB_E!K63+TI_CPP_E!K63+TI_GTL_E!K63+TI_NSP_E!K63</f>
        <v>25.658039552880481</v>
      </c>
      <c r="L63" s="10">
        <f>TI_EHG_E!L63+TI_CO_E!L63+TI_BF_E!L63+TI_GW_E!L63+TI_RPI_E!L63+TI_PF_E!L63+TI_BKBPB_E!L63+TI_CL_E!L63+TI_BNG_E!L63+TI_LBB_E!L63+TI_CPP_E!L63+TI_GTL_E!L63+TI_NSP_E!L63</f>
        <v>33.541100601891657</v>
      </c>
      <c r="M63" s="10">
        <f>TI_EHG_E!M63+TI_CO_E!M63+TI_BF_E!M63+TI_GW_E!M63+TI_RPI_E!M63+TI_PF_E!M63+TI_BKBPB_E!M63+TI_CL_E!M63+TI_BNG_E!M63+TI_LBB_E!M63+TI_CPP_E!M63+TI_GTL_E!M63+TI_NSP_E!M63</f>
        <v>31.44127257093723</v>
      </c>
      <c r="N63" s="10">
        <f>TI_EHG_E!N63+TI_CO_E!N63+TI_BF_E!N63+TI_GW_E!N63+TI_RPI_E!N63+TI_PF_E!N63+TI_BKBPB_E!N63+TI_CL_E!N63+TI_BNG_E!N63+TI_LBB_E!N63+TI_CPP_E!N63+TI_GTL_E!N63+TI_NSP_E!N63</f>
        <v>31.795184866723989</v>
      </c>
      <c r="O63" s="10">
        <f>TI_EHG_E!O63+TI_CO_E!O63+TI_BF_E!O63+TI_GW_E!O63+TI_RPI_E!O63+TI_PF_E!O63+TI_BKBPB_E!O63+TI_CL_E!O63+TI_BNG_E!O63+TI_LBB_E!O63+TI_CPP_E!O63+TI_GTL_E!O63+TI_NSP_E!O63</f>
        <v>30.015735167669821</v>
      </c>
      <c r="P63" s="10">
        <f>TI_EHG_E!P63+TI_CO_E!P63+TI_BF_E!P63+TI_GW_E!P63+TI_RPI_E!P63+TI_PF_E!P63+TI_BKBPB_E!P63+TI_CL_E!P63+TI_BNG_E!P63+TI_LBB_E!P63+TI_CPP_E!P63+TI_GTL_E!P63+TI_NSP_E!P63</f>
        <v>27.47205503009458</v>
      </c>
      <c r="Q63" s="10">
        <f>TI_EHG_E!Q63+TI_CO_E!Q63+TI_BF_E!Q63+TI_GW_E!Q63+TI_RPI_E!Q63+TI_PF_E!Q63+TI_BKBPB_E!Q63+TI_CL_E!Q63+TI_BNG_E!Q63+TI_LBB_E!Q63+TI_CPP_E!Q63+TI_GTL_E!Q63+TI_NSP_E!Q63</f>
        <v>29.700945829750641</v>
      </c>
      <c r="R63" s="10">
        <f>TI_EHG_E!R63+TI_CO_E!R63+TI_BF_E!R63+TI_GW_E!R63+TI_RPI_E!R63+TI_PF_E!R63+TI_BKBPB_E!R63+TI_CL_E!R63+TI_BNG_E!R63+TI_LBB_E!R63+TI_CPP_E!R63+TI_GTL_E!R63+TI_NSP_E!R63</f>
        <v>24.362252794496989</v>
      </c>
      <c r="S63" s="10">
        <f>TI_EHG_E!S63+TI_CO_E!S63+TI_BF_E!S63+TI_GW_E!S63+TI_RPI_E!S63+TI_PF_E!S63+TI_BKBPB_E!S63+TI_CL_E!S63+TI_BNG_E!S63+TI_LBB_E!S63+TI_CPP_E!S63+TI_GTL_E!S63+TI_NSP_E!S63</f>
        <v>25.07884780739467</v>
      </c>
      <c r="T63" s="10">
        <f>TI_EHG_E!T63+TI_CO_E!T63+TI_BF_E!T63+TI_GW_E!T63+TI_RPI_E!T63+TI_PF_E!T63+TI_BKBPB_E!T63+TI_CL_E!T63+TI_BNG_E!T63+TI_LBB_E!T63+TI_CPP_E!T63+TI_GTL_E!T63+TI_NSP_E!T63</f>
        <v>30.596130696474631</v>
      </c>
      <c r="U63" s="10">
        <f>TI_EHG_E!U63+TI_CO_E!U63+TI_BF_E!U63+TI_GW_E!U63+TI_RPI_E!U63+TI_PF_E!U63+TI_BKBPB_E!U63+TI_CL_E!U63+TI_BNG_E!U63+TI_LBB_E!U63+TI_CPP_E!U63+TI_GTL_E!U63+TI_NSP_E!U63</f>
        <v>29.091401547721411</v>
      </c>
      <c r="V63" s="10">
        <f>TI_EHG_E!V63+TI_CO_E!V63+TI_BF_E!V63+TI_GW_E!V63+TI_RPI_E!V63+TI_PF_E!V63+TI_BKBPB_E!V63+TI_CL_E!V63+TI_BNG_E!V63+TI_LBB_E!V63+TI_CPP_E!V63+TI_GTL_E!V63+TI_NSP_E!V63</f>
        <v>28.48950988822012</v>
      </c>
      <c r="W63" s="10">
        <f>TI_EHG_E!W63+TI_CO_E!W63+TI_BF_E!W63+TI_GW_E!W63+TI_RPI_E!W63+TI_PF_E!W63+TI_BKBPB_E!W63+TI_CL_E!W63+TI_BNG_E!W63+TI_LBB_E!W63+TI_CPP_E!W63+TI_GTL_E!W63+TI_NSP_E!W63</f>
        <v>33.068185726569219</v>
      </c>
      <c r="X63" s="10">
        <f>TI_EHG_E!X63+TI_CO_E!X63+TI_BF_E!X63+TI_GW_E!X63+TI_RPI_E!X63+TI_PF_E!X63+TI_BKBPB_E!X63+TI_CL_E!X63+TI_BNG_E!X63+TI_LBB_E!X63+TI_CPP_E!X63+TI_GTL_E!X63+TI_NSP_E!X63</f>
        <v>36.113499570077387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31.03190025795357</v>
      </c>
      <c r="E65" s="10">
        <f>TI_EHG_E!E65+TI_CO_E!E65+TI_BF_E!E65+TI_GW_E!E65+TI_RPI_E!E65+TI_PF_E!E65+TI_BKBPB_E!E65+TI_CL_E!E65+TI_BNG_E!E65+TI_LBB_E!E65+TI_CPP_E!E65+TI_GTL_E!E65+TI_NSP_E!E65</f>
        <v>2.858985382631126</v>
      </c>
      <c r="F65" s="10">
        <f>TI_EHG_E!F65+TI_CO_E!F65+TI_BF_E!F65+TI_GW_E!F65+TI_RPI_E!F65+TI_PF_E!F65+TI_BKBPB_E!F65+TI_CL_E!F65+TI_BNG_E!F65+TI_LBB_E!F65+TI_CPP_E!F65+TI_GTL_E!F65+TI_NSP_E!F65</f>
        <v>1.9287188306104901</v>
      </c>
      <c r="G65" s="10">
        <f>TI_EHG_E!G65+TI_CO_E!G65+TI_BF_E!G65+TI_GW_E!G65+TI_RPI_E!G65+TI_PF_E!G65+TI_BKBPB_E!G65+TI_CL_E!G65+TI_BNG_E!G65+TI_LBB_E!G65+TI_CPP_E!G65+TI_GTL_E!G65+TI_NSP_E!G65</f>
        <v>0.91900257953568354</v>
      </c>
      <c r="H65" s="10">
        <f>TI_EHG_E!H65+TI_CO_E!H65+TI_BF_E!H65+TI_GW_E!H65+TI_RPI_E!H65+TI_PF_E!H65+TI_BKBPB_E!H65+TI_CL_E!H65+TI_BNG_E!H65+TI_LBB_E!H65+TI_CPP_E!H65+TI_GTL_E!H65+TI_NSP_E!H65</f>
        <v>10.49742046431642</v>
      </c>
      <c r="I65" s="10">
        <f>TI_EHG_E!I65+TI_CO_E!I65+TI_BF_E!I65+TI_GW_E!I65+TI_RPI_E!I65+TI_PF_E!I65+TI_BKBPB_E!I65+TI_CL_E!I65+TI_BNG_E!I65+TI_LBB_E!I65+TI_CPP_E!I65+TI_GTL_E!I65+TI_NSP_E!I65</f>
        <v>43.355803955288053</v>
      </c>
      <c r="J65" s="10">
        <f>TI_EHG_E!J65+TI_CO_E!J65+TI_BF_E!J65+TI_GW_E!J65+TI_RPI_E!J65+TI_PF_E!J65+TI_BKBPB_E!J65+TI_CL_E!J65+TI_BNG_E!J65+TI_LBB_E!J65+TI_CPP_E!J65+TI_GTL_E!J65+TI_NSP_E!J65</f>
        <v>78.484952708512466</v>
      </c>
      <c r="K65" s="10">
        <f>TI_EHG_E!K65+TI_CO_E!K65+TI_BF_E!K65+TI_GW_E!K65+TI_RPI_E!K65+TI_PF_E!K65+TI_BKBPB_E!K65+TI_CL_E!K65+TI_BNG_E!K65+TI_LBB_E!K65+TI_CPP_E!K65+TI_GTL_E!K65+TI_NSP_E!K65</f>
        <v>100.7040412725709</v>
      </c>
      <c r="L65" s="10">
        <f>TI_EHG_E!L65+TI_CO_E!L65+TI_BF_E!L65+TI_GW_E!L65+TI_RPI_E!L65+TI_PF_E!L65+TI_BKBPB_E!L65+TI_CL_E!L65+TI_BNG_E!L65+TI_LBB_E!L65+TI_CPP_E!L65+TI_GTL_E!L65+TI_NSP_E!L65</f>
        <v>134.1263112639725</v>
      </c>
      <c r="M65" s="10">
        <f>TI_EHG_E!M65+TI_CO_E!M65+TI_BF_E!M65+TI_GW_E!M65+TI_RPI_E!M65+TI_PF_E!M65+TI_BKBPB_E!M65+TI_CL_E!M65+TI_BNG_E!M65+TI_LBB_E!M65+TI_CPP_E!M65+TI_GTL_E!M65+TI_NSP_E!M65</f>
        <v>132.93637145313841</v>
      </c>
      <c r="N65" s="10">
        <f>TI_EHG_E!N65+TI_CO_E!N65+TI_BF_E!N65+TI_GW_E!N65+TI_RPI_E!N65+TI_PF_E!N65+TI_BKBPB_E!N65+TI_CL_E!N65+TI_BNG_E!N65+TI_LBB_E!N65+TI_CPP_E!N65+TI_GTL_E!N65+TI_NSP_E!N65</f>
        <v>139.7858985382631</v>
      </c>
      <c r="O65" s="10">
        <f>TI_EHG_E!O65+TI_CO_E!O65+TI_BF_E!O65+TI_GW_E!O65+TI_RPI_E!O65+TI_PF_E!O65+TI_BKBPB_E!O65+TI_CL_E!O65+TI_BNG_E!O65+TI_LBB_E!O65+TI_CPP_E!O65+TI_GTL_E!O65+TI_NSP_E!O65</f>
        <v>118.2717110920034</v>
      </c>
      <c r="P65" s="10">
        <f>TI_EHG_E!P65+TI_CO_E!P65+TI_BF_E!P65+TI_GW_E!P65+TI_RPI_E!P65+TI_PF_E!P65+TI_BKBPB_E!P65+TI_CL_E!P65+TI_BNG_E!P65+TI_LBB_E!P65+TI_CPP_E!P65+TI_GTL_E!P65+TI_NSP_E!P65</f>
        <v>115.5631986242476</v>
      </c>
      <c r="Q65" s="10">
        <f>TI_EHG_E!Q65+TI_CO_E!Q65+TI_BF_E!Q65+TI_GW_E!Q65+TI_RPI_E!Q65+TI_PF_E!Q65+TI_BKBPB_E!Q65+TI_CL_E!Q65+TI_BNG_E!Q65+TI_LBB_E!Q65+TI_CPP_E!Q65+TI_GTL_E!Q65+TI_NSP_E!Q65</f>
        <v>116.6320722269991</v>
      </c>
      <c r="R65" s="10">
        <f>TI_EHG_E!R65+TI_CO_E!R65+TI_BF_E!R65+TI_GW_E!R65+TI_RPI_E!R65+TI_PF_E!R65+TI_BKBPB_E!R65+TI_CL_E!R65+TI_BNG_E!R65+TI_LBB_E!R65+TI_CPP_E!R65+TI_GTL_E!R65+TI_NSP_E!R65</f>
        <v>130.00859845227859</v>
      </c>
      <c r="S65" s="10">
        <f>TI_EHG_E!S65+TI_CO_E!S65+TI_BF_E!S65+TI_GW_E!S65+TI_RPI_E!S65+TI_PF_E!S65+TI_BKBPB_E!S65+TI_CL_E!S65+TI_BNG_E!S65+TI_LBB_E!S65+TI_CPP_E!S65+TI_GTL_E!S65+TI_NSP_E!S65</f>
        <v>136.7504729148753</v>
      </c>
      <c r="T65" s="10">
        <f>TI_EHG_E!T65+TI_CO_E!T65+TI_BF_E!T65+TI_GW_E!T65+TI_RPI_E!T65+TI_PF_E!T65+TI_BKBPB_E!T65+TI_CL_E!T65+TI_BNG_E!T65+TI_LBB_E!T65+TI_CPP_E!T65+TI_GTL_E!T65+TI_NSP_E!T65</f>
        <v>146.02192605331041</v>
      </c>
      <c r="U65" s="10">
        <f>TI_EHG_E!U65+TI_CO_E!U65+TI_BF_E!U65+TI_GW_E!U65+TI_RPI_E!U65+TI_PF_E!U65+TI_BKBPB_E!U65+TI_CL_E!U65+TI_BNG_E!U65+TI_LBB_E!U65+TI_CPP_E!U65+TI_GTL_E!U65+TI_NSP_E!U65</f>
        <v>145.6877042132416</v>
      </c>
      <c r="V65" s="10">
        <f>TI_EHG_E!V65+TI_CO_E!V65+TI_BF_E!V65+TI_GW_E!V65+TI_RPI_E!V65+TI_PF_E!V65+TI_BKBPB_E!V65+TI_CL_E!V65+TI_BNG_E!V65+TI_LBB_E!V65+TI_CPP_E!V65+TI_GTL_E!V65+TI_NSP_E!V65</f>
        <v>144.73542562338781</v>
      </c>
      <c r="W65" s="10">
        <f>TI_EHG_E!W65+TI_CO_E!W65+TI_BF_E!W65+TI_GW_E!W65+TI_RPI_E!W65+TI_PF_E!W65+TI_BKBPB_E!W65+TI_CL_E!W65+TI_BNG_E!W65+TI_LBB_E!W65+TI_CPP_E!W65+TI_GTL_E!W65+TI_NSP_E!W65</f>
        <v>147.36999140154771</v>
      </c>
      <c r="X65" s="10">
        <f>TI_EHG_E!X65+TI_CO_E!X65+TI_BF_E!X65+TI_GW_E!X65+TI_RPI_E!X65+TI_PF_E!X65+TI_BKBPB_E!X65+TI_CL_E!X65+TI_BNG_E!X65+TI_LBB_E!X65+TI_CPP_E!X65+TI_GTL_E!X65+TI_NSP_E!X65</f>
        <v>147.7208082545142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0</v>
      </c>
      <c r="F69" s="10">
        <f>TI_EHG_E!F69+TI_CO_E!F69+TI_BF_E!F69+TI_GW_E!F69+TI_RPI_E!F69+TI_PF_E!F69+TI_BKBPB_E!F69+TI_CL_E!F69+TI_BNG_E!F69+TI_LBB_E!F69+TI_CPP_E!F69+TI_GTL_E!F69+TI_NSP_E!F69</f>
        <v>0</v>
      </c>
      <c r="G69" s="10">
        <f>TI_EHG_E!G69+TI_CO_E!G69+TI_BF_E!G69+TI_GW_E!G69+TI_RPI_E!G69+TI_PF_E!G69+TI_BKBPB_E!G69+TI_CL_E!G69+TI_BNG_E!G69+TI_LBB_E!G69+TI_CPP_E!G69+TI_GTL_E!G69+TI_NSP_E!G69</f>
        <v>0</v>
      </c>
      <c r="H69" s="10">
        <f>TI_EHG_E!H69+TI_CO_E!H69+TI_BF_E!H69+TI_GW_E!H69+TI_RPI_E!H69+TI_PF_E!H69+TI_BKBPB_E!H69+TI_CL_E!H69+TI_BNG_E!H69+TI_LBB_E!H69+TI_CPP_E!H69+TI_GTL_E!H69+TI_NSP_E!H69</f>
        <v>0</v>
      </c>
      <c r="I69" s="10">
        <f>TI_EHG_E!I69+TI_CO_E!I69+TI_BF_E!I69+TI_GW_E!I69+TI_RPI_E!I69+TI_PF_E!I69+TI_BKBPB_E!I69+TI_CL_E!I69+TI_BNG_E!I69+TI_LBB_E!I69+TI_CPP_E!I69+TI_GTL_E!I69+TI_NSP_E!I69</f>
        <v>0</v>
      </c>
      <c r="J69" s="10">
        <f>TI_EHG_E!J69+TI_CO_E!J69+TI_BF_E!J69+TI_GW_E!J69+TI_RPI_E!J69+TI_PF_E!J69+TI_BKBPB_E!J69+TI_CL_E!J69+TI_BNG_E!J69+TI_LBB_E!J69+TI_CPP_E!J69+TI_GTL_E!J69+TI_NSP_E!J69</f>
        <v>0</v>
      </c>
      <c r="K69" s="10">
        <f>TI_EHG_E!K69+TI_CO_E!K69+TI_BF_E!K69+TI_GW_E!K69+TI_RPI_E!K69+TI_PF_E!K69+TI_BKBPB_E!K69+TI_CL_E!K69+TI_BNG_E!K69+TI_LBB_E!K69+TI_CPP_E!K69+TI_GTL_E!K69+TI_NSP_E!K69</f>
        <v>0</v>
      </c>
      <c r="L69" s="10">
        <f>TI_EHG_E!L69+TI_CO_E!L69+TI_BF_E!L69+TI_GW_E!L69+TI_RPI_E!L69+TI_PF_E!L69+TI_BKBPB_E!L69+TI_CL_E!L69+TI_BNG_E!L69+TI_LBB_E!L69+TI_CPP_E!L69+TI_GTL_E!L69+TI_NSP_E!L69</f>
        <v>0</v>
      </c>
      <c r="M69" s="10">
        <f>TI_EHG_E!M69+TI_CO_E!M69+TI_BF_E!M69+TI_GW_E!M69+TI_RPI_E!M69+TI_PF_E!M69+TI_BKBPB_E!M69+TI_CL_E!M69+TI_BNG_E!M69+TI_LBB_E!M69+TI_CPP_E!M69+TI_GTL_E!M69+TI_NSP_E!M69</f>
        <v>0</v>
      </c>
      <c r="N69" s="10">
        <f>TI_EHG_E!N69+TI_CO_E!N69+TI_BF_E!N69+TI_GW_E!N69+TI_RPI_E!N69+TI_PF_E!N69+TI_BKBPB_E!N69+TI_CL_E!N69+TI_BNG_E!N69+TI_LBB_E!N69+TI_CPP_E!N69+TI_GTL_E!N69+TI_NSP_E!N69</f>
        <v>0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0.18030954428202919</v>
      </c>
      <c r="W70" s="10">
        <f>TI_EHG_E!W70+TI_CO_E!W70+TI_BF_E!W70+TI_GW_E!W70+TI_RPI_E!W70+TI_PF_E!W70+TI_BKBPB_E!W70+TI_CL_E!W70+TI_BNG_E!W70+TI_LBB_E!W70+TI_CPP_E!W70+TI_GTL_E!W70+TI_NSP_E!W70</f>
        <v>0.2047291487532244</v>
      </c>
      <c r="X70" s="10">
        <f>TI_EHG_E!X70+TI_CO_E!X70+TI_BF_E!X70+TI_GW_E!X70+TI_RPI_E!X70+TI_PF_E!X70+TI_BKBPB_E!X70+TI_CL_E!X70+TI_BNG_E!X70+TI_LBB_E!X70+TI_CPP_E!X70+TI_GTL_E!X70+TI_NSP_E!X70</f>
        <v>0.23404987102321581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92.863284608770414</v>
      </c>
      <c r="D71" s="37">
        <f t="shared" si="22"/>
        <v>12.563198624247637</v>
      </c>
      <c r="E71" s="37">
        <f t="shared" si="22"/>
        <v>29.258641444539979</v>
      </c>
      <c r="F71" s="37">
        <f t="shared" si="22"/>
        <v>15.453310404127258</v>
      </c>
      <c r="G71" s="37">
        <f t="shared" si="22"/>
        <v>18.391057609630266</v>
      </c>
      <c r="H71" s="37">
        <f t="shared" si="22"/>
        <v>30.16629406706792</v>
      </c>
      <c r="I71" s="37">
        <f t="shared" si="22"/>
        <v>22.403783319002574</v>
      </c>
      <c r="J71" s="37">
        <f t="shared" si="22"/>
        <v>26.129836629406704</v>
      </c>
      <c r="K71" s="37">
        <f t="shared" si="22"/>
        <v>23.47850386930353</v>
      </c>
      <c r="L71" s="37">
        <f t="shared" si="22"/>
        <v>19.298710232158207</v>
      </c>
      <c r="M71" s="37">
        <f t="shared" si="22"/>
        <v>12.826053310404127</v>
      </c>
      <c r="N71" s="37">
        <f t="shared" si="22"/>
        <v>16.790885640584694</v>
      </c>
      <c r="O71" s="37">
        <f t="shared" si="22"/>
        <v>16.193809114359418</v>
      </c>
      <c r="P71" s="37">
        <f t="shared" si="22"/>
        <v>14.880051590713668</v>
      </c>
      <c r="Q71" s="37">
        <f t="shared" si="22"/>
        <v>10.795872742906276</v>
      </c>
      <c r="R71" s="37">
        <f t="shared" si="22"/>
        <v>16.169991401547726</v>
      </c>
      <c r="S71" s="37">
        <f t="shared" si="22"/>
        <v>18.486672398968189</v>
      </c>
      <c r="T71" s="37">
        <f t="shared" si="22"/>
        <v>17.45967325881341</v>
      </c>
      <c r="U71" s="37">
        <f t="shared" si="22"/>
        <v>14.378503869303522</v>
      </c>
      <c r="V71" s="37">
        <f t="shared" si="22"/>
        <v>17.029664660361131</v>
      </c>
      <c r="W71" s="37">
        <f t="shared" si="22"/>
        <v>19.322613929492686</v>
      </c>
      <c r="X71" s="37">
        <f t="shared" ref="X71" si="23">SUM(X72:X73)</f>
        <v>52.378847807394664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92.863284608770414</v>
      </c>
      <c r="D72" s="10">
        <f>TI_EHG_E!D72+TI_CO_E!D72+TI_BF_E!D72+TI_GW_E!D72+TI_RPI_E!D72+TI_PF_E!D72+TI_BKBPB_E!D72+TI_CL_E!D72+TI_BNG_E!D72+TI_LBB_E!D72+TI_CPP_E!D72+TI_GTL_E!D72+TI_NSP_E!D72</f>
        <v>5.5172828890799659</v>
      </c>
      <c r="E72" s="10">
        <f>TI_EHG_E!E72+TI_CO_E!E72+TI_BF_E!E72+TI_GW_E!E72+TI_RPI_E!E72+TI_PF_E!E72+TI_BKBPB_E!E72+TI_CL_E!E72+TI_BNG_E!E72+TI_LBB_E!E72+TI_CPP_E!E72+TI_GTL_E!E72+TI_NSP_E!E72</f>
        <v>27.204557179707649</v>
      </c>
      <c r="F72" s="10">
        <f>TI_EHG_E!F72+TI_CO_E!F72+TI_BF_E!F72+TI_GW_E!F72+TI_RPI_E!F72+TI_PF_E!F72+TI_BKBPB_E!F72+TI_CL_E!F72+TI_BNG_E!F72+TI_LBB_E!F72+TI_CPP_E!F72+TI_GTL_E!F72+TI_NSP_E!F72</f>
        <v>2.6273430782459153</v>
      </c>
      <c r="G72" s="10">
        <f>TI_EHG_E!G72+TI_CO_E!G72+TI_BF_E!G72+TI_GW_E!G72+TI_RPI_E!G72+TI_PF_E!G72+TI_BKBPB_E!G72+TI_CL_E!G72+TI_BNG_E!G72+TI_LBB_E!G72+TI_CPP_E!G72+TI_GTL_E!G72+TI_NSP_E!G72</f>
        <v>4.0603611349956994</v>
      </c>
      <c r="H72" s="10">
        <f>TI_EHG_E!H72+TI_CO_E!H72+TI_BF_E!H72+TI_GW_E!H72+TI_RPI_E!H72+TI_PF_E!H72+TI_BKBPB_E!H72+TI_CL_E!H72+TI_BNG_E!H72+TI_LBB_E!H72+TI_CPP_E!H72+TI_GTL_E!H72+TI_NSP_E!H72</f>
        <v>12.70662080825451</v>
      </c>
      <c r="I72" s="10">
        <f>TI_EHG_E!I72+TI_CO_E!I72+TI_BF_E!I72+TI_GW_E!I72+TI_RPI_E!I72+TI_PF_E!I72+TI_BKBPB_E!I72+TI_CL_E!I72+TI_BNG_E!I72+TI_LBB_E!I72+TI_CPP_E!I72+TI_GTL_E!I72+TI_NSP_E!I72</f>
        <v>1.3852966466036112</v>
      </c>
      <c r="J72" s="10">
        <f>TI_EHG_E!J72+TI_CO_E!J72+TI_BF_E!J72+TI_GW_E!J72+TI_RPI_E!J72+TI_PF_E!J72+TI_BKBPB_E!J72+TI_CL_E!J72+TI_BNG_E!J72+TI_LBB_E!J72+TI_CPP_E!J72+TI_GTL_E!J72+TI_NSP_E!J72</f>
        <v>6.9026655202063614</v>
      </c>
      <c r="K72" s="10">
        <f>TI_EHG_E!K72+TI_CO_E!K72+TI_BF_E!K72+TI_GW_E!K72+TI_RPI_E!K72+TI_PF_E!K72+TI_BKBPB_E!K72+TI_CL_E!K72+TI_BNG_E!K72+TI_LBB_E!K72+TI_CPP_E!K72+TI_GTL_E!K72+TI_NSP_E!K72</f>
        <v>7.0459157351676698</v>
      </c>
      <c r="L72" s="10">
        <f>TI_EHG_E!L72+TI_CO_E!L72+TI_BF_E!L72+TI_GW_E!L72+TI_RPI_E!L72+TI_PF_E!L72+TI_BKBPB_E!L72+TI_CL_E!L72+TI_BNG_E!L72+TI_LBB_E!L72+TI_CPP_E!L72+TI_GTL_E!L72+TI_NSP_E!L72</f>
        <v>6.8787618228718825</v>
      </c>
      <c r="M72" s="10">
        <f>TI_EHG_E!M72+TI_CO_E!M72+TI_BF_E!M72+TI_GW_E!M72+TI_RPI_E!M72+TI_PF_E!M72+TI_BKBPB_E!M72+TI_CL_E!M72+TI_BNG_E!M72+TI_LBB_E!M72+TI_CPP_E!M72+TI_GTL_E!M72+TI_NSP_E!M72</f>
        <v>3.9171109200343937</v>
      </c>
      <c r="N72" s="10">
        <f>TI_EHG_E!N72+TI_CO_E!N72+TI_BF_E!N72+TI_GW_E!N72+TI_RPI_E!N72+TI_PF_E!N72+TI_BKBPB_E!N72+TI_CL_E!N72+TI_BNG_E!N72+TI_LBB_E!N72+TI_CPP_E!N72+TI_GTL_E!N72+TI_NSP_E!N72</f>
        <v>5.8039552880481509</v>
      </c>
      <c r="O72" s="10">
        <f>TI_EHG_E!O72+TI_CO_E!O72+TI_BF_E!O72+TI_GW_E!O72+TI_RPI_E!O72+TI_PF_E!O72+TI_BKBPB_E!O72+TI_CL_E!O72+TI_BNG_E!O72+TI_LBB_E!O72+TI_CPP_E!O72+TI_GTL_E!O72+TI_NSP_E!O72</f>
        <v>5.7562338779019786</v>
      </c>
      <c r="P72" s="10">
        <f>TI_EHG_E!P72+TI_CO_E!P72+TI_BF_E!P72+TI_GW_E!P72+TI_RPI_E!P72+TI_PF_E!P72+TI_BKBPB_E!P72+TI_CL_E!P72+TI_BNG_E!P72+TI_LBB_E!P72+TI_CPP_E!P72+TI_GTL_E!P72+TI_NSP_E!P72</f>
        <v>5.7800515907136703</v>
      </c>
      <c r="Q72" s="10">
        <f>TI_EHG_E!Q72+TI_CO_E!Q72+TI_BF_E!Q72+TI_GW_E!Q72+TI_RPI_E!Q72+TI_PF_E!Q72+TI_BKBPB_E!Q72+TI_CL_E!Q72+TI_BNG_E!Q72+TI_LBB_E!Q72+TI_CPP_E!Q72+TI_GTL_E!Q72+TI_NSP_E!Q72</f>
        <v>3.7021496130696478</v>
      </c>
      <c r="R72" s="10">
        <f>TI_EHG_E!R72+TI_CO_E!R72+TI_BF_E!R72+TI_GW_E!R72+TI_RPI_E!R72+TI_PF_E!R72+TI_BKBPB_E!R72+TI_CL_E!R72+TI_BNG_E!R72+TI_LBB_E!R72+TI_CPP_E!R72+TI_GTL_E!R72+TI_NSP_E!R72</f>
        <v>4.3948409286328456</v>
      </c>
      <c r="S72" s="10">
        <f>TI_EHG_E!S72+TI_CO_E!S72+TI_BF_E!S72+TI_GW_E!S72+TI_RPI_E!S72+TI_PF_E!S72+TI_BKBPB_E!S72+TI_CL_E!S72+TI_BNG_E!S72+TI_LBB_E!S72+TI_CPP_E!S72+TI_GTL_E!S72+TI_NSP_E!S72</f>
        <v>3.1049871023215814</v>
      </c>
      <c r="T72" s="10">
        <f>TI_EHG_E!T72+TI_CO_E!T72+TI_BF_E!T72+TI_GW_E!T72+TI_RPI_E!T72+TI_PF_E!T72+TI_BKBPB_E!T72+TI_CL_E!T72+TI_BNG_E!T72+TI_LBB_E!T72+TI_CPP_E!T72+TI_GTL_E!T72+TI_NSP_E!T72</f>
        <v>3.1049871023215818</v>
      </c>
      <c r="U72" s="10">
        <f>TI_EHG_E!U72+TI_CO_E!U72+TI_BF_E!U72+TI_GW_E!U72+TI_RPI_E!U72+TI_PF_E!U72+TI_BKBPB_E!U72+TI_CL_E!U72+TI_BNG_E!U72+TI_LBB_E!U72+TI_CPP_E!U72+TI_GTL_E!U72+TI_NSP_E!U72</f>
        <v>1.863026655202064</v>
      </c>
      <c r="V72" s="10">
        <f>TI_EHG_E!V72+TI_CO_E!V72+TI_BF_E!V72+TI_GW_E!V72+TI_RPI_E!V72+TI_PF_E!V72+TI_BKBPB_E!V72+TI_CL_E!V72+TI_BNG_E!V72+TI_LBB_E!V72+TI_CPP_E!V72+TI_GTL_E!V72+TI_NSP_E!V72</f>
        <v>2.1257093723129836</v>
      </c>
      <c r="W72" s="10">
        <f>TI_EHG_E!W72+TI_CO_E!W72+TI_BF_E!W72+TI_GW_E!W72+TI_RPI_E!W72+TI_PF_E!W72+TI_BKBPB_E!W72+TI_CL_E!W72+TI_BNG_E!W72+TI_LBB_E!W72+TI_CPP_E!W72+TI_GTL_E!W72+TI_NSP_E!W72</f>
        <v>3.2005159071367153</v>
      </c>
      <c r="X72" s="10">
        <f>TI_EHG_E!X72+TI_CO_E!X72+TI_BF_E!X72+TI_GW_E!X72+TI_RPI_E!X72+TI_PF_E!X72+TI_BKBPB_E!X72+TI_CL_E!X72+TI_BNG_E!X72+TI_LBB_E!X72+TI_CPP_E!X72+TI_GTL_E!X72+TI_NSP_E!X72</f>
        <v>32.650214961306965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0</v>
      </c>
      <c r="D73" s="10">
        <f>TI_EHG_E!D73+TI_CO_E!D73+TI_BF_E!D73+TI_GW_E!D73+TI_RPI_E!D73+TI_PF_E!D73+TI_BKBPB_E!D73+TI_CL_E!D73+TI_BNG_E!D73+TI_LBB_E!D73+TI_CPP_E!D73+TI_GTL_E!D73+TI_NSP_E!D73</f>
        <v>7.0459157351676698</v>
      </c>
      <c r="E73" s="10">
        <f>TI_EHG_E!E73+TI_CO_E!E73+TI_BF_E!E73+TI_GW_E!E73+TI_RPI_E!E73+TI_PF_E!E73+TI_BKBPB_E!E73+TI_CL_E!E73+TI_BNG_E!E73+TI_LBB_E!E73+TI_CPP_E!E73+TI_GTL_E!E73+TI_NSP_E!E73</f>
        <v>2.0540842648323299</v>
      </c>
      <c r="F73" s="10">
        <f>TI_EHG_E!F73+TI_CO_E!F73+TI_BF_E!F73+TI_GW_E!F73+TI_RPI_E!F73+TI_PF_E!F73+TI_BKBPB_E!F73+TI_CL_E!F73+TI_BNG_E!F73+TI_LBB_E!F73+TI_CPP_E!F73+TI_GTL_E!F73+TI_NSP_E!F73</f>
        <v>12.825967325881344</v>
      </c>
      <c r="G73" s="10">
        <f>TI_EHG_E!G73+TI_CO_E!G73+TI_BF_E!G73+TI_GW_E!G73+TI_RPI_E!G73+TI_PF_E!G73+TI_BKBPB_E!G73+TI_CL_E!G73+TI_BNG_E!G73+TI_LBB_E!G73+TI_CPP_E!G73+TI_GTL_E!G73+TI_NSP_E!G73</f>
        <v>14.330696474634566</v>
      </c>
      <c r="H73" s="10">
        <f>TI_EHG_E!H73+TI_CO_E!H73+TI_BF_E!H73+TI_GW_E!H73+TI_RPI_E!H73+TI_PF_E!H73+TI_BKBPB_E!H73+TI_CL_E!H73+TI_BNG_E!H73+TI_LBB_E!H73+TI_CPP_E!H73+TI_GTL_E!H73+TI_NSP_E!H73</f>
        <v>17.45967325881341</v>
      </c>
      <c r="I73" s="10">
        <f>TI_EHG_E!I73+TI_CO_E!I73+TI_BF_E!I73+TI_GW_E!I73+TI_RPI_E!I73+TI_PF_E!I73+TI_BKBPB_E!I73+TI_CL_E!I73+TI_BNG_E!I73+TI_LBB_E!I73+TI_CPP_E!I73+TI_GTL_E!I73+TI_NSP_E!I73</f>
        <v>21.018486672398964</v>
      </c>
      <c r="J73" s="10">
        <f>TI_EHG_E!J73+TI_CO_E!J73+TI_BF_E!J73+TI_GW_E!J73+TI_RPI_E!J73+TI_PF_E!J73+TI_BKBPB_E!J73+TI_CL_E!J73+TI_BNG_E!J73+TI_LBB_E!J73+TI_CPP_E!J73+TI_GTL_E!J73+TI_NSP_E!J73</f>
        <v>19.227171109200341</v>
      </c>
      <c r="K73" s="10">
        <f>TI_EHG_E!K73+TI_CO_E!K73+TI_BF_E!K73+TI_GW_E!K73+TI_RPI_E!K73+TI_PF_E!K73+TI_BKBPB_E!K73+TI_CL_E!K73+TI_BNG_E!K73+TI_LBB_E!K73+TI_CPP_E!K73+TI_GTL_E!K73+TI_NSP_E!K73</f>
        <v>16.432588134135859</v>
      </c>
      <c r="L73" s="10">
        <f>TI_EHG_E!L73+TI_CO_E!L73+TI_BF_E!L73+TI_GW_E!L73+TI_RPI_E!L73+TI_PF_E!L73+TI_BKBPB_E!L73+TI_CL_E!L73+TI_BNG_E!L73+TI_LBB_E!L73+TI_CPP_E!L73+TI_GTL_E!L73+TI_NSP_E!L73</f>
        <v>12.419948409286325</v>
      </c>
      <c r="M73" s="10">
        <f>TI_EHG_E!M73+TI_CO_E!M73+TI_BF_E!M73+TI_GW_E!M73+TI_RPI_E!M73+TI_PF_E!M73+TI_BKBPB_E!M73+TI_CL_E!M73+TI_BNG_E!M73+TI_LBB_E!M73+TI_CPP_E!M73+TI_GTL_E!M73+TI_NSP_E!M73</f>
        <v>8.9089423903697327</v>
      </c>
      <c r="N73" s="10">
        <f>TI_EHG_E!N73+TI_CO_E!N73+TI_BF_E!N73+TI_GW_E!N73+TI_RPI_E!N73+TI_PF_E!N73+TI_BKBPB_E!N73+TI_CL_E!N73+TI_BNG_E!N73+TI_LBB_E!N73+TI_CPP_E!N73+TI_GTL_E!N73+TI_NSP_E!N73</f>
        <v>10.986930352536543</v>
      </c>
      <c r="O73" s="10">
        <f>TI_EHG_E!O73+TI_CO_E!O73+TI_BF_E!O73+TI_GW_E!O73+TI_RPI_E!O73+TI_PF_E!O73+TI_BKBPB_E!O73+TI_CL_E!O73+TI_BNG_E!O73+TI_LBB_E!O73+TI_CPP_E!O73+TI_GTL_E!O73+TI_NSP_E!O73</f>
        <v>10.437575236457437</v>
      </c>
      <c r="P73" s="10">
        <f>TI_EHG_E!P73+TI_CO_E!P73+TI_BF_E!P73+TI_GW_E!P73+TI_RPI_E!P73+TI_PF_E!P73+TI_BKBPB_E!P73+TI_CL_E!P73+TI_BNG_E!P73+TI_LBB_E!P73+TI_CPP_E!P73+TI_GTL_E!P73+TI_NSP_E!P73</f>
        <v>9.0999999999999979</v>
      </c>
      <c r="Q73" s="10">
        <f>TI_EHG_E!Q73+TI_CO_E!Q73+TI_BF_E!Q73+TI_GW_E!Q73+TI_RPI_E!Q73+TI_PF_E!Q73+TI_BKBPB_E!Q73+TI_CL_E!Q73+TI_BNG_E!Q73+TI_LBB_E!Q73+TI_CPP_E!Q73+TI_GTL_E!Q73+TI_NSP_E!Q73</f>
        <v>7.0937231298366283</v>
      </c>
      <c r="R73" s="10">
        <f>TI_EHG_E!R73+TI_CO_E!R73+TI_BF_E!R73+TI_GW_E!R73+TI_RPI_E!R73+TI_PF_E!R73+TI_BKBPB_E!R73+TI_CL_E!R73+TI_BNG_E!R73+TI_LBB_E!R73+TI_CPP_E!R73+TI_GTL_E!R73+TI_NSP_E!R73</f>
        <v>11.775150472914879</v>
      </c>
      <c r="S73" s="10">
        <f>TI_EHG_E!S73+TI_CO_E!S73+TI_BF_E!S73+TI_GW_E!S73+TI_RPI_E!S73+TI_PF_E!S73+TI_BKBPB_E!S73+TI_CL_E!S73+TI_BNG_E!S73+TI_LBB_E!S73+TI_CPP_E!S73+TI_GTL_E!S73+TI_NSP_E!S73</f>
        <v>15.381685296646609</v>
      </c>
      <c r="T73" s="10">
        <f>TI_EHG_E!T73+TI_CO_E!T73+TI_BF_E!T73+TI_GW_E!T73+TI_RPI_E!T73+TI_PF_E!T73+TI_BKBPB_E!T73+TI_CL_E!T73+TI_BNG_E!T73+TI_LBB_E!T73+TI_CPP_E!T73+TI_GTL_E!T73+TI_NSP_E!T73</f>
        <v>14.354686156491828</v>
      </c>
      <c r="U73" s="10">
        <f>TI_EHG_E!U73+TI_CO_E!U73+TI_BF_E!U73+TI_GW_E!U73+TI_RPI_E!U73+TI_PF_E!U73+TI_BKBPB_E!U73+TI_CL_E!U73+TI_BNG_E!U73+TI_LBB_E!U73+TI_CPP_E!U73+TI_GTL_E!U73+TI_NSP_E!U73</f>
        <v>12.515477214101457</v>
      </c>
      <c r="V73" s="10">
        <f>TI_EHG_E!V73+TI_CO_E!V73+TI_BF_E!V73+TI_GW_E!V73+TI_RPI_E!V73+TI_PF_E!V73+TI_BKBPB_E!V73+TI_CL_E!V73+TI_BNG_E!V73+TI_LBB_E!V73+TI_CPP_E!V73+TI_GTL_E!V73+TI_NSP_E!V73</f>
        <v>14.903955288048149</v>
      </c>
      <c r="W73" s="10">
        <f>TI_EHG_E!W73+TI_CO_E!W73+TI_BF_E!W73+TI_GW_E!W73+TI_RPI_E!W73+TI_PF_E!W73+TI_BKBPB_E!W73+TI_CL_E!W73+TI_BNG_E!W73+TI_LBB_E!W73+TI_CPP_E!W73+TI_GTL_E!W73+TI_NSP_E!W73</f>
        <v>16.122098022355971</v>
      </c>
      <c r="X73" s="10">
        <f>TI_EHG_E!X73+TI_CO_E!X73+TI_BF_E!X73+TI_GW_E!X73+TI_RPI_E!X73+TI_PF_E!X73+TI_BKBPB_E!X73+TI_CL_E!X73+TI_BNG_E!X73+TI_LBB_E!X73+TI_CPP_E!X73+TI_GTL_E!X73+TI_NSP_E!X73</f>
        <v>19.728632846087699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4254.6861564918308</v>
      </c>
      <c r="D74" s="37">
        <f>TI_EHG_E!D74+TI_CO_E!D74+TI_BF_E!D74+TI_GW_E!D74+TI_RPI_E!D74+TI_PF_E!D74+TI_BKBPB_E!D74+TI_CL_E!D74+TI_BNG_E!D74+TI_LBB_E!D74+TI_CPP_E!D74+TI_GTL_E!D74+TI_NSP_E!D74</f>
        <v>4562.6827171109207</v>
      </c>
      <c r="E74" s="37">
        <f>TI_EHG_E!E74+TI_CO_E!E74+TI_BF_E!E74+TI_GW_E!E74+TI_RPI_E!E74+TI_PF_E!E74+TI_BKBPB_E!E74+TI_CL_E!E74+TI_BNG_E!E74+TI_LBB_E!E74+TI_CPP_E!E74+TI_GTL_E!E74+TI_NSP_E!E74</f>
        <v>4767.8274290627678</v>
      </c>
      <c r="F74" s="37">
        <f>TI_EHG_E!F74+TI_CO_E!F74+TI_BF_E!F74+TI_GW_E!F74+TI_RPI_E!F74+TI_PF_E!F74+TI_BKBPB_E!F74+TI_CL_E!F74+TI_BNG_E!F74+TI_LBB_E!F74+TI_CPP_E!F74+TI_GTL_E!F74+TI_NSP_E!F74</f>
        <v>4752.464918314703</v>
      </c>
      <c r="G74" s="37">
        <f>TI_EHG_E!G74+TI_CO_E!G74+TI_BF_E!G74+TI_GW_E!G74+TI_RPI_E!G74+TI_PF_E!G74+TI_BKBPB_E!G74+TI_CL_E!G74+TI_BNG_E!G74+TI_LBB_E!G74+TI_CPP_E!G74+TI_GTL_E!G74+TI_NSP_E!G74</f>
        <v>4554.5715391229569</v>
      </c>
      <c r="H74" s="37">
        <f>TI_EHG_E!H74+TI_CO_E!H74+TI_BF_E!H74+TI_GW_E!H74+TI_RPI_E!H74+TI_PF_E!H74+TI_BKBPB_E!H74+TI_CL_E!H74+TI_BNG_E!H74+TI_LBB_E!H74+TI_CPP_E!H74+TI_GTL_E!H74+TI_NSP_E!H74</f>
        <v>4732.7457437661214</v>
      </c>
      <c r="I74" s="37">
        <f>TI_EHG_E!I74+TI_CO_E!I74+TI_BF_E!I74+TI_GW_E!I74+TI_RPI_E!I74+TI_PF_E!I74+TI_BKBPB_E!I74+TI_CL_E!I74+TI_BNG_E!I74+TI_LBB_E!I74+TI_CPP_E!I74+TI_GTL_E!I74+TI_NSP_E!I74</f>
        <v>4812.2814273430777</v>
      </c>
      <c r="J74" s="37">
        <f>TI_EHG_E!J74+TI_CO_E!J74+TI_BF_E!J74+TI_GW_E!J74+TI_RPI_E!J74+TI_PF_E!J74+TI_BKBPB_E!J74+TI_CL_E!J74+TI_BNG_E!J74+TI_LBB_E!J74+TI_CPP_E!J74+TI_GTL_E!J74+TI_NSP_E!J74</f>
        <v>4101.2754084264825</v>
      </c>
      <c r="K74" s="37">
        <f>TI_EHG_E!K74+TI_CO_E!K74+TI_BF_E!K74+TI_GW_E!K74+TI_RPI_E!K74+TI_PF_E!K74+TI_BKBPB_E!K74+TI_CL_E!K74+TI_BNG_E!K74+TI_LBB_E!K74+TI_CPP_E!K74+TI_GTL_E!K74+TI_NSP_E!K74</f>
        <v>4452.1926053310399</v>
      </c>
      <c r="L74" s="37">
        <f>TI_EHG_E!L74+TI_CO_E!L74+TI_BF_E!L74+TI_GW_E!L74+TI_RPI_E!L74+TI_PF_E!L74+TI_BKBPB_E!L74+TI_CL_E!L74+TI_BNG_E!L74+TI_LBB_E!L74+TI_CPP_E!L74+TI_GTL_E!L74+TI_NSP_E!L74</f>
        <v>3782.9999999999991</v>
      </c>
      <c r="M74" s="37">
        <f>TI_EHG_E!M74+TI_CO_E!M74+TI_BF_E!M74+TI_GW_E!M74+TI_RPI_E!M74+TI_PF_E!M74+TI_BKBPB_E!M74+TI_CL_E!M74+TI_BNG_E!M74+TI_LBB_E!M74+TI_CPP_E!M74+TI_GTL_E!M74+TI_NSP_E!M74</f>
        <v>3853.2800515907138</v>
      </c>
      <c r="N74" s="37">
        <f>TI_EHG_E!N74+TI_CO_E!N74+TI_BF_E!N74+TI_GW_E!N74+TI_RPI_E!N74+TI_PF_E!N74+TI_BKBPB_E!N74+TI_CL_E!N74+TI_BNG_E!N74+TI_LBB_E!N74+TI_CPP_E!N74+TI_GTL_E!N74+TI_NSP_E!N74</f>
        <v>4026.9999999999991</v>
      </c>
      <c r="O74" s="37">
        <f>TI_EHG_E!O74+TI_CO_E!O74+TI_BF_E!O74+TI_GW_E!O74+TI_RPI_E!O74+TI_PF_E!O74+TI_BKBPB_E!O74+TI_CL_E!O74+TI_BNG_E!O74+TI_LBB_E!O74+TI_CPP_E!O74+TI_GTL_E!O74+TI_NSP_E!O74</f>
        <v>4050.0000000000005</v>
      </c>
      <c r="P74" s="37">
        <f>TI_EHG_E!P74+TI_CO_E!P74+TI_BF_E!P74+TI_GW_E!P74+TI_RPI_E!P74+TI_PF_E!P74+TI_BKBPB_E!P74+TI_CL_E!P74+TI_BNG_E!P74+TI_LBB_E!P74+TI_CPP_E!P74+TI_GTL_E!P74+TI_NSP_E!P74</f>
        <v>4110.5099742046432</v>
      </c>
      <c r="Q74" s="37">
        <f>TI_EHG_E!Q74+TI_CO_E!Q74+TI_BF_E!Q74+TI_GW_E!Q74+TI_RPI_E!Q74+TI_PF_E!Q74+TI_BKBPB_E!Q74+TI_CL_E!Q74+TI_BNG_E!Q74+TI_LBB_E!Q74+TI_CPP_E!Q74+TI_GTL_E!Q74+TI_NSP_E!Q74</f>
        <v>4053</v>
      </c>
      <c r="R74" s="37">
        <f>TI_EHG_E!R74+TI_CO_E!R74+TI_BF_E!R74+TI_GW_E!R74+TI_RPI_E!R74+TI_PF_E!R74+TI_BKBPB_E!R74+TI_CL_E!R74+TI_BNG_E!R74+TI_LBB_E!R74+TI_CPP_E!R74+TI_GTL_E!R74+TI_NSP_E!R74</f>
        <v>4027.9999999999995</v>
      </c>
      <c r="S74" s="37">
        <f>TI_EHG_E!S74+TI_CO_E!S74+TI_BF_E!S74+TI_GW_E!S74+TI_RPI_E!S74+TI_PF_E!S74+TI_BKBPB_E!S74+TI_CL_E!S74+TI_BNG_E!S74+TI_LBB_E!S74+TI_CPP_E!S74+TI_GTL_E!S74+TI_NSP_E!S74</f>
        <v>3893.9999999999995</v>
      </c>
      <c r="T74" s="37">
        <f>TI_EHG_E!T74+TI_CO_E!T74+TI_BF_E!T74+TI_GW_E!T74+TI_RPI_E!T74+TI_PF_E!T74+TI_BKBPB_E!T74+TI_CL_E!T74+TI_BNG_E!T74+TI_LBB_E!T74+TI_CPP_E!T74+TI_GTL_E!T74+TI_NSP_E!T74</f>
        <v>3985.0000000000005</v>
      </c>
      <c r="U74" s="37">
        <f>TI_EHG_E!U74+TI_CO_E!U74+TI_BF_E!U74+TI_GW_E!U74+TI_RPI_E!U74+TI_PF_E!U74+TI_BKBPB_E!U74+TI_CL_E!U74+TI_BNG_E!U74+TI_LBB_E!U74+TI_CPP_E!U74+TI_GTL_E!U74+TI_NSP_E!U74</f>
        <v>3760</v>
      </c>
      <c r="V74" s="37">
        <f>TI_EHG_E!V74+TI_CO_E!V74+TI_BF_E!V74+TI_GW_E!V74+TI_RPI_E!V74+TI_PF_E!V74+TI_BKBPB_E!V74+TI_CL_E!V74+TI_BNG_E!V74+TI_LBB_E!V74+TI_CPP_E!V74+TI_GTL_E!V74+TI_NSP_E!V74</f>
        <v>4047.9999999999995</v>
      </c>
      <c r="W74" s="37">
        <f>TI_EHG_E!W74+TI_CO_E!W74+TI_BF_E!W74+TI_GW_E!W74+TI_RPI_E!W74+TI_PF_E!W74+TI_BKBPB_E!W74+TI_CL_E!W74+TI_BNG_E!W74+TI_LBB_E!W74+TI_CPP_E!W74+TI_GTL_E!W74+TI_NSP_E!W74</f>
        <v>4043.9999999999991</v>
      </c>
      <c r="X74" s="37">
        <f>TI_EHG_E!X74+TI_CO_E!X74+TI_BF_E!X74+TI_GW_E!X74+TI_RPI_E!X74+TI_PF_E!X74+TI_BKBPB_E!X74+TI_CL_E!X74+TI_BNG_E!X74+TI_LBB_E!X74+TI_CPP_E!X74+TI_GTL_E!X74+TI_NSP_E!X74</f>
        <v>4051.0499570077377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34.393809114359406</v>
      </c>
      <c r="D76" s="40">
        <f>TI_EHG_E!D76+TI_CO_E!D76+TI_BF_E!D76+TI_GW_E!D76+TI_RPI_E!D76+TI_PF_E!D76+TI_BKBPB_E!D76+TI_CL_E!D76+TI_BNG_E!D76+TI_LBB_E!D76+TI_CPP_E!D76+TI_GTL_E!D76+TI_NSP_E!D76</f>
        <v>22.699914015477216</v>
      </c>
      <c r="E76" s="40">
        <f>TI_EHG_E!E76+TI_CO_E!E76+TI_BF_E!E76+TI_GW_E!E76+TI_RPI_E!E76+TI_PF_E!E76+TI_BKBPB_E!E76+TI_CL_E!E76+TI_BNG_E!E76+TI_LBB_E!E76+TI_CPP_E!E76+TI_GTL_E!E76+TI_NSP_E!E76</f>
        <v>24.075666380051587</v>
      </c>
      <c r="F76" s="40">
        <f>TI_EHG_E!F76+TI_CO_E!F76+TI_BF_E!F76+TI_GW_E!F76+TI_RPI_E!F76+TI_PF_E!F76+TI_BKBPB_E!F76+TI_CL_E!F76+TI_BNG_E!F76+TI_LBB_E!F76+TI_CPP_E!F76+TI_GTL_E!F76+TI_NSP_E!F76</f>
        <v>22.699914015477216</v>
      </c>
      <c r="G76" s="40">
        <f>TI_EHG_E!G76+TI_CO_E!G76+TI_BF_E!G76+TI_GW_E!G76+TI_RPI_E!G76+TI_PF_E!G76+TI_BKBPB_E!G76+TI_CL_E!G76+TI_BNG_E!G76+TI_LBB_E!G76+TI_CPP_E!G76+TI_GTL_E!G76+TI_NSP_E!G76</f>
        <v>14.617368873602748</v>
      </c>
      <c r="H76" s="40">
        <f>TI_EHG_E!H76+TI_CO_E!H76+TI_BF_E!H76+TI_GW_E!H76+TI_RPI_E!H76+TI_PF_E!H76+TI_BKBPB_E!H76+TI_CL_E!H76+TI_BNG_E!H76+TI_LBB_E!H76+TI_CPP_E!H76+TI_GTL_E!H76+TI_NSP_E!H76</f>
        <v>13.585554600171966</v>
      </c>
      <c r="I76" s="40">
        <f>TI_EHG_E!I76+TI_CO_E!I76+TI_BF_E!I76+TI_GW_E!I76+TI_RPI_E!I76+TI_PF_E!I76+TI_BKBPB_E!I76+TI_CL_E!I76+TI_BNG_E!I76+TI_LBB_E!I76+TI_CPP_E!I76+TI_GTL_E!I76+TI_NSP_E!I76</f>
        <v>21.152192605331035</v>
      </c>
      <c r="J76" s="40">
        <f>TI_EHG_E!J76+TI_CO_E!J76+TI_BF_E!J76+TI_GW_E!J76+TI_RPI_E!J76+TI_PF_E!J76+TI_BKBPB_E!J76+TI_CL_E!J76+TI_BNG_E!J76+TI_LBB_E!J76+TI_CPP_E!J76+TI_GTL_E!J76+TI_NSP_E!J76</f>
        <v>20.120378331900255</v>
      </c>
      <c r="K76" s="40">
        <f>TI_EHG_E!K76+TI_CO_E!K76+TI_BF_E!K76+TI_GW_E!K76+TI_RPI_E!K76+TI_PF_E!K76+TI_BKBPB_E!K76+TI_CL_E!K76+TI_BNG_E!K76+TI_LBB_E!K76+TI_CPP_E!K76+TI_GTL_E!K76+TI_NSP_E!K76</f>
        <v>24.505588993981085</v>
      </c>
      <c r="L76" s="40">
        <f>TI_EHG_E!L76+TI_CO_E!L76+TI_BF_E!L76+TI_GW_E!L76+TI_RPI_E!L76+TI_PF_E!L76+TI_BKBPB_E!L76+TI_CL_E!L76+TI_BNG_E!L76+TI_LBB_E!L76+TI_CPP_E!L76+TI_GTL_E!L76+TI_NSP_E!L76</f>
        <v>28.374892519346517</v>
      </c>
      <c r="M76" s="40">
        <f>TI_EHG_E!M76+TI_CO_E!M76+TI_BF_E!M76+TI_GW_E!M76+TI_RPI_E!M76+TI_PF_E!M76+TI_BKBPB_E!M76+TI_CL_E!M76+TI_BNG_E!M76+TI_LBB_E!M76+TI_CPP_E!M76+TI_GTL_E!M76+TI_NSP_E!M76</f>
        <v>46.345657781599314</v>
      </c>
      <c r="N76" s="40">
        <f>TI_EHG_E!N76+TI_CO_E!N76+TI_BF_E!N76+TI_GW_E!N76+TI_RPI_E!N76+TI_PF_E!N76+TI_BKBPB_E!N76+TI_CL_E!N76+TI_BNG_E!N76+TI_LBB_E!N76+TI_CPP_E!N76+TI_GTL_E!N76+TI_NSP_E!N76</f>
        <v>43.76612209802235</v>
      </c>
      <c r="O76" s="40">
        <f>TI_EHG_E!O76+TI_CO_E!O76+TI_BF_E!O76+TI_GW_E!O76+TI_RPI_E!O76+TI_PF_E!O76+TI_BKBPB_E!O76+TI_CL_E!O76+TI_BNG_E!O76+TI_LBB_E!O76+TI_CPP_E!O76+TI_GTL_E!O76+TI_NSP_E!O76</f>
        <v>32.330180567497841</v>
      </c>
      <c r="P76" s="40">
        <f>TI_EHG_E!P76+TI_CO_E!P76+TI_BF_E!P76+TI_GW_E!P76+TI_RPI_E!P76+TI_PF_E!P76+TI_BKBPB_E!P76+TI_CL_E!P76+TI_BNG_E!P76+TI_LBB_E!P76+TI_CPP_E!P76+TI_GTL_E!P76+TI_NSP_E!P76</f>
        <v>39.896818572656926</v>
      </c>
      <c r="Q76" s="40">
        <f>TI_EHG_E!Q76+TI_CO_E!Q76+TI_BF_E!Q76+TI_GW_E!Q76+TI_RPI_E!Q76+TI_PF_E!Q76+TI_BKBPB_E!Q76+TI_CL_E!Q76+TI_BNG_E!Q76+TI_LBB_E!Q76+TI_CPP_E!Q76+TI_GTL_E!Q76+TI_NSP_E!Q76</f>
        <v>30.868443680137577</v>
      </c>
      <c r="R76" s="40">
        <f>TI_EHG_E!R76+TI_CO_E!R76+TI_BF_E!R76+TI_GW_E!R76+TI_RPI_E!R76+TI_PF_E!R76+TI_BKBPB_E!R76+TI_CL_E!R76+TI_BNG_E!R76+TI_LBB_E!R76+TI_CPP_E!R76+TI_GTL_E!R76+TI_NSP_E!R76</f>
        <v>36.457437661220979</v>
      </c>
      <c r="S76" s="40">
        <f>TI_EHG_E!S76+TI_CO_E!S76+TI_BF_E!S76+TI_GW_E!S76+TI_RPI_E!S76+TI_PF_E!S76+TI_BKBPB_E!S76+TI_CL_E!S76+TI_BNG_E!S76+TI_LBB_E!S76+TI_CPP_E!S76+TI_GTL_E!S76+TI_NSP_E!S76</f>
        <v>30.094582975064487</v>
      </c>
      <c r="T76" s="40">
        <f>TI_EHG_E!T76+TI_CO_E!T76+TI_BF_E!T76+TI_GW_E!T76+TI_RPI_E!T76+TI_PF_E!T76+TI_BKBPB_E!T76+TI_CL_E!T76+TI_BNG_E!T76+TI_LBB_E!T76+TI_CPP_E!T76+TI_GTL_E!T76+TI_NSP_E!T76</f>
        <v>37.919174548581253</v>
      </c>
      <c r="U76" s="40">
        <f>TI_EHG_E!U76+TI_CO_E!U76+TI_BF_E!U76+TI_GW_E!U76+TI_RPI_E!U76+TI_PF_E!U76+TI_BKBPB_E!U76+TI_CL_E!U76+TI_BNG_E!U76+TI_LBB_E!U76+TI_CPP_E!U76+TI_GTL_E!U76+TI_NSP_E!U76</f>
        <v>37.661220980223561</v>
      </c>
      <c r="V76" s="40">
        <f>TI_EHG_E!V76+TI_CO_E!V76+TI_BF_E!V76+TI_GW_E!V76+TI_RPI_E!V76+TI_PF_E!V76+TI_BKBPB_E!V76+TI_CL_E!V76+TI_BNG_E!V76+TI_LBB_E!V76+TI_CPP_E!V76+TI_GTL_E!V76+TI_NSP_E!V76</f>
        <v>30.18056749785038</v>
      </c>
      <c r="W76" s="40">
        <f>TI_EHG_E!W76+TI_CO_E!W76+TI_BF_E!W76+TI_GW_E!W76+TI_RPI_E!W76+TI_PF_E!W76+TI_BKBPB_E!W76+TI_CL_E!W76+TI_BNG_E!W76+TI_LBB_E!W76+TI_CPP_E!W76+TI_GTL_E!W76+TI_NSP_E!W76</f>
        <v>35.081685296646597</v>
      </c>
      <c r="X76" s="40">
        <f>TI_EHG_E!X76+TI_CO_E!X76+TI_BF_E!X76+TI_GW_E!X76+TI_RPI_E!X76+TI_PF_E!X76+TI_BKBPB_E!X76+TI_CL_E!X76+TI_BNG_E!X76+TI_LBB_E!X76+TI_CPP_E!X76+TI_GTL_E!X76+TI_NSP_E!X76</f>
        <v>36.543422184006879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7920.565176268271</v>
      </c>
      <c r="D2" s="31">
        <f t="shared" ref="D2:W2" si="1">SUM(D3,D17,D22,D25,D26,D51,D52,D71,D74,D75,D76)</f>
        <v>8665.6453138435081</v>
      </c>
      <c r="E2" s="31">
        <f t="shared" si="1"/>
        <v>8428.2631986242468</v>
      </c>
      <c r="F2" s="31">
        <f t="shared" si="1"/>
        <v>8629.8165090283728</v>
      </c>
      <c r="G2" s="31">
        <f t="shared" si="1"/>
        <v>8343.0680137575237</v>
      </c>
      <c r="H2" s="31">
        <f t="shared" si="1"/>
        <v>8384.634737747203</v>
      </c>
      <c r="I2" s="31">
        <f t="shared" si="1"/>
        <v>8220.6295786758365</v>
      </c>
      <c r="J2" s="31">
        <f t="shared" si="1"/>
        <v>7165.9503869303526</v>
      </c>
      <c r="K2" s="31">
        <f t="shared" si="1"/>
        <v>7464.8991401547719</v>
      </c>
      <c r="L2" s="31">
        <f t="shared" si="1"/>
        <v>6839.2170249355104</v>
      </c>
      <c r="M2" s="31">
        <f t="shared" si="1"/>
        <v>7243.5453138435078</v>
      </c>
      <c r="N2" s="31">
        <f t="shared" si="1"/>
        <v>7357.7255374032666</v>
      </c>
      <c r="O2" s="31">
        <f t="shared" si="1"/>
        <v>7395.2377472055032</v>
      </c>
      <c r="P2" s="31">
        <f t="shared" si="1"/>
        <v>7346.5947549441098</v>
      </c>
      <c r="Q2" s="31">
        <f t="shared" si="1"/>
        <v>6833.2505588993981</v>
      </c>
      <c r="R2" s="31">
        <f t="shared" si="1"/>
        <v>6915.0936371453126</v>
      </c>
      <c r="S2" s="31">
        <f t="shared" si="1"/>
        <v>6782.3470335339634</v>
      </c>
      <c r="T2" s="31">
        <f t="shared" si="1"/>
        <v>6924.7759243336204</v>
      </c>
      <c r="U2" s="31">
        <f t="shared" si="1"/>
        <v>6452.3213241616504</v>
      </c>
      <c r="V2" s="31">
        <f t="shared" si="1"/>
        <v>6749.4822871883052</v>
      </c>
      <c r="W2" s="31">
        <f t="shared" si="1"/>
        <v>6783.4999140154769</v>
      </c>
      <c r="X2" s="31">
        <f t="shared" ref="X2" si="2">SUM(X3,X17,X22,X25,X26,X51,X52,X71,X74,X75,X76)</f>
        <v>6895.4335339638847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1640.5589853826309</v>
      </c>
      <c r="D3" s="34">
        <f t="shared" ref="D3:W3" si="4">SUM(D4,D8,D11)</f>
        <v>1885.0325021496133</v>
      </c>
      <c r="E3" s="34">
        <f t="shared" si="4"/>
        <v>1589.1927773000857</v>
      </c>
      <c r="F3" s="34">
        <f t="shared" si="4"/>
        <v>1931.1875322441956</v>
      </c>
      <c r="G3" s="34">
        <f t="shared" si="4"/>
        <v>1780.614703353396</v>
      </c>
      <c r="H3" s="34">
        <f t="shared" si="4"/>
        <v>1687.5916595012895</v>
      </c>
      <c r="I3" s="34">
        <f t="shared" si="4"/>
        <v>1619.0172828890798</v>
      </c>
      <c r="J3" s="34">
        <f t="shared" si="4"/>
        <v>1425.7341358555459</v>
      </c>
      <c r="K3" s="34">
        <f t="shared" si="4"/>
        <v>1413.4324161650904</v>
      </c>
      <c r="L3" s="34">
        <f t="shared" si="4"/>
        <v>1229.5092863284608</v>
      </c>
      <c r="M3" s="34">
        <f t="shared" si="4"/>
        <v>1206.6576096302665</v>
      </c>
      <c r="N3" s="34">
        <f t="shared" si="4"/>
        <v>1186.8011177987962</v>
      </c>
      <c r="O3" s="34">
        <f t="shared" si="4"/>
        <v>1123.8423043852106</v>
      </c>
      <c r="P3" s="34">
        <f t="shared" si="4"/>
        <v>1048.6093723129836</v>
      </c>
      <c r="Q3" s="34">
        <f t="shared" si="4"/>
        <v>951.20438521066205</v>
      </c>
      <c r="R3" s="34">
        <f t="shared" si="4"/>
        <v>944.83465176268271</v>
      </c>
      <c r="S3" s="34">
        <f t="shared" si="4"/>
        <v>895.40963026655186</v>
      </c>
      <c r="T3" s="34">
        <f t="shared" si="4"/>
        <v>940.17300085984527</v>
      </c>
      <c r="U3" s="34">
        <f t="shared" si="4"/>
        <v>908.20085984522768</v>
      </c>
      <c r="V3" s="34">
        <f t="shared" si="4"/>
        <v>726.488392089424</v>
      </c>
      <c r="W3" s="34">
        <f t="shared" si="4"/>
        <v>601.9665520206363</v>
      </c>
      <c r="X3" s="34">
        <f t="shared" ref="X3" si="5">SUM(X4,X8,X11)</f>
        <v>480.93353396388653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787.40748065348237</v>
      </c>
      <c r="D4" s="29">
        <f t="shared" ref="D4:W4" si="7">SUM(D5:D7)</f>
        <v>856.67110920034384</v>
      </c>
      <c r="E4" s="29">
        <f t="shared" si="7"/>
        <v>824.19320722269981</v>
      </c>
      <c r="F4" s="29">
        <f t="shared" si="7"/>
        <v>936.74944110060176</v>
      </c>
      <c r="G4" s="29">
        <f t="shared" si="7"/>
        <v>970.38392089423883</v>
      </c>
      <c r="H4" s="29">
        <f t="shared" si="7"/>
        <v>950.98417884780736</v>
      </c>
      <c r="I4" s="29">
        <f t="shared" si="7"/>
        <v>922.28813413585544</v>
      </c>
      <c r="J4" s="29">
        <f t="shared" si="7"/>
        <v>810.50877042132413</v>
      </c>
      <c r="K4" s="29">
        <f t="shared" si="7"/>
        <v>656.01272570937238</v>
      </c>
      <c r="L4" s="29">
        <f t="shared" si="7"/>
        <v>468.29681857265689</v>
      </c>
      <c r="M4" s="29">
        <f t="shared" si="7"/>
        <v>420.20257953568358</v>
      </c>
      <c r="N4" s="29">
        <f t="shared" si="7"/>
        <v>395.95941530524499</v>
      </c>
      <c r="O4" s="29">
        <f t="shared" si="7"/>
        <v>401.65864144453991</v>
      </c>
      <c r="P4" s="29">
        <f t="shared" si="7"/>
        <v>345.09389509888217</v>
      </c>
      <c r="Q4" s="29">
        <f t="shared" si="7"/>
        <v>316.66457437661222</v>
      </c>
      <c r="R4" s="29">
        <f t="shared" si="7"/>
        <v>284.9748925193465</v>
      </c>
      <c r="S4" s="29">
        <f t="shared" si="7"/>
        <v>296.66423043852103</v>
      </c>
      <c r="T4" s="29">
        <f t="shared" si="7"/>
        <v>351.74127257093721</v>
      </c>
      <c r="U4" s="29">
        <f t="shared" si="7"/>
        <v>368.86130696474629</v>
      </c>
      <c r="V4" s="29">
        <f t="shared" si="7"/>
        <v>231.60111779879622</v>
      </c>
      <c r="W4" s="29">
        <f t="shared" si="7"/>
        <v>150.64015477214099</v>
      </c>
      <c r="X4" s="29">
        <f t="shared" ref="X4" si="8">SUM(X5:X7)</f>
        <v>151.13293207222699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92.540842648323292</v>
      </c>
      <c r="I5" s="10">
        <f>TI_EHG_E_E!I5+TI_EHG_CHP_E!I5+TI_EHG_H_E!I5+TI_EHG_EDHP!I5+TI_EHG_EB!I5+TI_EHG_EPS!I5+TI_EHG_DHEP!I5</f>
        <v>90.833963886500413</v>
      </c>
      <c r="J5" s="10">
        <f>TI_EHG_E_E!J5+TI_EHG_CHP_E!J5+TI_EHG_H_E!J5+TI_EHG_EDHP!J5+TI_EHG_EB!J5+TI_EHG_EPS!J5+TI_EHG_DHEP!J5</f>
        <v>106.9423043852107</v>
      </c>
      <c r="K5" s="10">
        <f>TI_EHG_E_E!K5+TI_EHG_CHP_E!K5+TI_EHG_H_E!K5+TI_EHG_EDHP!K5+TI_EHG_EB!K5+TI_EHG_EPS!K5+TI_EHG_DHEP!K5</f>
        <v>110.7581255374033</v>
      </c>
      <c r="L5" s="10">
        <f>TI_EHG_E_E!L5+TI_EHG_CHP_E!L5+TI_EHG_H_E!L5+TI_EHG_EDHP!L5+TI_EHG_EB!L5+TI_EHG_EPS!L5+TI_EHG_DHEP!L5</f>
        <v>116.1914875322442</v>
      </c>
      <c r="M5" s="10">
        <f>TI_EHG_E_E!M5+TI_EHG_CHP_E!M5+TI_EHG_H_E!M5+TI_EHG_EDHP!M5+TI_EHG_EB!M5+TI_EHG_EPS!M5+TI_EHG_DHEP!M5</f>
        <v>113.889165950129</v>
      </c>
      <c r="N5" s="10">
        <f>TI_EHG_E_E!N5+TI_EHG_CHP_E!N5+TI_EHG_H_E!N5+TI_EHG_EDHP!N5+TI_EHG_EB!N5+TI_EHG_EPS!N5+TI_EHG_DHEP!N5</f>
        <v>112.3081685296647</v>
      </c>
      <c r="O5" s="10">
        <f>TI_EHG_E_E!O5+TI_EHG_CHP_E!O5+TI_EHG_H_E!O5+TI_EHG_EDHP!O5+TI_EHG_EB!O5+TI_EHG_EPS!O5+TI_EHG_DHEP!O5</f>
        <v>90.479019776440225</v>
      </c>
      <c r="P5" s="10">
        <f>TI_EHG_E_E!P5+TI_EHG_CHP_E!P5+TI_EHG_H_E!P5+TI_EHG_EDHP!P5+TI_EHG_EB!P5+TI_EHG_EPS!P5+TI_EHG_DHEP!P5</f>
        <v>58.823903697334472</v>
      </c>
      <c r="Q5" s="10">
        <f>TI_EHG_E_E!Q5+TI_EHG_CHP_E!Q5+TI_EHG_H_E!Q5+TI_EHG_EDHP!Q5+TI_EHG_EB!Q5+TI_EHG_EPS!Q5+TI_EHG_DHEP!Q5</f>
        <v>70.348581255374029</v>
      </c>
      <c r="R5" s="10">
        <f>TI_EHG_E_E!R5+TI_EHG_CHP_E!R5+TI_EHG_H_E!R5+TI_EHG_EDHP!R5+TI_EHG_EB!R5+TI_EHG_EPS!R5+TI_EHG_DHEP!R5</f>
        <v>24.714789337919171</v>
      </c>
      <c r="S5" s="10">
        <f>TI_EHG_E_E!S5+TI_EHG_CHP_E!S5+TI_EHG_H_E!S5+TI_EHG_EDHP!S5+TI_EHG_EB!S5+TI_EHG_EPS!S5+TI_EHG_DHEP!S5</f>
        <v>63.480739466895947</v>
      </c>
      <c r="T5" s="10">
        <f>TI_EHG_E_E!T5+TI_EHG_CHP_E!T5+TI_EHG_H_E!T5+TI_EHG_EDHP!T5+TI_EHG_EB!T5+TI_EHG_EPS!T5+TI_EHG_DHEP!T5</f>
        <v>59.584608770421333</v>
      </c>
      <c r="U5" s="10">
        <f>TI_EHG_E_E!U5+TI_EHG_CHP_E!U5+TI_EHG_H_E!U5+TI_EHG_EDHP!U5+TI_EHG_EB!U5+TI_EHG_EPS!U5+TI_EHG_DHEP!U5</f>
        <v>52.06466036113499</v>
      </c>
      <c r="V5" s="10">
        <f>TI_EHG_E_E!V5+TI_EHG_CHP_E!V5+TI_EHG_H_E!V5+TI_EHG_EDHP!V5+TI_EHG_EB!V5+TI_EHG_EPS!V5+TI_EHG_DHEP!V5</f>
        <v>45.886758383490971</v>
      </c>
      <c r="W5" s="10">
        <f>TI_EHG_E_E!W5+TI_EHG_CHP_E!W5+TI_EHG_H_E!W5+TI_EHG_EDHP!W5+TI_EHG_EB!W5+TI_EHG_EPS!W5+TI_EHG_DHEP!W5</f>
        <v>52.84608770421324</v>
      </c>
      <c r="X5" s="10">
        <f>TI_EHG_E_E!X5+TI_EHG_CHP_E!X5+TI_EHG_H_E!X5+TI_EHG_EDHP!X5+TI_EHG_EB!X5+TI_EHG_EPS!X5+TI_EHG_DHEP!X5</f>
        <v>30.458813413585549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787.40748065348237</v>
      </c>
      <c r="D7" s="10">
        <f>TI_EHG_E_E!D7+TI_EHG_CHP_E!D7+TI_EHG_H_E!D7+TI_EHG_EDHP!D7+TI_EHG_EB!D7+TI_EHG_EPS!D7+TI_EHG_DHEP!D7</f>
        <v>856.67110920034384</v>
      </c>
      <c r="E7" s="10">
        <f>TI_EHG_E_E!E7+TI_EHG_CHP_E!E7+TI_EHG_H_E!E7+TI_EHG_EDHP!E7+TI_EHG_EB!E7+TI_EHG_EPS!E7+TI_EHG_DHEP!E7</f>
        <v>824.19320722269981</v>
      </c>
      <c r="F7" s="10">
        <f>TI_EHG_E_E!F7+TI_EHG_CHP_E!F7+TI_EHG_H_E!F7+TI_EHG_EDHP!F7+TI_EHG_EB!F7+TI_EHG_EPS!F7+TI_EHG_DHEP!F7</f>
        <v>936.74944110060176</v>
      </c>
      <c r="G7" s="10">
        <f>TI_EHG_E_E!G7+TI_EHG_CHP_E!G7+TI_EHG_H_E!G7+TI_EHG_EDHP!G7+TI_EHG_EB!G7+TI_EHG_EPS!G7+TI_EHG_DHEP!G7</f>
        <v>970.38392089423883</v>
      </c>
      <c r="H7" s="10">
        <f>TI_EHG_E_E!H7+TI_EHG_CHP_E!H7+TI_EHG_H_E!H7+TI_EHG_EDHP!H7+TI_EHG_EB!H7+TI_EHG_EPS!H7+TI_EHG_DHEP!H7</f>
        <v>858.44333619948407</v>
      </c>
      <c r="I7" s="10">
        <f>TI_EHG_E_E!I7+TI_EHG_CHP_E!I7+TI_EHG_H_E!I7+TI_EHG_EDHP!I7+TI_EHG_EB!I7+TI_EHG_EPS!I7+TI_EHG_DHEP!I7</f>
        <v>831.454170249355</v>
      </c>
      <c r="J7" s="10">
        <f>TI_EHG_E_E!J7+TI_EHG_CHP_E!J7+TI_EHG_H_E!J7+TI_EHG_EDHP!J7+TI_EHG_EB!J7+TI_EHG_EPS!J7+TI_EHG_DHEP!J7</f>
        <v>703.56646603611341</v>
      </c>
      <c r="K7" s="10">
        <f>TI_EHG_E_E!K7+TI_EHG_CHP_E!K7+TI_EHG_H_E!K7+TI_EHG_EDHP!K7+TI_EHG_EB!K7+TI_EHG_EPS!K7+TI_EHG_DHEP!K7</f>
        <v>545.25460017196906</v>
      </c>
      <c r="L7" s="10">
        <f>TI_EHG_E_E!L7+TI_EHG_CHP_E!L7+TI_EHG_H_E!L7+TI_EHG_EDHP!L7+TI_EHG_EB!L7+TI_EHG_EPS!L7+TI_EHG_DHEP!L7</f>
        <v>352.10533104041269</v>
      </c>
      <c r="M7" s="10">
        <f>TI_EHG_E_E!M7+TI_EHG_CHP_E!M7+TI_EHG_H_E!M7+TI_EHG_EDHP!M7+TI_EHG_EB!M7+TI_EHG_EPS!M7+TI_EHG_DHEP!M7</f>
        <v>306.3134135855546</v>
      </c>
      <c r="N7" s="10">
        <f>TI_EHG_E_E!N7+TI_EHG_CHP_E!N7+TI_EHG_H_E!N7+TI_EHG_EDHP!N7+TI_EHG_EB!N7+TI_EHG_EPS!N7+TI_EHG_DHEP!N7</f>
        <v>283.65124677558032</v>
      </c>
      <c r="O7" s="10">
        <f>TI_EHG_E_E!O7+TI_EHG_CHP_E!O7+TI_EHG_H_E!O7+TI_EHG_EDHP!O7+TI_EHG_EB!O7+TI_EHG_EPS!O7+TI_EHG_DHEP!O7</f>
        <v>311.17962166809968</v>
      </c>
      <c r="P7" s="10">
        <f>TI_EHG_E_E!P7+TI_EHG_CHP_E!P7+TI_EHG_H_E!P7+TI_EHG_EDHP!P7+TI_EHG_EB!P7+TI_EHG_EPS!P7+TI_EHG_DHEP!P7</f>
        <v>286.26999140154771</v>
      </c>
      <c r="Q7" s="10">
        <f>TI_EHG_E_E!Q7+TI_EHG_CHP_E!Q7+TI_EHG_H_E!Q7+TI_EHG_EDHP!Q7+TI_EHG_EB!Q7+TI_EHG_EPS!Q7+TI_EHG_DHEP!Q7</f>
        <v>246.31599312123817</v>
      </c>
      <c r="R7" s="10">
        <f>TI_EHG_E_E!R7+TI_EHG_CHP_E!R7+TI_EHG_H_E!R7+TI_EHG_EDHP!R7+TI_EHG_EB!R7+TI_EHG_EPS!R7+TI_EHG_DHEP!R7</f>
        <v>260.26010318142733</v>
      </c>
      <c r="S7" s="10">
        <f>TI_EHG_E_E!S7+TI_EHG_CHP_E!S7+TI_EHG_H_E!S7+TI_EHG_EDHP!S7+TI_EHG_EB!S7+TI_EHG_EPS!S7+TI_EHG_DHEP!S7</f>
        <v>233.18349097162508</v>
      </c>
      <c r="T7" s="10">
        <f>TI_EHG_E_E!T7+TI_EHG_CHP_E!T7+TI_EHG_H_E!T7+TI_EHG_EDHP!T7+TI_EHG_EB!T7+TI_EHG_EPS!T7+TI_EHG_DHEP!T7</f>
        <v>292.1566638005159</v>
      </c>
      <c r="U7" s="10">
        <f>TI_EHG_E_E!U7+TI_EHG_CHP_E!U7+TI_EHG_H_E!U7+TI_EHG_EDHP!U7+TI_EHG_EB!U7+TI_EHG_EPS!U7+TI_EHG_DHEP!U7</f>
        <v>316.79664660361129</v>
      </c>
      <c r="V7" s="10">
        <f>TI_EHG_E_E!V7+TI_EHG_CHP_E!V7+TI_EHG_H_E!V7+TI_EHG_EDHP!V7+TI_EHG_EB!V7+TI_EHG_EPS!V7+TI_EHG_DHEP!V7</f>
        <v>185.71435941530524</v>
      </c>
      <c r="W7" s="10">
        <f>TI_EHG_E_E!W7+TI_EHG_CHP_E!W7+TI_EHG_H_E!W7+TI_EHG_EDHP!W7+TI_EHG_EB!W7+TI_EHG_EPS!W7+TI_EHG_DHEP!W7</f>
        <v>97.794067067927756</v>
      </c>
      <c r="X7" s="10">
        <f>TI_EHG_E_E!X7+TI_EHG_CHP_E!X7+TI_EHG_H_E!X7+TI_EHG_EDHP!X7+TI_EHG_EB!X7+TI_EHG_EPS!X7+TI_EHG_DHEP!X7</f>
        <v>120.67411865864143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851.14496990541681</v>
      </c>
      <c r="D8" s="29">
        <f t="shared" ref="D8:W8" si="10">SUM(D9:D10)</f>
        <v>1026.4448839208944</v>
      </c>
      <c r="E8" s="29">
        <f t="shared" si="10"/>
        <v>763.66861564918304</v>
      </c>
      <c r="F8" s="29">
        <f t="shared" si="10"/>
        <v>991.82158211521914</v>
      </c>
      <c r="G8" s="29">
        <f t="shared" si="10"/>
        <v>808.20782459157351</v>
      </c>
      <c r="H8" s="29">
        <f t="shared" si="10"/>
        <v>734.57712811693887</v>
      </c>
      <c r="I8" s="29">
        <f t="shared" si="10"/>
        <v>695.38125537403266</v>
      </c>
      <c r="J8" s="29">
        <f t="shared" si="10"/>
        <v>613.15382631126386</v>
      </c>
      <c r="K8" s="29">
        <f t="shared" si="10"/>
        <v>756.76466036113493</v>
      </c>
      <c r="L8" s="29">
        <f t="shared" si="10"/>
        <v>760.53766122098023</v>
      </c>
      <c r="M8" s="29">
        <f t="shared" si="10"/>
        <v>773.59888220120376</v>
      </c>
      <c r="N8" s="29">
        <f t="shared" si="10"/>
        <v>787.32390369733434</v>
      </c>
      <c r="O8" s="29">
        <f t="shared" si="10"/>
        <v>713.38658641444533</v>
      </c>
      <c r="P8" s="29">
        <f t="shared" si="10"/>
        <v>680.51281169389506</v>
      </c>
      <c r="Q8" s="29">
        <f t="shared" si="10"/>
        <v>623.98280309544282</v>
      </c>
      <c r="R8" s="29">
        <f t="shared" si="10"/>
        <v>654.58125537403271</v>
      </c>
      <c r="S8" s="29">
        <f t="shared" si="10"/>
        <v>592.56706792777288</v>
      </c>
      <c r="T8" s="29">
        <f t="shared" si="10"/>
        <v>582.97472055030096</v>
      </c>
      <c r="U8" s="29">
        <f t="shared" si="10"/>
        <v>536.62184006878749</v>
      </c>
      <c r="V8" s="29">
        <f t="shared" si="10"/>
        <v>493.94763542562339</v>
      </c>
      <c r="W8" s="29">
        <f t="shared" si="10"/>
        <v>451.32639724849525</v>
      </c>
      <c r="X8" s="29">
        <f t="shared" ref="X8" si="11">SUM(X9:X10)</f>
        <v>329.1220120378332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851.14496990541681</v>
      </c>
      <c r="D10" s="10">
        <f>TI_EHG_E_E!D10+TI_EHG_CHP_E!D10+TI_EHG_H_E!D10+TI_EHG_EDHP!D10+TI_EHG_EB!D10+TI_EHG_EPS!D10+TI_EHG_DHEP!D10</f>
        <v>1026.4448839208944</v>
      </c>
      <c r="E10" s="10">
        <f>TI_EHG_E_E!E10+TI_EHG_CHP_E!E10+TI_EHG_H_E!E10+TI_EHG_EDHP!E10+TI_EHG_EB!E10+TI_EHG_EPS!E10+TI_EHG_DHEP!E10</f>
        <v>763.66861564918304</v>
      </c>
      <c r="F10" s="10">
        <f>TI_EHG_E_E!F10+TI_EHG_CHP_E!F10+TI_EHG_H_E!F10+TI_EHG_EDHP!F10+TI_EHG_EB!F10+TI_EHG_EPS!F10+TI_EHG_DHEP!F10</f>
        <v>991.82158211521914</v>
      </c>
      <c r="G10" s="10">
        <f>TI_EHG_E_E!G10+TI_EHG_CHP_E!G10+TI_EHG_H_E!G10+TI_EHG_EDHP!G10+TI_EHG_EB!G10+TI_EHG_EPS!G10+TI_EHG_DHEP!G10</f>
        <v>808.20782459157351</v>
      </c>
      <c r="H10" s="10">
        <f>TI_EHG_E_E!H10+TI_EHG_CHP_E!H10+TI_EHG_H_E!H10+TI_EHG_EDHP!H10+TI_EHG_EB!H10+TI_EHG_EPS!H10+TI_EHG_DHEP!H10</f>
        <v>734.57712811693887</v>
      </c>
      <c r="I10" s="10">
        <f>TI_EHG_E_E!I10+TI_EHG_CHP_E!I10+TI_EHG_H_E!I10+TI_EHG_EDHP!I10+TI_EHG_EB!I10+TI_EHG_EPS!I10+TI_EHG_DHEP!I10</f>
        <v>695.38125537403266</v>
      </c>
      <c r="J10" s="10">
        <f>TI_EHG_E_E!J10+TI_EHG_CHP_E!J10+TI_EHG_H_E!J10+TI_EHG_EDHP!J10+TI_EHG_EB!J10+TI_EHG_EPS!J10+TI_EHG_DHEP!J10</f>
        <v>613.15382631126386</v>
      </c>
      <c r="K10" s="10">
        <f>TI_EHG_E_E!K10+TI_EHG_CHP_E!K10+TI_EHG_H_E!K10+TI_EHG_EDHP!K10+TI_EHG_EB!K10+TI_EHG_EPS!K10+TI_EHG_DHEP!K10</f>
        <v>756.76466036113493</v>
      </c>
      <c r="L10" s="10">
        <f>TI_EHG_E_E!L10+TI_EHG_CHP_E!L10+TI_EHG_H_E!L10+TI_EHG_EDHP!L10+TI_EHG_EB!L10+TI_EHG_EPS!L10+TI_EHG_DHEP!L10</f>
        <v>760.53766122098023</v>
      </c>
      <c r="M10" s="10">
        <f>TI_EHG_E_E!M10+TI_EHG_CHP_E!M10+TI_EHG_H_E!M10+TI_EHG_EDHP!M10+TI_EHG_EB!M10+TI_EHG_EPS!M10+TI_EHG_DHEP!M10</f>
        <v>773.59888220120376</v>
      </c>
      <c r="N10" s="10">
        <f>TI_EHG_E_E!N10+TI_EHG_CHP_E!N10+TI_EHG_H_E!N10+TI_EHG_EDHP!N10+TI_EHG_EB!N10+TI_EHG_EPS!N10+TI_EHG_DHEP!N10</f>
        <v>787.32390369733434</v>
      </c>
      <c r="O10" s="10">
        <f>TI_EHG_E_E!O10+TI_EHG_CHP_E!O10+TI_EHG_H_E!O10+TI_EHG_EDHP!O10+TI_EHG_EB!O10+TI_EHG_EPS!O10+TI_EHG_DHEP!O10</f>
        <v>713.38658641444533</v>
      </c>
      <c r="P10" s="10">
        <f>TI_EHG_E_E!P10+TI_EHG_CHP_E!P10+TI_EHG_H_E!P10+TI_EHG_EDHP!P10+TI_EHG_EB!P10+TI_EHG_EPS!P10+TI_EHG_DHEP!P10</f>
        <v>680.51281169389506</v>
      </c>
      <c r="Q10" s="10">
        <f>TI_EHG_E_E!Q10+TI_EHG_CHP_E!Q10+TI_EHG_H_E!Q10+TI_EHG_EDHP!Q10+TI_EHG_EB!Q10+TI_EHG_EPS!Q10+TI_EHG_DHEP!Q10</f>
        <v>623.98280309544282</v>
      </c>
      <c r="R10" s="10">
        <f>TI_EHG_E_E!R10+TI_EHG_CHP_E!R10+TI_EHG_H_E!R10+TI_EHG_EDHP!R10+TI_EHG_EB!R10+TI_EHG_EPS!R10+TI_EHG_DHEP!R10</f>
        <v>654.58125537403271</v>
      </c>
      <c r="S10" s="10">
        <f>TI_EHG_E_E!S10+TI_EHG_CHP_E!S10+TI_EHG_H_E!S10+TI_EHG_EDHP!S10+TI_EHG_EB!S10+TI_EHG_EPS!S10+TI_EHG_DHEP!S10</f>
        <v>592.56706792777288</v>
      </c>
      <c r="T10" s="10">
        <f>TI_EHG_E_E!T10+TI_EHG_CHP_E!T10+TI_EHG_H_E!T10+TI_EHG_EDHP!T10+TI_EHG_EB!T10+TI_EHG_EPS!T10+TI_EHG_DHEP!T10</f>
        <v>582.97472055030096</v>
      </c>
      <c r="U10" s="10">
        <f>TI_EHG_E_E!U10+TI_EHG_CHP_E!U10+TI_EHG_H_E!U10+TI_EHG_EDHP!U10+TI_EHG_EB!U10+TI_EHG_EPS!U10+TI_EHG_DHEP!U10</f>
        <v>536.62184006878749</v>
      </c>
      <c r="V10" s="10">
        <f>TI_EHG_E_E!V10+TI_EHG_CHP_E!V10+TI_EHG_H_E!V10+TI_EHG_EDHP!V10+TI_EHG_EB!V10+TI_EHG_EPS!V10+TI_EHG_DHEP!V10</f>
        <v>493.94763542562339</v>
      </c>
      <c r="W10" s="10">
        <f>TI_EHG_E_E!W10+TI_EHG_CHP_E!W10+TI_EHG_H_E!W10+TI_EHG_EDHP!W10+TI_EHG_EB!W10+TI_EHG_EPS!W10+TI_EHG_DHEP!W10</f>
        <v>451.32639724849525</v>
      </c>
      <c r="X10" s="10">
        <f>TI_EHG_E_E!X10+TI_EHG_CHP_E!X10+TI_EHG_H_E!X10+TI_EHG_EDHP!X10+TI_EHG_EB!X10+TI_EHG_EPS!X10+TI_EHG_DHEP!X10</f>
        <v>329.1220120378332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2.0065348237317275</v>
      </c>
      <c r="D11" s="29">
        <f t="shared" ref="D11:W11" si="13">SUM(D12:D16)</f>
        <v>1.9165090283748929</v>
      </c>
      <c r="E11" s="29">
        <f t="shared" si="13"/>
        <v>1.3309544282029235</v>
      </c>
      <c r="F11" s="29">
        <f t="shared" si="13"/>
        <v>2.6165090283748929</v>
      </c>
      <c r="G11" s="29">
        <f t="shared" si="13"/>
        <v>2.0229578675838349</v>
      </c>
      <c r="H11" s="29">
        <f t="shared" si="13"/>
        <v>2.0303525365434218</v>
      </c>
      <c r="I11" s="29">
        <f t="shared" si="13"/>
        <v>1.3478933791917449</v>
      </c>
      <c r="J11" s="29">
        <f t="shared" si="13"/>
        <v>2.071539122957867</v>
      </c>
      <c r="K11" s="29">
        <f t="shared" si="13"/>
        <v>0.65503009458297501</v>
      </c>
      <c r="L11" s="29">
        <f t="shared" si="13"/>
        <v>0.67480653482373165</v>
      </c>
      <c r="M11" s="29">
        <f t="shared" si="13"/>
        <v>12.856147893379193</v>
      </c>
      <c r="N11" s="29">
        <f t="shared" si="13"/>
        <v>3.517798796216681</v>
      </c>
      <c r="O11" s="29">
        <f t="shared" si="13"/>
        <v>8.797076526225279</v>
      </c>
      <c r="P11" s="29">
        <f t="shared" si="13"/>
        <v>23.002665520206364</v>
      </c>
      <c r="Q11" s="29">
        <f t="shared" si="13"/>
        <v>10.55700773860705</v>
      </c>
      <c r="R11" s="29">
        <f t="shared" si="13"/>
        <v>5.2785038693035249</v>
      </c>
      <c r="S11" s="29">
        <f t="shared" si="13"/>
        <v>6.1783319002579526</v>
      </c>
      <c r="T11" s="29">
        <f t="shared" si="13"/>
        <v>5.457007738607051</v>
      </c>
      <c r="U11" s="29">
        <f t="shared" si="13"/>
        <v>2.7177128116938949</v>
      </c>
      <c r="V11" s="29">
        <f t="shared" si="13"/>
        <v>0.93963886500429927</v>
      </c>
      <c r="W11" s="29">
        <f t="shared" si="13"/>
        <v>0</v>
      </c>
      <c r="X11" s="29">
        <f t="shared" ref="X11" si="14">SUM(X12:X16)</f>
        <v>0.67858985382631121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2.0065348237317275</v>
      </c>
      <c r="D13" s="10">
        <f>TI_EHG_E_E!D13+TI_EHG_CHP_E!D13+TI_EHG_H_E!D13+TI_EHG_EDHP!D13+TI_EHG_EB!D13+TI_EHG_EPS!D13+TI_EHG_DHEP!D13</f>
        <v>1.9165090283748929</v>
      </c>
      <c r="E13" s="10">
        <f>TI_EHG_E_E!E13+TI_EHG_CHP_E!E13+TI_EHG_H_E!E13+TI_EHG_EDHP!E13+TI_EHG_EB!E13+TI_EHG_EPS!E13+TI_EHG_DHEP!E13</f>
        <v>1.3309544282029235</v>
      </c>
      <c r="F13" s="10">
        <f>TI_EHG_E_E!F13+TI_EHG_CHP_E!F13+TI_EHG_H_E!F13+TI_EHG_EDHP!F13+TI_EHG_EB!F13+TI_EHG_EPS!F13+TI_EHG_DHEP!F13</f>
        <v>2.6165090283748929</v>
      </c>
      <c r="G13" s="10">
        <f>TI_EHG_E_E!G13+TI_EHG_CHP_E!G13+TI_EHG_H_E!G13+TI_EHG_EDHP!G13+TI_EHG_EB!G13+TI_EHG_EPS!G13+TI_EHG_DHEP!G13</f>
        <v>2.0229578675838349</v>
      </c>
      <c r="H13" s="10">
        <f>TI_EHG_E_E!H13+TI_EHG_CHP_E!H13+TI_EHG_H_E!H13+TI_EHG_EDHP!H13+TI_EHG_EB!H13+TI_EHG_EPS!H13+TI_EHG_DHEP!H13</f>
        <v>2.0303525365434218</v>
      </c>
      <c r="I13" s="10">
        <f>TI_EHG_E_E!I13+TI_EHG_CHP_E!I13+TI_EHG_H_E!I13+TI_EHG_EDHP!I13+TI_EHG_EB!I13+TI_EHG_EPS!I13+TI_EHG_DHEP!I13</f>
        <v>1.3478933791917449</v>
      </c>
      <c r="J13" s="10">
        <f>TI_EHG_E_E!J13+TI_EHG_CHP_E!J13+TI_EHG_H_E!J13+TI_EHG_EDHP!J13+TI_EHG_EB!J13+TI_EHG_EPS!J13+TI_EHG_DHEP!J13</f>
        <v>2.071539122957867</v>
      </c>
      <c r="K13" s="10">
        <f>TI_EHG_E_E!K13+TI_EHG_CHP_E!K13+TI_EHG_H_E!K13+TI_EHG_EDHP!K13+TI_EHG_EB!K13+TI_EHG_EPS!K13+TI_EHG_DHEP!K13</f>
        <v>0.65503009458297501</v>
      </c>
      <c r="L13" s="10">
        <f>TI_EHG_E_E!L13+TI_EHG_CHP_E!L13+TI_EHG_H_E!L13+TI_EHG_EDHP!L13+TI_EHG_EB!L13+TI_EHG_EPS!L13+TI_EHG_DHEP!L13</f>
        <v>0.67480653482373165</v>
      </c>
      <c r="M13" s="10">
        <f>TI_EHG_E_E!M13+TI_EHG_CHP_E!M13+TI_EHG_H_E!M13+TI_EHG_EDHP!M13+TI_EHG_EB!M13+TI_EHG_EPS!M13+TI_EHG_DHEP!M13</f>
        <v>0.67497850386930347</v>
      </c>
      <c r="N13" s="10">
        <f>TI_EHG_E_E!N13+TI_EHG_CHP_E!N13+TI_EHG_H_E!N13+TI_EHG_EDHP!N13+TI_EHG_EB!N13+TI_EHG_EPS!N13+TI_EHG_DHEP!N13</f>
        <v>0.67549441100601881</v>
      </c>
      <c r="O13" s="10">
        <f>TI_EHG_E_E!O13+TI_EHG_CHP_E!O13+TI_EHG_H_E!O13+TI_EHG_EDHP!O13+TI_EHG_EB!O13+TI_EHG_EPS!O13+TI_EHG_DHEP!O13</f>
        <v>0.67635425623387779</v>
      </c>
      <c r="P13" s="10">
        <f>TI_EHG_E_E!P13+TI_EHG_CHP_E!P13+TI_EHG_H_E!P13+TI_EHG_EDHP!P13+TI_EHG_EB!P13+TI_EHG_EPS!P13+TI_EHG_DHEP!P13</f>
        <v>0.67059329320722272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0.67858985382631121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12.18116938950989</v>
      </c>
      <c r="N16" s="10">
        <f>TI_EHG_E_E!N16+TI_EHG_CHP_E!N16+TI_EHG_H_E!N16+TI_EHG_EDHP!N16+TI_EHG_EB!N16+TI_EHG_EPS!N16+TI_EHG_DHEP!N16</f>
        <v>2.842304385210662</v>
      </c>
      <c r="O16" s="10">
        <f>TI_EHG_E_E!O16+TI_EHG_CHP_E!O16+TI_EHG_H_E!O16+TI_EHG_EDHP!O16+TI_EHG_EB!O16+TI_EHG_EPS!O16+TI_EHG_DHEP!O16</f>
        <v>8.1207222699914006</v>
      </c>
      <c r="P16" s="10">
        <f>TI_EHG_E_E!P16+TI_EHG_CHP_E!P16+TI_EHG_H_E!P16+TI_EHG_EDHP!P16+TI_EHG_EB!P16+TI_EHG_EPS!P16+TI_EHG_DHEP!P16</f>
        <v>22.332072226999141</v>
      </c>
      <c r="Q16" s="10">
        <f>TI_EHG_E_E!Q16+TI_EHG_CHP_E!Q16+TI_EHG_H_E!Q16+TI_EHG_EDHP!Q16+TI_EHG_EB!Q16+TI_EHG_EPS!Q16+TI_EHG_DHEP!Q16</f>
        <v>10.55700773860705</v>
      </c>
      <c r="R16" s="10">
        <f>TI_EHG_E_E!R16+TI_EHG_CHP_E!R16+TI_EHG_H_E!R16+TI_EHG_EDHP!R16+TI_EHG_EB!R16+TI_EHG_EPS!R16+TI_EHG_DHEP!R16</f>
        <v>5.2785038693035249</v>
      </c>
      <c r="S16" s="10">
        <f>TI_EHG_E_E!S16+TI_EHG_CHP_E!S16+TI_EHG_H_E!S16+TI_EHG_EDHP!S16+TI_EHG_EB!S16+TI_EHG_EPS!S16+TI_EHG_DHEP!S16</f>
        <v>6.1783319002579526</v>
      </c>
      <c r="T16" s="10">
        <f>TI_EHG_E_E!T16+TI_EHG_CHP_E!T16+TI_EHG_H_E!T16+TI_EHG_EDHP!T16+TI_EHG_EB!T16+TI_EHG_EPS!T16+TI_EHG_DHEP!T16</f>
        <v>5.457007738607051</v>
      </c>
      <c r="U16" s="10">
        <f>TI_EHG_E_E!U16+TI_EHG_CHP_E!U16+TI_EHG_H_E!U16+TI_EHG_EDHP!U16+TI_EHG_EB!U16+TI_EHG_EPS!U16+TI_EHG_DHEP!U16</f>
        <v>2.7177128116938949</v>
      </c>
      <c r="V16" s="10">
        <f>TI_EHG_E_E!V16+TI_EHG_CHP_E!V16+TI_EHG_H_E!V16+TI_EHG_EDHP!V16+TI_EHG_EB!V16+TI_EHG_EPS!V16+TI_EHG_DHEP!V16</f>
        <v>0.93963886500429927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70.127515047291482</v>
      </c>
      <c r="D17" s="37">
        <f t="shared" ref="D17:W17" si="16">SUM(D18:D21)</f>
        <v>54.00782459157351</v>
      </c>
      <c r="E17" s="37">
        <f t="shared" si="16"/>
        <v>57.146345657781588</v>
      </c>
      <c r="F17" s="37">
        <f t="shared" si="16"/>
        <v>60.473430782459154</v>
      </c>
      <c r="G17" s="37">
        <f t="shared" si="16"/>
        <v>60.502063628546857</v>
      </c>
      <c r="H17" s="37">
        <f t="shared" si="16"/>
        <v>64.459759243336194</v>
      </c>
      <c r="I17" s="37">
        <f t="shared" si="16"/>
        <v>60.428030954428195</v>
      </c>
      <c r="J17" s="37">
        <f t="shared" si="16"/>
        <v>59.529922613929486</v>
      </c>
      <c r="K17" s="37">
        <f t="shared" si="16"/>
        <v>69.903095442820288</v>
      </c>
      <c r="L17" s="37">
        <f t="shared" si="16"/>
        <v>58.514875322441959</v>
      </c>
      <c r="M17" s="37">
        <f t="shared" si="16"/>
        <v>69.69759243336199</v>
      </c>
      <c r="N17" s="37">
        <f t="shared" si="16"/>
        <v>70.287618228718813</v>
      </c>
      <c r="O17" s="37">
        <f t="shared" si="16"/>
        <v>71.546345657781586</v>
      </c>
      <c r="P17" s="37">
        <f t="shared" si="16"/>
        <v>64.97325881341358</v>
      </c>
      <c r="Q17" s="37">
        <f t="shared" si="16"/>
        <v>69.454084264832332</v>
      </c>
      <c r="R17" s="37">
        <f t="shared" si="16"/>
        <v>70.777128116938954</v>
      </c>
      <c r="S17" s="37">
        <f t="shared" si="16"/>
        <v>64.208942390369742</v>
      </c>
      <c r="T17" s="37">
        <f t="shared" si="16"/>
        <v>76.129750644883913</v>
      </c>
      <c r="U17" s="37">
        <f t="shared" si="16"/>
        <v>79.079449699054166</v>
      </c>
      <c r="V17" s="37">
        <f t="shared" si="16"/>
        <v>47.876698194325016</v>
      </c>
      <c r="W17" s="37">
        <f t="shared" si="16"/>
        <v>44.193723129836627</v>
      </c>
      <c r="X17" s="37">
        <f t="shared" ref="X17" si="17">SUM(X18:X21)</f>
        <v>69.941186586414432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25.77386070507308</v>
      </c>
      <c r="D19" s="10">
        <f>TI_EHG_E_E!D19+TI_EHG_CHP_E!D19+TI_EHG_H_E!D19+TI_EHG_EDHP!D19+TI_EHG_EB!D19+TI_EHG_EPS!D19+TI_EHG_DHEP!D19</f>
        <v>21.668099742046429</v>
      </c>
      <c r="E19" s="10">
        <f>TI_EHG_E_E!E19+TI_EHG_CHP_E!E19+TI_EHG_H_E!E19+TI_EHG_EDHP!E19+TI_EHG_EB!E19+TI_EHG_EPS!E19+TI_EHG_DHEP!E19</f>
        <v>21.797076526225279</v>
      </c>
      <c r="F19" s="10">
        <f>TI_EHG_E_E!F19+TI_EHG_CHP_E!F19+TI_EHG_H_E!F19+TI_EHG_EDHP!F19+TI_EHG_EB!F19+TI_EHG_EPS!F19+TI_EHG_DHEP!F19</f>
        <v>21.947549441100598</v>
      </c>
      <c r="G19" s="10">
        <f>TI_EHG_E_E!G19+TI_EHG_CHP_E!G19+TI_EHG_H_E!G19+TI_EHG_EDHP!G19+TI_EHG_EB!G19+TI_EHG_EPS!G19+TI_EHG_DHEP!G19</f>
        <v>22.979363714531384</v>
      </c>
      <c r="H19" s="10">
        <f>TI_EHG_E_E!H19+TI_EHG_CHP_E!H19+TI_EHG_H_E!H19+TI_EHG_EDHP!H19+TI_EHG_EB!H19+TI_EHG_EPS!H19+TI_EHG_DHEP!H19</f>
        <v>22.39896818572657</v>
      </c>
      <c r="I19" s="10">
        <f>TI_EHG_E_E!I19+TI_EHG_CHP_E!I19+TI_EHG_H_E!I19+TI_EHG_EDHP!I19+TI_EHG_EB!I19+TI_EHG_EPS!I19+TI_EHG_DHEP!I19</f>
        <v>17.411865864144449</v>
      </c>
      <c r="J19" s="10">
        <f>TI_EHG_E_E!J19+TI_EHG_CHP_E!J19+TI_EHG_H_E!J19+TI_EHG_EDHP!J19+TI_EHG_EB!J19+TI_EHG_EPS!J19+TI_EHG_DHEP!J19</f>
        <v>20.550300945829743</v>
      </c>
      <c r="K19" s="10">
        <f>TI_EHG_E_E!K19+TI_EHG_CHP_E!K19+TI_EHG_H_E!K19+TI_EHG_EDHP!K19+TI_EHG_EB!K19+TI_EHG_EPS!K19+TI_EHG_DHEP!K19</f>
        <v>25.85984522785898</v>
      </c>
      <c r="L19" s="10">
        <f>TI_EHG_E_E!L19+TI_EHG_CHP_E!L19+TI_EHG_H_E!L19+TI_EHG_EDHP!L19+TI_EHG_EB!L19+TI_EHG_EPS!L19+TI_EHG_DHEP!L19</f>
        <v>21.947549441100598</v>
      </c>
      <c r="M19" s="10">
        <f>TI_EHG_E_E!M19+TI_EHG_CHP_E!M19+TI_EHG_H_E!M19+TI_EHG_EDHP!M19+TI_EHG_EB!M19+TI_EHG_EPS!M19+TI_EHG_DHEP!M19</f>
        <v>23.839208942390371</v>
      </c>
      <c r="N19" s="10">
        <f>TI_EHG_E_E!N19+TI_EHG_CHP_E!N19+TI_EHG_H_E!N19+TI_EHG_EDHP!N19+TI_EHG_EB!N19+TI_EHG_EPS!N19+TI_EHG_DHEP!N19</f>
        <v>23.688736027515041</v>
      </c>
      <c r="O19" s="10">
        <f>TI_EHG_E_E!O19+TI_EHG_CHP_E!O19+TI_EHG_H_E!O19+TI_EHG_EDHP!O19+TI_EHG_EB!O19+TI_EHG_EPS!O19+TI_EHG_DHEP!O19</f>
        <v>23.538263112639719</v>
      </c>
      <c r="P19" s="10">
        <f>TI_EHG_E_E!P19+TI_EHG_CHP_E!P19+TI_EHG_H_E!P19+TI_EHG_EDHP!P19+TI_EHG_EB!P19+TI_EHG_EPS!P19+TI_EHG_DHEP!P19</f>
        <v>19.067067927773</v>
      </c>
      <c r="Q19" s="10">
        <f>TI_EHG_E_E!Q19+TI_EHG_CHP_E!Q19+TI_EHG_H_E!Q19+TI_EHG_EDHP!Q19+TI_EHG_EB!Q19+TI_EHG_EPS!Q19+TI_EHG_DHEP!Q19</f>
        <v>20.65778159931212</v>
      </c>
      <c r="R19" s="10">
        <f>TI_EHG_E_E!R19+TI_EHG_CHP_E!R19+TI_EHG_H_E!R19+TI_EHG_EDHP!R19+TI_EHG_EB!R19+TI_EHG_EPS!R19+TI_EHG_DHEP!R19</f>
        <v>27.450558899398111</v>
      </c>
      <c r="S19" s="10">
        <f>TI_EHG_E_E!S19+TI_EHG_CHP_E!S19+TI_EHG_H_E!S19+TI_EHG_EDHP!S19+TI_EHG_EB!S19+TI_EHG_EPS!S19+TI_EHG_DHEP!S19</f>
        <v>23.15133276010318</v>
      </c>
      <c r="T19" s="10">
        <f>TI_EHG_E_E!T19+TI_EHG_CHP_E!T19+TI_EHG_H_E!T19+TI_EHG_EDHP!T19+TI_EHG_EB!T19+TI_EHG_EPS!T19+TI_EHG_DHEP!T19</f>
        <v>24.419604471195179</v>
      </c>
      <c r="U19" s="10">
        <f>TI_EHG_E_E!U19+TI_EHG_CHP_E!U19+TI_EHG_H_E!U19+TI_EHG_EDHP!U19+TI_EHG_EB!U19+TI_EHG_EPS!U19+TI_EHG_DHEP!U19</f>
        <v>24.95700773860705</v>
      </c>
      <c r="V19" s="10">
        <f>TI_EHG_E_E!V19+TI_EHG_CHP_E!V19+TI_EHG_H_E!V19+TI_EHG_EDHP!V19+TI_EHG_EB!V19+TI_EHG_EPS!V19+TI_EHG_DHEP!V19</f>
        <v>17.30438521066208</v>
      </c>
      <c r="W19" s="10">
        <f>TI_EHG_E_E!W19+TI_EHG_CHP_E!W19+TI_EHG_H_E!W19+TI_EHG_EDHP!W19+TI_EHG_EB!W19+TI_EHG_EPS!W19+TI_EHG_DHEP!W19</f>
        <v>16.057609630266551</v>
      </c>
      <c r="X19" s="10">
        <f>TI_EHG_E_E!X19+TI_EHG_CHP_E!X19+TI_EHG_H_E!X19+TI_EHG_EDHP!X19+TI_EHG_EB!X19+TI_EHG_EPS!X19+TI_EHG_DHEP!X19</f>
        <v>17.562338779019779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43.087790197764406</v>
      </c>
      <c r="D20" s="10">
        <f>TI_EHG_E_E!D20+TI_EHG_CHP_E!D20+TI_EHG_H_E!D20+TI_EHG_EDHP!D20+TI_EHG_EB!D20+TI_EHG_EPS!D20+TI_EHG_DHEP!D20</f>
        <v>28.97205503009458</v>
      </c>
      <c r="E20" s="10">
        <f>TI_EHG_E_E!E20+TI_EHG_CHP_E!E20+TI_EHG_H_E!E20+TI_EHG_EDHP!E20+TI_EHG_EB!E20+TI_EHG_EPS!E20+TI_EHG_DHEP!E20</f>
        <v>32.172570937231292</v>
      </c>
      <c r="F20" s="10">
        <f>TI_EHG_E_E!F20+TI_EHG_CHP_E!F20+TI_EHG_H_E!F20+TI_EHG_EDHP!F20+TI_EHG_EB!F20+TI_EHG_EPS!F20+TI_EHG_DHEP!F20</f>
        <v>35.659673258813413</v>
      </c>
      <c r="G20" s="10">
        <f>TI_EHG_E_E!G20+TI_EHG_CHP_E!G20+TI_EHG_H_E!G20+TI_EHG_EDHP!G20+TI_EHG_EB!G20+TI_EHG_EPS!G20+TI_EHG_DHEP!G20</f>
        <v>34.847635425623388</v>
      </c>
      <c r="H20" s="10">
        <f>TI_EHG_E_E!H20+TI_EHG_CHP_E!H20+TI_EHG_H_E!H20+TI_EHG_EDHP!H20+TI_EHG_EB!H20+TI_EHG_EPS!H20+TI_EHG_DHEP!H20</f>
        <v>39.337919174548581</v>
      </c>
      <c r="I20" s="10">
        <f>TI_EHG_E_E!I20+TI_EHG_CHP_E!I20+TI_EHG_H_E!I20+TI_EHG_EDHP!I20+TI_EHG_EB!I20+TI_EHG_EPS!I20+TI_EHG_DHEP!I20</f>
        <v>39.863370593293205</v>
      </c>
      <c r="J20" s="10">
        <f>TI_EHG_E_E!J20+TI_EHG_CHP_E!J20+TI_EHG_H_E!J20+TI_EHG_EDHP!J20+TI_EHG_EB!J20+TI_EHG_EPS!J20+TI_EHG_DHEP!J20</f>
        <v>36.3761822871883</v>
      </c>
      <c r="K20" s="10">
        <f>TI_EHG_E_E!K20+TI_EHG_CHP_E!K20+TI_EHG_H_E!K20+TI_EHG_EDHP!K20+TI_EHG_EB!K20+TI_EHG_EPS!K20+TI_EHG_DHEP!K20</f>
        <v>42.825107480653486</v>
      </c>
      <c r="L20" s="10">
        <f>TI_EHG_E_E!L20+TI_EHG_CHP_E!L20+TI_EHG_H_E!L20+TI_EHG_EDHP!L20+TI_EHG_EB!L20+TI_EHG_EPS!L20+TI_EHG_DHEP!L20</f>
        <v>35.13422184006879</v>
      </c>
      <c r="M20" s="10">
        <f>TI_EHG_E_E!M20+TI_EHG_CHP_E!M20+TI_EHG_H_E!M20+TI_EHG_EDHP!M20+TI_EHG_EB!M20+TI_EHG_EPS!M20+TI_EHG_DHEP!M20</f>
        <v>43.804299226139293</v>
      </c>
      <c r="N20" s="10">
        <f>TI_EHG_E_E!N20+TI_EHG_CHP_E!N20+TI_EHG_H_E!N20+TI_EHG_EDHP!N20+TI_EHG_EB!N20+TI_EHG_EPS!N20+TI_EHG_DHEP!N20</f>
        <v>42.204127257093717</v>
      </c>
      <c r="O20" s="10">
        <f>TI_EHG_E_E!O20+TI_EHG_CHP_E!O20+TI_EHG_H_E!O20+TI_EHG_EDHP!O20+TI_EHG_EB!O20+TI_EHG_EPS!O20+TI_EHG_DHEP!O20</f>
        <v>44.592519346517626</v>
      </c>
      <c r="P20" s="10">
        <f>TI_EHG_E_E!P20+TI_EHG_CHP_E!P20+TI_EHG_H_E!P20+TI_EHG_EDHP!P20+TI_EHG_EB!P20+TI_EHG_EPS!P20+TI_EHG_DHEP!P20</f>
        <v>40.771023215821145</v>
      </c>
      <c r="Q20" s="10">
        <f>TI_EHG_E_E!Q20+TI_EHG_CHP_E!Q20+TI_EHG_H_E!Q20+TI_EHG_EDHP!Q20+TI_EHG_EB!Q20+TI_EHG_EPS!Q20+TI_EHG_DHEP!Q20</f>
        <v>39.911177987962169</v>
      </c>
      <c r="R20" s="10">
        <f>TI_EHG_E_E!R20+TI_EHG_CHP_E!R20+TI_EHG_H_E!R20+TI_EHG_EDHP!R20+TI_EHG_EB!R20+TI_EHG_EPS!R20+TI_EHG_DHEP!R20</f>
        <v>34.537059329320726</v>
      </c>
      <c r="S20" s="10">
        <f>TI_EHG_E_E!S20+TI_EHG_CHP_E!S20+TI_EHG_H_E!S20+TI_EHG_EDHP!S20+TI_EHG_EB!S20+TI_EHG_EPS!S20+TI_EHG_DHEP!S20</f>
        <v>31.909802235597596</v>
      </c>
      <c r="T20" s="10">
        <f>TI_EHG_E_E!T20+TI_EHG_CHP_E!T20+TI_EHG_H_E!T20+TI_EHG_EDHP!T20+TI_EHG_EB!T20+TI_EHG_EPS!T20+TI_EHG_DHEP!T20</f>
        <v>41.821926053310399</v>
      </c>
      <c r="U20" s="10">
        <f>TI_EHG_E_E!U20+TI_EHG_CHP_E!U20+TI_EHG_H_E!U20+TI_EHG_EDHP!U20+TI_EHG_EB!U20+TI_EHG_EPS!U20+TI_EHG_DHEP!U20</f>
        <v>45.11797076526225</v>
      </c>
      <c r="V20" s="10">
        <f>TI_EHG_E_E!V20+TI_EHG_CHP_E!V20+TI_EHG_H_E!V20+TI_EHG_EDHP!V20+TI_EHG_EB!V20+TI_EHG_EPS!V20+TI_EHG_DHEP!V20</f>
        <v>25.389337919174547</v>
      </c>
      <c r="W20" s="10">
        <f>TI_EHG_E_E!W20+TI_EHG_CHP_E!W20+TI_EHG_H_E!W20+TI_EHG_EDHP!W20+TI_EHG_EB!W20+TI_EHG_EPS!W20+TI_EHG_DHEP!W20</f>
        <v>22.547119518486674</v>
      </c>
      <c r="X20" s="10">
        <f>TI_EHG_E_E!X20+TI_EHG_CHP_E!X20+TI_EHG_H_E!X20+TI_EHG_EDHP!X20+TI_EHG_EB!X20+TI_EHG_EPS!X20+TI_EHG_DHEP!X20</f>
        <v>41.248667239896811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1.2658641444539982</v>
      </c>
      <c r="D21" s="10">
        <f>TI_EHG_E_E!D21+TI_EHG_CHP_E!D21+TI_EHG_H_E!D21+TI_EHG_EDHP!D21+TI_EHG_EB!D21+TI_EHG_EPS!D21+TI_EHG_DHEP!D21</f>
        <v>3.3676698194325017</v>
      </c>
      <c r="E21" s="10">
        <f>TI_EHG_E_E!E21+TI_EHG_CHP_E!E21+TI_EHG_H_E!E21+TI_EHG_EDHP!E21+TI_EHG_EB!E21+TI_EHG_EPS!E21+TI_EHG_DHEP!E21</f>
        <v>3.176698194325021</v>
      </c>
      <c r="F21" s="10">
        <f>TI_EHG_E_E!F21+TI_EHG_CHP_E!F21+TI_EHG_H_E!F21+TI_EHG_EDHP!F21+TI_EHG_EB!F21+TI_EHG_EPS!F21+TI_EHG_DHEP!F21</f>
        <v>2.8662080825451413</v>
      </c>
      <c r="G21" s="10">
        <f>TI_EHG_E_E!G21+TI_EHG_CHP_E!G21+TI_EHG_H_E!G21+TI_EHG_EDHP!G21+TI_EHG_EB!G21+TI_EHG_EPS!G21+TI_EHG_DHEP!G21</f>
        <v>2.6750644883920893</v>
      </c>
      <c r="H21" s="10">
        <f>TI_EHG_E_E!H21+TI_EHG_CHP_E!H21+TI_EHG_H_E!H21+TI_EHG_EDHP!H21+TI_EHG_EB!H21+TI_EHG_EPS!H21+TI_EHG_DHEP!H21</f>
        <v>2.7228718830610492</v>
      </c>
      <c r="I21" s="10">
        <f>TI_EHG_E_E!I21+TI_EHG_CHP_E!I21+TI_EHG_H_E!I21+TI_EHG_EDHP!I21+TI_EHG_EB!I21+TI_EHG_EPS!I21+TI_EHG_DHEP!I21</f>
        <v>3.1527944969905413</v>
      </c>
      <c r="J21" s="10">
        <f>TI_EHG_E_E!J21+TI_EHG_CHP_E!J21+TI_EHG_H_E!J21+TI_EHG_EDHP!J21+TI_EHG_EB!J21+TI_EHG_EPS!J21+TI_EHG_DHEP!J21</f>
        <v>2.6034393809114356</v>
      </c>
      <c r="K21" s="10">
        <f>TI_EHG_E_E!K21+TI_EHG_CHP_E!K21+TI_EHG_H_E!K21+TI_EHG_EDHP!K21+TI_EHG_EB!K21+TI_EHG_EPS!K21+TI_EHG_DHEP!K21</f>
        <v>1.2181427343078242</v>
      </c>
      <c r="L21" s="10">
        <f>TI_EHG_E_E!L21+TI_EHG_CHP_E!L21+TI_EHG_H_E!L21+TI_EHG_EDHP!L21+TI_EHG_EB!L21+TI_EHG_EPS!L21+TI_EHG_DHEP!L21</f>
        <v>1.4331040412725713</v>
      </c>
      <c r="M21" s="10">
        <f>TI_EHG_E_E!M21+TI_EHG_CHP_E!M21+TI_EHG_H_E!M21+TI_EHG_EDHP!M21+TI_EHG_EB!M21+TI_EHG_EPS!M21+TI_EHG_DHEP!M21</f>
        <v>2.0540842648323299</v>
      </c>
      <c r="N21" s="10">
        <f>TI_EHG_E_E!N21+TI_EHG_CHP_E!N21+TI_EHG_H_E!N21+TI_EHG_EDHP!N21+TI_EHG_EB!N21+TI_EHG_EPS!N21+TI_EHG_DHEP!N21</f>
        <v>4.3947549441100593</v>
      </c>
      <c r="O21" s="10">
        <f>TI_EHG_E_E!O21+TI_EHG_CHP_E!O21+TI_EHG_H_E!O21+TI_EHG_EDHP!O21+TI_EHG_EB!O21+TI_EHG_EPS!O21+TI_EHG_DHEP!O21</f>
        <v>3.4155631986242483</v>
      </c>
      <c r="P21" s="10">
        <f>TI_EHG_E_E!P21+TI_EHG_CHP_E!P21+TI_EHG_H_E!P21+TI_EHG_EDHP!P21+TI_EHG_EB!P21+TI_EHG_EPS!P21+TI_EHG_DHEP!P21</f>
        <v>5.135167669819432</v>
      </c>
      <c r="Q21" s="10">
        <f>TI_EHG_E_E!Q21+TI_EHG_CHP_E!Q21+TI_EHG_H_E!Q21+TI_EHG_EDHP!Q21+TI_EHG_EB!Q21+TI_EHG_EPS!Q21+TI_EHG_DHEP!Q21</f>
        <v>8.8851246775580393</v>
      </c>
      <c r="R21" s="10">
        <f>TI_EHG_E_E!R21+TI_EHG_CHP_E!R21+TI_EHG_H_E!R21+TI_EHG_EDHP!R21+TI_EHG_EB!R21+TI_EHG_EPS!R21+TI_EHG_DHEP!R21</f>
        <v>8.7895098882201186</v>
      </c>
      <c r="S21" s="10">
        <f>TI_EHG_E_E!S21+TI_EHG_CHP_E!S21+TI_EHG_H_E!S21+TI_EHG_EDHP!S21+TI_EHG_EB!S21+TI_EHG_EPS!S21+TI_EHG_DHEP!S21</f>
        <v>9.1478073946689591</v>
      </c>
      <c r="T21" s="10">
        <f>TI_EHG_E_E!T21+TI_EHG_CHP_E!T21+TI_EHG_H_E!T21+TI_EHG_EDHP!T21+TI_EHG_EB!T21+TI_EHG_EPS!T21+TI_EHG_DHEP!T21</f>
        <v>9.8882201203783318</v>
      </c>
      <c r="U21" s="10">
        <f>TI_EHG_E_E!U21+TI_EHG_CHP_E!U21+TI_EHG_H_E!U21+TI_EHG_EDHP!U21+TI_EHG_EB!U21+TI_EHG_EPS!U21+TI_EHG_DHEP!U21</f>
        <v>9.0044711951848662</v>
      </c>
      <c r="V21" s="10">
        <f>TI_EHG_E_E!V21+TI_EHG_CHP_E!V21+TI_EHG_H_E!V21+TI_EHG_EDHP!V21+TI_EHG_EB!V21+TI_EHG_EPS!V21+TI_EHG_DHEP!V21</f>
        <v>5.1829750644883923</v>
      </c>
      <c r="W21" s="10">
        <f>TI_EHG_E_E!W21+TI_EHG_CHP_E!W21+TI_EHG_H_E!W21+TI_EHG_EDHP!W21+TI_EHG_EB!W21+TI_EHG_EPS!W21+TI_EHG_DHEP!W21</f>
        <v>5.5889939810834051</v>
      </c>
      <c r="X21" s="10">
        <f>TI_EHG_E_E!X21+TI_EHG_CHP_E!X21+TI_EHG_H_E!X21+TI_EHG_EDHP!X21+TI_EHG_EB!X21+TI_EHG_EPS!X21+TI_EHG_DHEP!X21</f>
        <v>11.130180567497849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105.36448839208941</v>
      </c>
      <c r="D26" s="37">
        <f t="shared" ref="D26:W26" si="22">SUM(D27,D33)</f>
        <v>95.340068787618222</v>
      </c>
      <c r="E26" s="37">
        <f t="shared" si="22"/>
        <v>97.207910576096296</v>
      </c>
      <c r="F26" s="37">
        <f t="shared" si="22"/>
        <v>123.63619948409288</v>
      </c>
      <c r="G26" s="37">
        <f t="shared" si="22"/>
        <v>106.20515907136716</v>
      </c>
      <c r="H26" s="37">
        <f t="shared" si="22"/>
        <v>102.78013757523645</v>
      </c>
      <c r="I26" s="37">
        <f t="shared" si="22"/>
        <v>108.29028374892519</v>
      </c>
      <c r="J26" s="37">
        <f t="shared" si="22"/>
        <v>106.83490971625108</v>
      </c>
      <c r="K26" s="37">
        <f t="shared" si="22"/>
        <v>106.96741186586414</v>
      </c>
      <c r="L26" s="37">
        <f t="shared" si="22"/>
        <v>257.64729148753219</v>
      </c>
      <c r="M26" s="37">
        <f t="shared" si="22"/>
        <v>296.12338779019774</v>
      </c>
      <c r="N26" s="37">
        <f t="shared" si="22"/>
        <v>271.05546001719688</v>
      </c>
      <c r="O26" s="37">
        <f t="shared" si="22"/>
        <v>249.75838349097154</v>
      </c>
      <c r="P26" s="37">
        <f t="shared" si="22"/>
        <v>220.60576096302663</v>
      </c>
      <c r="Q26" s="37">
        <f t="shared" si="22"/>
        <v>170.23508168529665</v>
      </c>
      <c r="R26" s="37">
        <f t="shared" si="22"/>
        <v>203.87884780739466</v>
      </c>
      <c r="S26" s="37">
        <f t="shared" si="22"/>
        <v>232.02201203783321</v>
      </c>
      <c r="T26" s="37">
        <f t="shared" si="22"/>
        <v>222.36491831470335</v>
      </c>
      <c r="U26" s="37">
        <f t="shared" si="22"/>
        <v>76.736457437661215</v>
      </c>
      <c r="V26" s="37">
        <f t="shared" si="22"/>
        <v>76.437919174548583</v>
      </c>
      <c r="W26" s="37">
        <f t="shared" si="22"/>
        <v>63.893723129836623</v>
      </c>
      <c r="X26" s="37">
        <f t="shared" ref="X26" si="23">SUM(X27,X33)</f>
        <v>65.816337059329314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105.36448839208941</v>
      </c>
      <c r="D33" s="29">
        <f t="shared" ref="D33:W33" si="28">SUM(D34:D50)</f>
        <v>95.340068787618222</v>
      </c>
      <c r="E33" s="29">
        <f t="shared" si="28"/>
        <v>97.207910576096296</v>
      </c>
      <c r="F33" s="29">
        <f t="shared" si="28"/>
        <v>123.63619948409288</v>
      </c>
      <c r="G33" s="29">
        <f t="shared" si="28"/>
        <v>106.20515907136716</v>
      </c>
      <c r="H33" s="29">
        <f t="shared" si="28"/>
        <v>102.78013757523645</v>
      </c>
      <c r="I33" s="29">
        <f t="shared" si="28"/>
        <v>108.29028374892519</v>
      </c>
      <c r="J33" s="29">
        <f t="shared" si="28"/>
        <v>106.83490971625108</v>
      </c>
      <c r="K33" s="29">
        <f t="shared" si="28"/>
        <v>106.96741186586414</v>
      </c>
      <c r="L33" s="29">
        <f t="shared" si="28"/>
        <v>257.64729148753219</v>
      </c>
      <c r="M33" s="29">
        <f t="shared" si="28"/>
        <v>296.12338779019774</v>
      </c>
      <c r="N33" s="29">
        <f t="shared" si="28"/>
        <v>271.05546001719688</v>
      </c>
      <c r="O33" s="29">
        <f t="shared" si="28"/>
        <v>249.75838349097154</v>
      </c>
      <c r="P33" s="29">
        <f t="shared" si="28"/>
        <v>220.60576096302663</v>
      </c>
      <c r="Q33" s="29">
        <f t="shared" si="28"/>
        <v>170.23508168529665</v>
      </c>
      <c r="R33" s="29">
        <f t="shared" si="28"/>
        <v>203.87884780739466</v>
      </c>
      <c r="S33" s="29">
        <f t="shared" si="28"/>
        <v>232.02201203783321</v>
      </c>
      <c r="T33" s="29">
        <f t="shared" si="28"/>
        <v>222.36491831470335</v>
      </c>
      <c r="U33" s="29">
        <f t="shared" si="28"/>
        <v>76.736457437661215</v>
      </c>
      <c r="V33" s="29">
        <f t="shared" si="28"/>
        <v>76.437919174548583</v>
      </c>
      <c r="W33" s="29">
        <f t="shared" si="28"/>
        <v>63.893723129836623</v>
      </c>
      <c r="X33" s="29">
        <f t="shared" ref="X33" si="29">SUM(X34:X50)</f>
        <v>65.816337059329314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0</v>
      </c>
      <c r="D34" s="10">
        <f>TI_EHG_E_E!D34+TI_EHG_CHP_E!D34+TI_EHG_H_E!D34+TI_EHG_EDHP!D34+TI_EHG_EB!D34+TI_EHG_EPS!D34+TI_EHG_DHEP!D34</f>
        <v>3.5468615649183151</v>
      </c>
      <c r="E34" s="10">
        <f>TI_EHG_E_E!E34+TI_EHG_CHP_E!E34+TI_EHG_H_E!E34+TI_EHG_EDHP!E34+TI_EHG_EB!E34+TI_EHG_EPS!E34+TI_EHG_DHEP!E34</f>
        <v>3.5468615649183151</v>
      </c>
      <c r="F34" s="10">
        <f>TI_EHG_E_E!F34+TI_EHG_CHP_E!F34+TI_EHG_H_E!F34+TI_EHG_EDHP!F34+TI_EHG_EB!F34+TI_EHG_EPS!F34+TI_EHG_DHEP!F34</f>
        <v>0</v>
      </c>
      <c r="G34" s="10">
        <f>TI_EHG_E_E!G34+TI_EHG_CHP_E!G34+TI_EHG_H_E!G34+TI_EHG_EDHP!G34+TI_EHG_EB!G34+TI_EHG_EPS!G34+TI_EHG_DHEP!G34</f>
        <v>0</v>
      </c>
      <c r="H34" s="10">
        <f>TI_EHG_E_E!H34+TI_EHG_CHP_E!H34+TI_EHG_H_E!H34+TI_EHG_EDHP!H34+TI_EHG_EB!H34+TI_EHG_EPS!H34+TI_EHG_DHEP!H34</f>
        <v>2.36457437661221</v>
      </c>
      <c r="I34" s="10">
        <f>TI_EHG_E_E!I34+TI_EHG_CHP_E!I34+TI_EHG_H_E!I34+TI_EHG_EDHP!I34+TI_EHG_EB!I34+TI_EHG_EPS!I34+TI_EHG_DHEP!I34</f>
        <v>1.182287188306105</v>
      </c>
      <c r="J34" s="10">
        <f>TI_EHG_E_E!J34+TI_EHG_CHP_E!J34+TI_EHG_H_E!J34+TI_EHG_EDHP!J34+TI_EHG_EB!J34+TI_EHG_EPS!J34+TI_EHG_DHEP!J34</f>
        <v>2.6655202063628551</v>
      </c>
      <c r="K34" s="10">
        <f>TI_EHG_E_E!K34+TI_EHG_CHP_E!K34+TI_EHG_H_E!K34+TI_EHG_EDHP!K34+TI_EHG_EB!K34+TI_EHG_EPS!K34+TI_EHG_DHEP!K34</f>
        <v>5.3310404127257094</v>
      </c>
      <c r="L34" s="10">
        <f>TI_EHG_E_E!L34+TI_EHG_CHP_E!L34+TI_EHG_H_E!L34+TI_EHG_EDHP!L34+TI_EHG_EB!L34+TI_EHG_EPS!L34+TI_EHG_DHEP!L34</f>
        <v>5.3310404127257094</v>
      </c>
      <c r="M34" s="10">
        <f>TI_EHG_E_E!M34+TI_EHG_CHP_E!M34+TI_EHG_H_E!M34+TI_EHG_EDHP!M34+TI_EHG_EB!M34+TI_EHG_EPS!M34+TI_EHG_DHEP!M34</f>
        <v>2.6655202063628551</v>
      </c>
      <c r="N34" s="10">
        <f>TI_EHG_E_E!N34+TI_EHG_CHP_E!N34+TI_EHG_H_E!N34+TI_EHG_EDHP!N34+TI_EHG_EB!N34+TI_EHG_EPS!N34+TI_EHG_DHEP!N34</f>
        <v>2.6655202063628551</v>
      </c>
      <c r="O34" s="10">
        <f>TI_EHG_E_E!O34+TI_EHG_CHP_E!O34+TI_EHG_H_E!O34+TI_EHG_EDHP!O34+TI_EHG_EB!O34+TI_EHG_EPS!O34+TI_EHG_DHEP!O34</f>
        <v>2.6655202063628551</v>
      </c>
      <c r="P34" s="10">
        <f>TI_EHG_E_E!P34+TI_EHG_CHP_E!P34+TI_EHG_H_E!P34+TI_EHG_EDHP!P34+TI_EHG_EB!P34+TI_EHG_EPS!P34+TI_EHG_DHEP!P34</f>
        <v>5.3310404127257094</v>
      </c>
      <c r="Q34" s="10">
        <f>TI_EHG_E_E!Q34+TI_EHG_CHP_E!Q34+TI_EHG_H_E!Q34+TI_EHG_EDHP!Q34+TI_EHG_EB!Q34+TI_EHG_EPS!Q34+TI_EHG_DHEP!Q34</f>
        <v>14.880137575236461</v>
      </c>
      <c r="R34" s="10">
        <f>TI_EHG_E_E!R34+TI_EHG_CHP_E!R34+TI_EHG_H_E!R34+TI_EHG_EDHP!R34+TI_EHG_EB!R34+TI_EHG_EPS!R34+TI_EHG_DHEP!R34</f>
        <v>7.9965606190885632</v>
      </c>
      <c r="S34" s="10">
        <f>TI_EHG_E_E!S34+TI_EHG_CHP_E!S34+TI_EHG_H_E!S34+TI_EHG_EDHP!S34+TI_EHG_EB!S34+TI_EHG_EPS!S34+TI_EHG_DHEP!S34</f>
        <v>3.3319002579535679</v>
      </c>
      <c r="T34" s="10">
        <f>TI_EHG_E_E!T34+TI_EHG_CHP_E!T34+TI_EHG_H_E!T34+TI_EHG_EDHP!T34+TI_EHG_EB!T34+TI_EHG_EPS!T34+TI_EHG_DHEP!T34</f>
        <v>14.862166809974211</v>
      </c>
      <c r="U34" s="10">
        <f>TI_EHG_E_E!U34+TI_EHG_CHP_E!U34+TI_EHG_H_E!U34+TI_EHG_EDHP!U34+TI_EHG_EB!U34+TI_EHG_EPS!U34+TI_EHG_DHEP!U34</f>
        <v>5.3310404127257094</v>
      </c>
      <c r="V34" s="10">
        <f>TI_EHG_E_E!V34+TI_EHG_CHP_E!V34+TI_EHG_H_E!V34+TI_EHG_EDHP!V34+TI_EHG_EB!V34+TI_EHG_EPS!V34+TI_EHG_DHEP!V34</f>
        <v>5.9974204643164226</v>
      </c>
      <c r="W34" s="10">
        <f>TI_EHG_E_E!W34+TI_EHG_CHP_E!W34+TI_EHG_H_E!W34+TI_EHG_EDHP!W34+TI_EHG_EB!W34+TI_EHG_EPS!W34+TI_EHG_DHEP!W34</f>
        <v>5.9974204643164226</v>
      </c>
      <c r="X34" s="10">
        <f>TI_EHG_E_E!X34+TI_EHG_CHP_E!X34+TI_EHG_H_E!X34+TI_EHG_EDHP!X34+TI_EHG_EB!X34+TI_EHG_EPS!X34+TI_EHG_DHEP!X34</f>
        <v>3.998280309544282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3.0810834049871021</v>
      </c>
      <c r="D43" s="10">
        <f>TI_EHG_E_E!D43+TI_EHG_CHP_E!D43+TI_EHG_H_E!D43+TI_EHG_EDHP!D43+TI_EHG_EB!D43+TI_EHG_EPS!D43+TI_EHG_DHEP!D43</f>
        <v>2.0540842648323299</v>
      </c>
      <c r="E43" s="10">
        <f>TI_EHG_E_E!E43+TI_EHG_CHP_E!E43+TI_EHG_H_E!E43+TI_EHG_EDHP!E43+TI_EHG_EB!E43+TI_EHG_EPS!E43+TI_EHG_DHEP!E43</f>
        <v>1.026999140154772</v>
      </c>
      <c r="F43" s="10">
        <f>TI_EHG_E_E!F43+TI_EHG_CHP_E!F43+TI_EHG_H_E!F43+TI_EHG_EDHP!F43+TI_EHG_EB!F43+TI_EHG_EPS!F43+TI_EHG_DHEP!F43</f>
        <v>2.0540842648323299</v>
      </c>
      <c r="G43" s="10">
        <f>TI_EHG_E_E!G43+TI_EHG_CHP_E!G43+TI_EHG_H_E!G43+TI_EHG_EDHP!G43+TI_EHG_EB!G43+TI_EHG_EPS!G43+TI_EHG_DHEP!G43</f>
        <v>1.026999140154772</v>
      </c>
      <c r="H43" s="10">
        <f>TI_EHG_E_E!H43+TI_EHG_CHP_E!H43+TI_EHG_H_E!H43+TI_EHG_EDHP!H43+TI_EHG_EB!H43+TI_EHG_EPS!H43+TI_EHG_DHEP!H43</f>
        <v>1.026999140154772</v>
      </c>
      <c r="I43" s="10">
        <f>TI_EHG_E_E!I43+TI_EHG_CHP_E!I43+TI_EHG_H_E!I43+TI_EHG_EDHP!I43+TI_EHG_EB!I43+TI_EHG_EPS!I43+TI_EHG_DHEP!I43</f>
        <v>0</v>
      </c>
      <c r="J43" s="10">
        <f>TI_EHG_E_E!J43+TI_EHG_CHP_E!J43+TI_EHG_H_E!J43+TI_EHG_EDHP!J43+TI_EHG_EB!J43+TI_EHG_EPS!J43+TI_EHG_DHEP!J43</f>
        <v>0</v>
      </c>
      <c r="K43" s="10">
        <f>TI_EHG_E_E!K43+TI_EHG_CHP_E!K43+TI_EHG_H_E!K43+TI_EHG_EDHP!K43+TI_EHG_EB!K43+TI_EHG_EPS!K43+TI_EHG_DHEP!K43</f>
        <v>1.026999140154772</v>
      </c>
      <c r="L43" s="10">
        <f>TI_EHG_E_E!L43+TI_EHG_CHP_E!L43+TI_EHG_H_E!L43+TI_EHG_EDHP!L43+TI_EHG_EB!L43+TI_EHG_EPS!L43+TI_EHG_DHEP!L43</f>
        <v>0</v>
      </c>
      <c r="M43" s="10">
        <f>TI_EHG_E_E!M43+TI_EHG_CHP_E!M43+TI_EHG_H_E!M43+TI_EHG_EDHP!M43+TI_EHG_EB!M43+TI_EHG_EPS!M43+TI_EHG_DHEP!M43</f>
        <v>2.053998280309544</v>
      </c>
      <c r="N43" s="10">
        <f>TI_EHG_E_E!N43+TI_EHG_CHP_E!N43+TI_EHG_H_E!N43+TI_EHG_EDHP!N43+TI_EHG_EB!N43+TI_EHG_EPS!N43+TI_EHG_DHEP!N43</f>
        <v>2.053998280309544</v>
      </c>
      <c r="O43" s="10">
        <f>TI_EHG_E_E!O43+TI_EHG_CHP_E!O43+TI_EHG_H_E!O43+TI_EHG_EDHP!O43+TI_EHG_EB!O43+TI_EHG_EPS!O43+TI_EHG_DHEP!O43</f>
        <v>1.009458297506449</v>
      </c>
      <c r="P43" s="10">
        <f>TI_EHG_E_E!P43+TI_EHG_CHP_E!P43+TI_EHG_H_E!P43+TI_EHG_EDHP!P43+TI_EHG_EB!P43+TI_EHG_EPS!P43+TI_EHG_DHEP!P43</f>
        <v>2.0077386070507299</v>
      </c>
      <c r="Q43" s="10">
        <f>TI_EHG_E_E!Q43+TI_EHG_CHP_E!Q43+TI_EHG_H_E!Q43+TI_EHG_EDHP!Q43+TI_EHG_EB!Q43+TI_EHG_EPS!Q43+TI_EHG_DHEP!Q43</f>
        <v>0</v>
      </c>
      <c r="R43" s="10">
        <f>TI_EHG_E_E!R43+TI_EHG_CHP_E!R43+TI_EHG_H_E!R43+TI_EHG_EDHP!R43+TI_EHG_EB!R43+TI_EHG_EPS!R43+TI_EHG_DHEP!R43</f>
        <v>0</v>
      </c>
      <c r="S43" s="10">
        <f>TI_EHG_E_E!S43+TI_EHG_CHP_E!S43+TI_EHG_H_E!S43+TI_EHG_EDHP!S43+TI_EHG_EB!S43+TI_EHG_EPS!S43+TI_EHG_DHEP!S43</f>
        <v>0</v>
      </c>
      <c r="T43" s="10">
        <f>TI_EHG_E_E!T43+TI_EHG_CHP_E!T43+TI_EHG_H_E!T43+TI_EHG_EDHP!T43+TI_EHG_EB!T43+TI_EHG_EPS!T43+TI_EHG_DHEP!T43</f>
        <v>1.006190885640585</v>
      </c>
      <c r="U43" s="10">
        <f>TI_EHG_E_E!U43+TI_EHG_CHP_E!U43+TI_EHG_H_E!U43+TI_EHG_EDHP!U43+TI_EHG_EB!U43+TI_EHG_EPS!U43+TI_EHG_DHEP!U43</f>
        <v>0</v>
      </c>
      <c r="V43" s="10">
        <f>TI_EHG_E_E!V43+TI_EHG_CHP_E!V43+TI_EHG_H_E!V43+TI_EHG_EDHP!V43+TI_EHG_EB!V43+TI_EHG_EPS!V43+TI_EHG_DHEP!V43</f>
        <v>0</v>
      </c>
      <c r="W43" s="10">
        <f>TI_EHG_E_E!W43+TI_EHG_CHP_E!W43+TI_EHG_H_E!W43+TI_EHG_EDHP!W43+TI_EHG_EB!W43+TI_EHG_EPS!W43+TI_EHG_DHEP!W43</f>
        <v>0</v>
      </c>
      <c r="X43" s="10">
        <f>TI_EHG_E_E!X43+TI_EHG_CHP_E!X43+TI_EHG_H_E!X43+TI_EHG_EDHP!X43+TI_EHG_EB!X43+TI_EHG_EPS!X43+TI_EHG_DHEP!X43</f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102.28340498710232</v>
      </c>
      <c r="D44" s="10">
        <f>TI_EHG_E_E!D44+TI_EHG_CHP_E!D44+TI_EHG_H_E!D44+TI_EHG_EDHP!D44+TI_EHG_EB!D44+TI_EHG_EPS!D44+TI_EHG_DHEP!D44</f>
        <v>89.739122957867579</v>
      </c>
      <c r="E44" s="10">
        <f>TI_EHG_E_E!E44+TI_EHG_CHP_E!E44+TI_EHG_H_E!E44+TI_EHG_EDHP!E44+TI_EHG_EB!E44+TI_EHG_EPS!E44+TI_EHG_DHEP!E44</f>
        <v>92.634049871023208</v>
      </c>
      <c r="F44" s="10">
        <f>TI_EHG_E_E!F44+TI_EHG_CHP_E!F44+TI_EHG_H_E!F44+TI_EHG_EDHP!F44+TI_EHG_EB!F44+TI_EHG_EPS!F44+TI_EHG_DHEP!F44</f>
        <v>121.58211521926056</v>
      </c>
      <c r="G44" s="10">
        <f>TI_EHG_E_E!G44+TI_EHG_CHP_E!G44+TI_EHG_H_E!G44+TI_EHG_EDHP!G44+TI_EHG_EB!G44+TI_EHG_EPS!G44+TI_EHG_DHEP!G44</f>
        <v>105.17815993121239</v>
      </c>
      <c r="H44" s="10">
        <f>TI_EHG_E_E!H44+TI_EHG_CHP_E!H44+TI_EHG_H_E!H44+TI_EHG_EDHP!H44+TI_EHG_EB!H44+TI_EHG_EPS!H44+TI_EHG_DHEP!H44</f>
        <v>99.38856405846947</v>
      </c>
      <c r="I44" s="10">
        <f>TI_EHG_E_E!I44+TI_EHG_CHP_E!I44+TI_EHG_H_E!I44+TI_EHG_EDHP!I44+TI_EHG_EB!I44+TI_EHG_EPS!I44+TI_EHG_DHEP!I44</f>
        <v>107.10799656061909</v>
      </c>
      <c r="J44" s="10">
        <f>TI_EHG_E_E!J44+TI_EHG_CHP_E!J44+TI_EHG_H_E!J44+TI_EHG_EDHP!J44+TI_EHG_EB!J44+TI_EHG_EPS!J44+TI_EHG_DHEP!J44</f>
        <v>104.16938950988822</v>
      </c>
      <c r="K44" s="10">
        <f>TI_EHG_E_E!K44+TI_EHG_CHP_E!K44+TI_EHG_H_E!K44+TI_EHG_EDHP!K44+TI_EHG_EB!K44+TI_EHG_EPS!K44+TI_EHG_DHEP!K44</f>
        <v>100.60937231298365</v>
      </c>
      <c r="L44" s="10">
        <f>TI_EHG_E_E!L44+TI_EHG_CHP_E!L44+TI_EHG_H_E!L44+TI_EHG_EDHP!L44+TI_EHG_EB!L44+TI_EHG_EPS!L44+TI_EHG_DHEP!L44</f>
        <v>252.3162510748065</v>
      </c>
      <c r="M44" s="10">
        <f>TI_EHG_E_E!M44+TI_EHG_CHP_E!M44+TI_EHG_H_E!M44+TI_EHG_EDHP!M44+TI_EHG_EB!M44+TI_EHG_EPS!M44+TI_EHG_DHEP!M44</f>
        <v>291.40386930352537</v>
      </c>
      <c r="N44" s="10">
        <f>TI_EHG_E_E!N44+TI_EHG_CHP_E!N44+TI_EHG_H_E!N44+TI_EHG_EDHP!N44+TI_EHG_EB!N44+TI_EHG_EPS!N44+TI_EHG_DHEP!N44</f>
        <v>266.33594153052445</v>
      </c>
      <c r="O44" s="10">
        <f>TI_EHG_E_E!O44+TI_EHG_CHP_E!O44+TI_EHG_H_E!O44+TI_EHG_EDHP!O44+TI_EHG_EB!O44+TI_EHG_EPS!O44+TI_EHG_DHEP!O44</f>
        <v>246.08340498710223</v>
      </c>
      <c r="P44" s="10">
        <f>TI_EHG_E_E!P44+TI_EHG_CHP_E!P44+TI_EHG_H_E!P44+TI_EHG_EDHP!P44+TI_EHG_EB!P44+TI_EHG_EPS!P44+TI_EHG_DHEP!P44</f>
        <v>213.26698194325019</v>
      </c>
      <c r="Q44" s="10">
        <f>TI_EHG_E_E!Q44+TI_EHG_CHP_E!Q44+TI_EHG_H_E!Q44+TI_EHG_EDHP!Q44+TI_EHG_EB!Q44+TI_EHG_EPS!Q44+TI_EHG_DHEP!Q44</f>
        <v>155.35494411006019</v>
      </c>
      <c r="R44" s="10">
        <f>TI_EHG_E_E!R44+TI_EHG_CHP_E!R44+TI_EHG_H_E!R44+TI_EHG_EDHP!R44+TI_EHG_EB!R44+TI_EHG_EPS!R44+TI_EHG_DHEP!R44</f>
        <v>195.88228718830609</v>
      </c>
      <c r="S44" s="10">
        <f>TI_EHG_E_E!S44+TI_EHG_CHP_E!S44+TI_EHG_H_E!S44+TI_EHG_EDHP!S44+TI_EHG_EB!S44+TI_EHG_EPS!S44+TI_EHG_DHEP!S44</f>
        <v>228.69011177987963</v>
      </c>
      <c r="T44" s="10">
        <f>TI_EHG_E_E!T44+TI_EHG_CHP_E!T44+TI_EHG_H_E!T44+TI_EHG_EDHP!T44+TI_EHG_EB!T44+TI_EHG_EPS!T44+TI_EHG_DHEP!T44</f>
        <v>206.49656061908854</v>
      </c>
      <c r="U44" s="10">
        <f>TI_EHG_E_E!U44+TI_EHG_CHP_E!U44+TI_EHG_H_E!U44+TI_EHG_EDHP!U44+TI_EHG_EB!U44+TI_EHG_EPS!U44+TI_EHG_DHEP!U44</f>
        <v>71.405417024935502</v>
      </c>
      <c r="V44" s="10">
        <f>TI_EHG_E_E!V44+TI_EHG_CHP_E!V44+TI_EHG_H_E!V44+TI_EHG_EDHP!V44+TI_EHG_EB!V44+TI_EHG_EPS!V44+TI_EHG_DHEP!V44</f>
        <v>70.440498710232163</v>
      </c>
      <c r="W44" s="10">
        <f>TI_EHG_E_E!W44+TI_EHG_CHP_E!W44+TI_EHG_H_E!W44+TI_EHG_EDHP!W44+TI_EHG_EB!W44+TI_EHG_EPS!W44+TI_EHG_DHEP!W44</f>
        <v>57.896302665520203</v>
      </c>
      <c r="X44" s="10">
        <f>TI_EHG_E_E!X44+TI_EHG_CHP_E!X44+TI_EHG_H_E!X44+TI_EHG_EDHP!X44+TI_EHG_EB!X44+TI_EHG_EPS!X44+TI_EHG_DHEP!X44</f>
        <v>60.791057609630265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0</v>
      </c>
      <c r="E50" s="10">
        <f>TI_EHG_E_E!E50+TI_EHG_CHP_E!E50+TI_EHG_H_E!E50+TI_EHG_EDHP!E50+TI_EHG_EB!E50+TI_EHG_EPS!E50+TI_EHG_DHEP!E50</f>
        <v>0</v>
      </c>
      <c r="F50" s="10">
        <f>TI_EHG_E_E!F50+TI_EHG_CHP_E!F50+TI_EHG_H_E!F50+TI_EHG_EDHP!F50+TI_EHG_EB!F50+TI_EHG_EPS!F50+TI_EHG_DHEP!F50</f>
        <v>0</v>
      </c>
      <c r="G50" s="10">
        <f>TI_EHG_E_E!G50+TI_EHG_CHP_E!G50+TI_EHG_H_E!G50+TI_EHG_EDHP!G50+TI_EHG_EB!G50+TI_EHG_EPS!G50+TI_EHG_DHEP!G50</f>
        <v>0</v>
      </c>
      <c r="H50" s="10">
        <f>TI_EHG_E_E!H50+TI_EHG_CHP_E!H50+TI_EHG_H_E!H50+TI_EHG_EDHP!H50+TI_EHG_EB!H50+TI_EHG_EPS!H50+TI_EHG_DHEP!H50</f>
        <v>0</v>
      </c>
      <c r="I50" s="10">
        <f>TI_EHG_E_E!I50+TI_EHG_CHP_E!I50+TI_EHG_H_E!I50+TI_EHG_EDHP!I50+TI_EHG_EB!I50+TI_EHG_EPS!I50+TI_EHG_DHEP!I50</f>
        <v>0</v>
      </c>
      <c r="J50" s="10">
        <f>TI_EHG_E_E!J50+TI_EHG_CHP_E!J50+TI_EHG_H_E!J50+TI_EHG_EDHP!J50+TI_EHG_EB!J50+TI_EHG_EPS!J50+TI_EHG_DHEP!J50</f>
        <v>0</v>
      </c>
      <c r="K50" s="10">
        <f>TI_EHG_E_E!K50+TI_EHG_CHP_E!K50+TI_EHG_H_E!K50+TI_EHG_EDHP!K50+TI_EHG_EB!K50+TI_EHG_EPS!K50+TI_EHG_DHEP!K50</f>
        <v>0</v>
      </c>
      <c r="L50" s="10">
        <f>TI_EHG_E_E!L50+TI_EHG_CHP_E!L50+TI_EHG_H_E!L50+TI_EHG_EDHP!L50+TI_EHG_EB!L50+TI_EHG_EPS!L50+TI_EHG_DHEP!L50</f>
        <v>0</v>
      </c>
      <c r="M50" s="10">
        <f>TI_EHG_E_E!M50+TI_EHG_CHP_E!M50+TI_EHG_H_E!M50+TI_EHG_EDHP!M50+TI_EHG_EB!M50+TI_EHG_EPS!M50+TI_EHG_DHEP!M50</f>
        <v>0</v>
      </c>
      <c r="N50" s="10">
        <f>TI_EHG_E_E!N50+TI_EHG_CHP_E!N50+TI_EHG_H_E!N50+TI_EHG_EDHP!N50+TI_EHG_EB!N50+TI_EHG_EPS!N50+TI_EHG_DHEP!N50</f>
        <v>0</v>
      </c>
      <c r="O50" s="10">
        <f>TI_EHG_E_E!O50+TI_EHG_CHP_E!O50+TI_EHG_H_E!O50+TI_EHG_EDHP!O50+TI_EHG_EB!O50+TI_EHG_EPS!O50+TI_EHG_DHEP!O50</f>
        <v>0</v>
      </c>
      <c r="P50" s="10">
        <f>TI_EHG_E_E!P50+TI_EHG_CHP_E!P50+TI_EHG_H_E!P50+TI_EHG_EDHP!P50+TI_EHG_EB!P50+TI_EHG_EPS!P50+TI_EHG_DHEP!P50</f>
        <v>0</v>
      </c>
      <c r="Q50" s="10">
        <f>TI_EHG_E_E!Q50+TI_EHG_CHP_E!Q50+TI_EHG_H_E!Q50+TI_EHG_EDHP!Q50+TI_EHG_EB!Q50+TI_EHG_EPS!Q50+TI_EHG_DHEP!Q50</f>
        <v>0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0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1325.7523645743768</v>
      </c>
      <c r="D51" s="37">
        <f>TI_EHG_E_E!D51+TI_EHG_CHP_E!D51+TI_EHG_H_E!D51+TI_EHG_EDHP!D51+TI_EHG_EB!D51+TI_EHG_EPS!D51+TI_EHG_DHEP!D51</f>
        <v>1562.5967325881338</v>
      </c>
      <c r="E51" s="37">
        <f>TI_EHG_E_E!E51+TI_EHG_CHP_E!E51+TI_EHG_H_E!E51+TI_EHG_EDHP!E51+TI_EHG_EB!E51+TI_EHG_EPS!E51+TI_EHG_DHEP!E51</f>
        <v>1358.2330180567499</v>
      </c>
      <c r="F51" s="37">
        <f>TI_EHG_E_E!F51+TI_EHG_CHP_E!F51+TI_EHG_H_E!F51+TI_EHG_EDHP!F51+TI_EHG_EB!F51+TI_EHG_EPS!F51+TI_EHG_DHEP!F51</f>
        <v>1371.2166809974206</v>
      </c>
      <c r="G51" s="37">
        <f>TI_EHG_E_E!G51+TI_EHG_CHP_E!G51+TI_EHG_H_E!G51+TI_EHG_EDHP!G51+TI_EHG_EB!G51+TI_EHG_EPS!G51+TI_EHG_DHEP!G51</f>
        <v>1396.023215821152</v>
      </c>
      <c r="H51" s="37">
        <f>TI_EHG_E_E!H51+TI_EHG_CHP_E!H51+TI_EHG_H_E!H51+TI_EHG_EDHP!H51+TI_EHG_EB!H51+TI_EHG_EPS!H51+TI_EHG_DHEP!H51</f>
        <v>1272.5709372312981</v>
      </c>
      <c r="I51" s="37">
        <f>TI_EHG_E_E!I51+TI_EHG_CHP_E!I51+TI_EHG_H_E!I51+TI_EHG_EDHP!I51+TI_EHG_EB!I51+TI_EHG_EPS!I51+TI_EHG_DHEP!I51</f>
        <v>1061.6509028374892</v>
      </c>
      <c r="J51" s="37">
        <f>TI_EHG_E_E!J51+TI_EHG_CHP_E!J51+TI_EHG_H_E!J51+TI_EHG_EDHP!J51+TI_EHG_EB!J51+TI_EHG_EPS!J51+TI_EHG_DHEP!J51</f>
        <v>913.15563198624238</v>
      </c>
      <c r="K51" s="37">
        <f>TI_EHG_E_E!K51+TI_EHG_CHP_E!K51+TI_EHG_H_E!K51+TI_EHG_EDHP!K51+TI_EHG_EB!K51+TI_EHG_EPS!K51+TI_EHG_DHEP!K51</f>
        <v>858.68443680137557</v>
      </c>
      <c r="L51" s="37">
        <f>TI_EHG_E_E!L51+TI_EHG_CHP_E!L51+TI_EHG_H_E!L51+TI_EHG_EDHP!L51+TI_EHG_EB!L51+TI_EHG_EPS!L51+TI_EHG_DHEP!L51</f>
        <v>872.59243336199484</v>
      </c>
      <c r="M51" s="37">
        <f>TI_EHG_E_E!M51+TI_EHG_CHP_E!M51+TI_EHG_H_E!M51+TI_EHG_EDHP!M51+TI_EHG_EB!M51+TI_EHG_EPS!M51+TI_EHG_DHEP!M51</f>
        <v>977.62252794496976</v>
      </c>
      <c r="N51" s="37">
        <f>TI_EHG_E_E!N51+TI_EHG_CHP_E!N51+TI_EHG_H_E!N51+TI_EHG_EDHP!N51+TI_EHG_EB!N51+TI_EHG_EPS!N51+TI_EHG_DHEP!N51</f>
        <v>999.91401547721409</v>
      </c>
      <c r="O51" s="37">
        <f>TI_EHG_E_E!O51+TI_EHG_CHP_E!O51+TI_EHG_H_E!O51+TI_EHG_EDHP!O51+TI_EHG_EB!O51+TI_EHG_EPS!O51+TI_EHG_DHEP!O51</f>
        <v>933.66294067067929</v>
      </c>
      <c r="P51" s="37">
        <f>TI_EHG_E_E!P51+TI_EHG_CHP_E!P51+TI_EHG_H_E!P51+TI_EHG_EDHP!P51+TI_EHG_EB!P51+TI_EHG_EPS!P51+TI_EHG_DHEP!P51</f>
        <v>845.87274290627693</v>
      </c>
      <c r="Q51" s="37">
        <f>TI_EHG_E_E!Q51+TI_EHG_CHP_E!Q51+TI_EHG_H_E!Q51+TI_EHG_EDHP!Q51+TI_EHG_EB!Q51+TI_EHG_EPS!Q51+TI_EHG_DHEP!Q51</f>
        <v>640.24075666380043</v>
      </c>
      <c r="R51" s="37">
        <f>TI_EHG_E_E!R51+TI_EHG_CHP_E!R51+TI_EHG_H_E!R51+TI_EHG_EDHP!R51+TI_EHG_EB!R51+TI_EHG_EPS!R51+TI_EHG_DHEP!R51</f>
        <v>675.19346517626832</v>
      </c>
      <c r="S51" s="37">
        <f>TI_EHG_E_E!S51+TI_EHG_CHP_E!S51+TI_EHG_H_E!S51+TI_EHG_EDHP!S51+TI_EHG_EB!S51+TI_EHG_EPS!S51+TI_EHG_DHEP!S51</f>
        <v>645.55030094582969</v>
      </c>
      <c r="T51" s="37">
        <f>TI_EHG_E_E!T51+TI_EHG_CHP_E!T51+TI_EHG_H_E!T51+TI_EHG_EDHP!T51+TI_EHG_EB!T51+TI_EHG_EPS!T51+TI_EHG_DHEP!T51</f>
        <v>652.66552020636288</v>
      </c>
      <c r="U51" s="37">
        <f>TI_EHG_E_E!U51+TI_EHG_CHP_E!U51+TI_EHG_H_E!U51+TI_EHG_EDHP!U51+TI_EHG_EB!U51+TI_EHG_EPS!U51+TI_EHG_DHEP!U51</f>
        <v>647.02055030094584</v>
      </c>
      <c r="V51" s="37">
        <f>TI_EHG_E_E!V51+TI_EHG_CHP_E!V51+TI_EHG_H_E!V51+TI_EHG_EDHP!V51+TI_EHG_EB!V51+TI_EHG_EPS!V51+TI_EHG_DHEP!V51</f>
        <v>837.23843508168534</v>
      </c>
      <c r="W51" s="37">
        <f>TI_EHG_E_E!W51+TI_EHG_CHP_E!W51+TI_EHG_H_E!W51+TI_EHG_EDHP!W51+TI_EHG_EB!W51+TI_EHG_EPS!W51+TI_EHG_DHEP!W51</f>
        <v>977.95623387790204</v>
      </c>
      <c r="X51" s="37">
        <f>TI_EHG_E_E!X51+TI_EHG_CHP_E!X51+TI_EHG_H_E!X51+TI_EHG_EDHP!X51+TI_EHG_EB!X51+TI_EHG_EPS!X51+TI_EHG_DHEP!X51</f>
        <v>1124.8645743766119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396.81857265692167</v>
      </c>
      <c r="D52" s="37">
        <f t="shared" ref="D52:W52" si="31">SUM(D53:D70)</f>
        <v>470.72235597592436</v>
      </c>
      <c r="E52" s="37">
        <f t="shared" si="31"/>
        <v>505.32141014617366</v>
      </c>
      <c r="F52" s="37">
        <f t="shared" si="31"/>
        <v>352.68452278589854</v>
      </c>
      <c r="G52" s="37">
        <f t="shared" si="31"/>
        <v>412.14290627687012</v>
      </c>
      <c r="H52" s="37">
        <f t="shared" si="31"/>
        <v>480.73465176268263</v>
      </c>
      <c r="I52" s="37">
        <f t="shared" si="31"/>
        <v>515.40567497850395</v>
      </c>
      <c r="J52" s="37">
        <f t="shared" si="31"/>
        <v>513.17016337059329</v>
      </c>
      <c r="K52" s="37">
        <f t="shared" si="31"/>
        <v>515.73508168529656</v>
      </c>
      <c r="L52" s="37">
        <f t="shared" si="31"/>
        <v>590.2795356835768</v>
      </c>
      <c r="M52" s="37">
        <f t="shared" si="31"/>
        <v>780.99243336199481</v>
      </c>
      <c r="N52" s="37">
        <f t="shared" si="31"/>
        <v>742.11031814273429</v>
      </c>
      <c r="O52" s="37">
        <f t="shared" si="31"/>
        <v>917.90378331900251</v>
      </c>
      <c r="P52" s="37">
        <f t="shared" si="31"/>
        <v>1001.2467755803956</v>
      </c>
      <c r="Q52" s="37">
        <f t="shared" si="31"/>
        <v>907.4519346517626</v>
      </c>
      <c r="R52" s="37">
        <f t="shared" si="31"/>
        <v>939.78211521926062</v>
      </c>
      <c r="S52" s="37">
        <f t="shared" si="31"/>
        <v>1002.5748925193465</v>
      </c>
      <c r="T52" s="37">
        <f t="shared" si="31"/>
        <v>993.06388650042993</v>
      </c>
      <c r="U52" s="37">
        <f t="shared" si="31"/>
        <v>929.24428202923457</v>
      </c>
      <c r="V52" s="37">
        <f t="shared" si="31"/>
        <v>966.23061049011176</v>
      </c>
      <c r="W52" s="37">
        <f t="shared" si="31"/>
        <v>997.08538263112655</v>
      </c>
      <c r="X52" s="37">
        <f t="shared" ref="X52" si="32">SUM(X53:X70)</f>
        <v>1013.9056749785036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396.81857265692167</v>
      </c>
      <c r="D53" s="10">
        <f>TI_EHG_E_E!D53+TI_EHG_CHP_E!D53+TI_EHG_H_E!D53+TI_EHG_EDHP!D53+TI_EHG_EB!D53+TI_EHG_EPS!D53+TI_EHG_DHEP!D53</f>
        <v>423.64574376612211</v>
      </c>
      <c r="E53" s="10">
        <f>TI_EHG_E_E!E53+TI_EHG_CHP_E!E53+TI_EHG_H_E!E53+TI_EHG_EDHP!E53+TI_EHG_EB!E53+TI_EHG_EPS!E53+TI_EHG_DHEP!E53</f>
        <v>452.9664660361135</v>
      </c>
      <c r="F53" s="10">
        <f>TI_EHG_E_E!F53+TI_EHG_CHP_E!F53+TI_EHG_H_E!F53+TI_EHG_EDHP!F53+TI_EHG_EB!F53+TI_EHG_EPS!F53+TI_EHG_DHEP!F53</f>
        <v>299.22613929492695</v>
      </c>
      <c r="G53" s="10">
        <f>TI_EHG_E_E!G53+TI_EHG_CHP_E!G53+TI_EHG_H_E!G53+TI_EHG_EDHP!G53+TI_EHG_EB!G53+TI_EHG_EPS!G53+TI_EHG_DHEP!G53</f>
        <v>352.53654342218402</v>
      </c>
      <c r="H53" s="10">
        <f>TI_EHG_E_E!H53+TI_EHG_CHP_E!H53+TI_EHG_H_E!H53+TI_EHG_EDHP!H53+TI_EHG_EB!H53+TI_EHG_EPS!H53+TI_EHG_DHEP!H53</f>
        <v>398.79621668099736</v>
      </c>
      <c r="I53" s="10">
        <f>TI_EHG_E_E!I53+TI_EHG_CHP_E!I53+TI_EHG_H_E!I53+TI_EHG_EDHP!I53+TI_EHG_EB!I53+TI_EHG_EPS!I53+TI_EHG_DHEP!I53</f>
        <v>378.24591573516773</v>
      </c>
      <c r="J53" s="10">
        <f>TI_EHG_E_E!J53+TI_EHG_CHP_E!J53+TI_EHG_H_E!J53+TI_EHG_EDHP!J53+TI_EHG_EB!J53+TI_EHG_EPS!J53+TI_EHG_DHEP!J53</f>
        <v>382.71711092003437</v>
      </c>
      <c r="K53" s="10">
        <f>TI_EHG_E_E!K53+TI_EHG_CHP_E!K53+TI_EHG_H_E!K53+TI_EHG_EDHP!K53+TI_EHG_EB!K53+TI_EHG_EPS!K53+TI_EHG_DHEP!K53</f>
        <v>347.32003439380907</v>
      </c>
      <c r="L53" s="10">
        <f>TI_EHG_E_E!L53+TI_EHG_CHP_E!L53+TI_EHG_H_E!L53+TI_EHG_EDHP!L53+TI_EHG_EB!L53+TI_EHG_EPS!L53+TI_EHG_DHEP!L53</f>
        <v>375.54264832330171</v>
      </c>
      <c r="M53" s="10">
        <f>TI_EHG_E_E!M53+TI_EHG_CHP_E!M53+TI_EHG_H_E!M53+TI_EHG_EDHP!M53+TI_EHG_EB!M53+TI_EHG_EPS!M53+TI_EHG_DHEP!M53</f>
        <v>451.84866723989677</v>
      </c>
      <c r="N53" s="10">
        <f>TI_EHG_E_E!N53+TI_EHG_CHP_E!N53+TI_EHG_H_E!N53+TI_EHG_EDHP!N53+TI_EHG_EB!N53+TI_EHG_EPS!N53+TI_EHG_DHEP!N53</f>
        <v>324.86560619088561</v>
      </c>
      <c r="O53" s="10">
        <f>TI_EHG_E_E!O53+TI_EHG_CHP_E!O53+TI_EHG_H_E!O53+TI_EHG_EDHP!O53+TI_EHG_EB!O53+TI_EHG_EPS!O53+TI_EHG_DHEP!O53</f>
        <v>352.79449699054169</v>
      </c>
      <c r="P53" s="10">
        <f>TI_EHG_E_E!P53+TI_EHG_CHP_E!P53+TI_EHG_H_E!P53+TI_EHG_EDHP!P53+TI_EHG_EB!P53+TI_EHG_EPS!P53+TI_EHG_DHEP!P53</f>
        <v>416.85296646603604</v>
      </c>
      <c r="Q53" s="10">
        <f>TI_EHG_E_E!Q53+TI_EHG_CHP_E!Q53+TI_EHG_H_E!Q53+TI_EHG_EDHP!Q53+TI_EHG_EB!Q53+TI_EHG_EPS!Q53+TI_EHG_DHEP!Q53</f>
        <v>361.9088564058469</v>
      </c>
      <c r="R53" s="10">
        <f>TI_EHG_E_E!R53+TI_EHG_CHP_E!R53+TI_EHG_H_E!R53+TI_EHG_EDHP!R53+TI_EHG_EB!R53+TI_EHG_EPS!R53+TI_EHG_DHEP!R53</f>
        <v>332.41616509028381</v>
      </c>
      <c r="S53" s="10">
        <f>TI_EHG_E_E!S53+TI_EHG_CHP_E!S53+TI_EHG_H_E!S53+TI_EHG_EDHP!S53+TI_EHG_EB!S53+TI_EHG_EPS!S53+TI_EHG_DHEP!S53</f>
        <v>374.80653482373179</v>
      </c>
      <c r="T53" s="10">
        <f>TI_EHG_E_E!T53+TI_EHG_CHP_E!T53+TI_EHG_H_E!T53+TI_EHG_EDHP!T53+TI_EHG_EB!T53+TI_EHG_EPS!T53+TI_EHG_DHEP!T53</f>
        <v>371.79707652622523</v>
      </c>
      <c r="U53" s="10">
        <f>TI_EHG_E_E!U53+TI_EHG_CHP_E!U53+TI_EHG_H_E!U53+TI_EHG_EDHP!U53+TI_EHG_EB!U53+TI_EHG_EPS!U53+TI_EHG_DHEP!U53</f>
        <v>308.68443680137574</v>
      </c>
      <c r="V53" s="10">
        <f>TI_EHG_E_E!V53+TI_EHG_CHP_E!V53+TI_EHG_H_E!V53+TI_EHG_EDHP!V53+TI_EHG_EB!V53+TI_EHG_EPS!V53+TI_EHG_DHEP!V53</f>
        <v>374.54858125537402</v>
      </c>
      <c r="W53" s="10">
        <f>TI_EHG_E_E!W53+TI_EHG_CHP_E!W53+TI_EHG_H_E!W53+TI_EHG_EDHP!W53+TI_EHG_EB!W53+TI_EHG_EPS!W53+TI_EHG_DHEP!W53</f>
        <v>388.39208942390371</v>
      </c>
      <c r="X53" s="10">
        <f>TI_EHG_E_E!X53+TI_EHG_CHP_E!X53+TI_EHG_H_E!X53+TI_EHG_EDHP!X53+TI_EHG_EB!X53+TI_EHG_EPS!X53+TI_EHG_DHEP!X53</f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0</v>
      </c>
      <c r="D55" s="10">
        <f>TI_EHG_E_E!D55+TI_EHG_CHP_E!D55+TI_EHG_H_E!D55+TI_EHG_EDHP!D55+TI_EHG_EB!D55+TI_EHG_EPS!D55+TI_EHG_DHEP!D55</f>
        <v>0</v>
      </c>
      <c r="E55" s="10">
        <f>TI_EHG_E_E!E55+TI_EHG_CHP_E!E55+TI_EHG_H_E!E55+TI_EHG_EDHP!E55+TI_EHG_EB!E55+TI_EHG_EPS!E55+TI_EHG_DHEP!E55</f>
        <v>0</v>
      </c>
      <c r="F55" s="10">
        <f>TI_EHG_E_E!F55+TI_EHG_CHP_E!F55+TI_EHG_H_E!F55+TI_EHG_EDHP!F55+TI_EHG_EB!F55+TI_EHG_EPS!F55+TI_EHG_DHEP!F55</f>
        <v>0.1719690455717971</v>
      </c>
      <c r="G55" s="10">
        <f>TI_EHG_E_E!G55+TI_EHG_CHP_E!G55+TI_EHG_H_E!G55+TI_EHG_EDHP!G55+TI_EHG_EB!G55+TI_EHG_EPS!G55+TI_EHG_DHEP!G55</f>
        <v>0.51590713671539123</v>
      </c>
      <c r="H55" s="10">
        <f>TI_EHG_E_E!H55+TI_EHG_CHP_E!H55+TI_EHG_H_E!H55+TI_EHG_EDHP!H55+TI_EHG_EB!H55+TI_EHG_EPS!H55+TI_EHG_DHEP!H55</f>
        <v>0.51590713671539123</v>
      </c>
      <c r="I55" s="10">
        <f>TI_EHG_E_E!I55+TI_EHG_CHP_E!I55+TI_EHG_H_E!I55+TI_EHG_EDHP!I55+TI_EHG_EB!I55+TI_EHG_EPS!I55+TI_EHG_DHEP!I55</f>
        <v>0.51590713671539123</v>
      </c>
      <c r="J55" s="10">
        <f>TI_EHG_E_E!J55+TI_EHG_CHP_E!J55+TI_EHG_H_E!J55+TI_EHG_EDHP!J55+TI_EHG_EB!J55+TI_EHG_EPS!J55+TI_EHG_DHEP!J55</f>
        <v>0.68787618228718828</v>
      </c>
      <c r="K55" s="10">
        <f>TI_EHG_E_E!K55+TI_EHG_CHP_E!K55+TI_EHG_H_E!K55+TI_EHG_EDHP!K55+TI_EHG_EB!K55+TI_EHG_EPS!K55+TI_EHG_DHEP!K55</f>
        <v>0.60189165950128976</v>
      </c>
      <c r="L55" s="10">
        <f>TI_EHG_E_E!L55+TI_EHG_CHP_E!L55+TI_EHG_H_E!L55+TI_EHG_EDHP!L55+TI_EHG_EB!L55+TI_EHG_EPS!L55+TI_EHG_DHEP!L55</f>
        <v>0.51590713671539123</v>
      </c>
      <c r="M55" s="10">
        <f>TI_EHG_E_E!M55+TI_EHG_CHP_E!M55+TI_EHG_H_E!M55+TI_EHG_EDHP!M55+TI_EHG_EB!M55+TI_EHG_EPS!M55+TI_EHG_DHEP!M55</f>
        <v>0.51590713671539123</v>
      </c>
      <c r="N55" s="10">
        <f>TI_EHG_E_E!N55+TI_EHG_CHP_E!N55+TI_EHG_H_E!N55+TI_EHG_EDHP!N55+TI_EHG_EB!N55+TI_EHG_EPS!N55+TI_EHG_DHEP!N55</f>
        <v>0.42992261392949271</v>
      </c>
      <c r="O55" s="10">
        <f>TI_EHG_E_E!O55+TI_EHG_CHP_E!O55+TI_EHG_H_E!O55+TI_EHG_EDHP!O55+TI_EHG_EB!O55+TI_EHG_EPS!O55+TI_EHG_DHEP!O55</f>
        <v>0.51590713671539123</v>
      </c>
      <c r="P55" s="10">
        <f>TI_EHG_E_E!P55+TI_EHG_CHP_E!P55+TI_EHG_H_E!P55+TI_EHG_EDHP!P55+TI_EHG_EB!P55+TI_EHG_EPS!P55+TI_EHG_DHEP!P55</f>
        <v>0.51590713671539123</v>
      </c>
      <c r="Q55" s="10">
        <f>TI_EHG_E_E!Q55+TI_EHG_CHP_E!Q55+TI_EHG_H_E!Q55+TI_EHG_EDHP!Q55+TI_EHG_EB!Q55+TI_EHG_EPS!Q55+TI_EHG_DHEP!Q55</f>
        <v>0.51590713671539123</v>
      </c>
      <c r="R55" s="10">
        <f>TI_EHG_E_E!R55+TI_EHG_CHP_E!R55+TI_EHG_H_E!R55+TI_EHG_EDHP!R55+TI_EHG_EB!R55+TI_EHG_EPS!R55+TI_EHG_DHEP!R55</f>
        <v>0.51590713671539123</v>
      </c>
      <c r="S55" s="10">
        <f>TI_EHG_E_E!S55+TI_EHG_CHP_E!S55+TI_EHG_H_E!S55+TI_EHG_EDHP!S55+TI_EHG_EB!S55+TI_EHG_EPS!S55+TI_EHG_DHEP!S55</f>
        <v>0.51590713671539123</v>
      </c>
      <c r="T55" s="10">
        <f>TI_EHG_E_E!T55+TI_EHG_CHP_E!T55+TI_EHG_H_E!T55+TI_EHG_EDHP!T55+TI_EHG_EB!T55+TI_EHG_EPS!T55+TI_EHG_DHEP!T55</f>
        <v>0.51590713671539123</v>
      </c>
      <c r="U55" s="10">
        <f>TI_EHG_E_E!U55+TI_EHG_CHP_E!U55+TI_EHG_H_E!U55+TI_EHG_EDHP!U55+TI_EHG_EB!U55+TI_EHG_EPS!U55+TI_EHG_DHEP!U55</f>
        <v>0.51590713671539123</v>
      </c>
      <c r="V55" s="10">
        <f>TI_EHG_E_E!V55+TI_EHG_CHP_E!V55+TI_EHG_H_E!V55+TI_EHG_EDHP!V55+TI_EHG_EB!V55+TI_EHG_EPS!V55+TI_EHG_DHEP!V55</f>
        <v>0.51590713671539123</v>
      </c>
      <c r="W55" s="10">
        <f>TI_EHG_E_E!W55+TI_EHG_CHP_E!W55+TI_EHG_H_E!W55+TI_EHG_EDHP!W55+TI_EHG_EB!W55+TI_EHG_EPS!W55+TI_EHG_DHEP!W55</f>
        <v>0.34393809114359414</v>
      </c>
      <c r="X55" s="10">
        <f>TI_EHG_E_E!X55+TI_EHG_CHP_E!X55+TI_EHG_H_E!X55+TI_EHG_EDHP!X55+TI_EHG_EB!X55+TI_EHG_EPS!X55+TI_EHG_DHEP!X55</f>
        <v>0.4299226139294926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</v>
      </c>
      <c r="D56" s="10">
        <f>TI_EHG_E_E!D56+TI_EHG_CHP_E!D56+TI_EHG_H_E!D56+TI_EHG_EDHP!D56+TI_EHG_EB!D56+TI_EHG_EPS!D56+TI_EHG_DHEP!D56</f>
        <v>0</v>
      </c>
      <c r="E56" s="10">
        <f>TI_EHG_E_E!E56+TI_EHG_CHP_E!E56+TI_EHG_H_E!E56+TI_EHG_EDHP!E56+TI_EHG_EB!E56+TI_EHG_EPS!E56+TI_EHG_DHEP!E56</f>
        <v>0</v>
      </c>
      <c r="F56" s="10">
        <f>TI_EHG_E_E!F56+TI_EHG_CHP_E!F56+TI_EHG_H_E!F56+TI_EHG_EDHP!F56+TI_EHG_EB!F56+TI_EHG_EPS!F56+TI_EHG_DHEP!F56</f>
        <v>0</v>
      </c>
      <c r="G56" s="10">
        <f>TI_EHG_E_E!G56+TI_EHG_CHP_E!G56+TI_EHG_H_E!G56+TI_EHG_EDHP!G56+TI_EHG_EB!G56+TI_EHG_EPS!G56+TI_EHG_DHEP!G56</f>
        <v>0</v>
      </c>
      <c r="H56" s="10">
        <f>TI_EHG_E_E!H56+TI_EHG_CHP_E!H56+TI_EHG_H_E!H56+TI_EHG_EDHP!H56+TI_EHG_EB!H56+TI_EHG_EPS!H56+TI_EHG_DHEP!H56</f>
        <v>0</v>
      </c>
      <c r="I56" s="10">
        <f>TI_EHG_E_E!I56+TI_EHG_CHP_E!I56+TI_EHG_H_E!I56+TI_EHG_EDHP!I56+TI_EHG_EB!I56+TI_EHG_EPS!I56+TI_EHG_DHEP!I56</f>
        <v>0</v>
      </c>
      <c r="J56" s="10">
        <f>TI_EHG_E_E!J56+TI_EHG_CHP_E!J56+TI_EHG_H_E!J56+TI_EHG_EDHP!J56+TI_EHG_EB!J56+TI_EHG_EPS!J56+TI_EHG_DHEP!J56</f>
        <v>0</v>
      </c>
      <c r="K56" s="10">
        <f>TI_EHG_E_E!K56+TI_EHG_CHP_E!K56+TI_EHG_H_E!K56+TI_EHG_EDHP!K56+TI_EHG_EB!K56+TI_EHG_EPS!K56+TI_EHG_DHEP!K56</f>
        <v>0</v>
      </c>
      <c r="L56" s="10">
        <f>TI_EHG_E_E!L56+TI_EHG_CHP_E!L56+TI_EHG_H_E!L56+TI_EHG_EDHP!L56+TI_EHG_EB!L56+TI_EHG_EPS!L56+TI_EHG_DHEP!L56</f>
        <v>0</v>
      </c>
      <c r="M56" s="10">
        <f>TI_EHG_E_E!M56+TI_EHG_CHP_E!M56+TI_EHG_H_E!M56+TI_EHG_EDHP!M56+TI_EHG_EB!M56+TI_EHG_EPS!M56+TI_EHG_DHEP!M56</f>
        <v>1.456749785038693</v>
      </c>
      <c r="N56" s="10">
        <f>TI_EHG_E_E!N56+TI_EHG_CHP_E!N56+TI_EHG_H_E!N56+TI_EHG_EDHP!N56+TI_EHG_EB!N56+TI_EHG_EPS!N56+TI_EHG_DHEP!N56</f>
        <v>34.135855546001714</v>
      </c>
      <c r="O56" s="10">
        <f>TI_EHG_E_E!O56+TI_EHG_CHP_E!O56+TI_EHG_H_E!O56+TI_EHG_EDHP!O56+TI_EHG_EB!O56+TI_EHG_EPS!O56+TI_EHG_DHEP!O56</f>
        <v>36.457437661220979</v>
      </c>
      <c r="P56" s="10">
        <f>TI_EHG_E_E!P56+TI_EHG_CHP_E!P56+TI_EHG_H_E!P56+TI_EHG_EDHP!P56+TI_EHG_EB!P56+TI_EHG_EPS!P56+TI_EHG_DHEP!P56</f>
        <v>50.558899398108338</v>
      </c>
      <c r="Q56" s="10">
        <f>TI_EHG_E_E!Q56+TI_EHG_CHP_E!Q56+TI_EHG_H_E!Q56+TI_EHG_EDHP!Q56+TI_EHG_EB!Q56+TI_EHG_EPS!Q56+TI_EHG_DHEP!Q56</f>
        <v>51.332760103181428</v>
      </c>
      <c r="R56" s="10">
        <f>TI_EHG_E_E!R56+TI_EHG_CHP_E!R56+TI_EHG_H_E!R56+TI_EHG_EDHP!R56+TI_EHG_EB!R56+TI_EHG_EPS!R56+TI_EHG_DHEP!R56</f>
        <v>43.508168529664651</v>
      </c>
      <c r="S56" s="10">
        <f>TI_EHG_E_E!S56+TI_EHG_CHP_E!S56+TI_EHG_H_E!S56+TI_EHG_EDHP!S56+TI_EHG_EB!S56+TI_EHG_EPS!S56+TI_EHG_DHEP!S56</f>
        <v>45.829750644883916</v>
      </c>
      <c r="T56" s="10">
        <f>TI_EHG_E_E!T56+TI_EHG_CHP_E!T56+TI_EHG_H_E!T56+TI_EHG_EDHP!T56+TI_EHG_EB!T56+TI_EHG_EPS!T56+TI_EHG_DHEP!T56</f>
        <v>43.508168529664658</v>
      </c>
      <c r="U56" s="10">
        <f>TI_EHG_E_E!U56+TI_EHG_CHP_E!U56+TI_EHG_H_E!U56+TI_EHG_EDHP!U56+TI_EHG_EB!U56+TI_EHG_EPS!U56+TI_EHG_DHEP!U56</f>
        <v>50.300945829750646</v>
      </c>
      <c r="V56" s="10">
        <f>TI_EHG_E_E!V56+TI_EHG_CHP_E!V56+TI_EHG_H_E!V56+TI_EHG_EDHP!V56+TI_EHG_EB!V56+TI_EHG_EPS!V56+TI_EHG_DHEP!V56</f>
        <v>50.644883920894237</v>
      </c>
      <c r="W56" s="10">
        <f>TI_EHG_E_E!W56+TI_EHG_CHP_E!W56+TI_EHG_H_E!W56+TI_EHG_EDHP!W56+TI_EHG_EB!W56+TI_EHG_EPS!W56+TI_EHG_DHEP!W56</f>
        <v>57.007738607050733</v>
      </c>
      <c r="X56" s="10">
        <f>TI_EHG_E_E!X56+TI_EHG_CHP_E!X56+TI_EHG_H_E!X56+TI_EHG_EDHP!X56+TI_EHG_EB!X56+TI_EHG_EPS!X56+TI_EHG_DHEP!X56</f>
        <v>57.69561478933791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2.3903697334479789E-2</v>
      </c>
      <c r="I57" s="10">
        <f>TI_EHG_E_E!I57+TI_EHG_CHP_E!I57+TI_EHG_H_E!I57+TI_EHG_EDHP!I57+TI_EHG_EB!I57+TI_EHG_EPS!I57+TI_EHG_DHEP!I57</f>
        <v>2.3903697334479789E-2</v>
      </c>
      <c r="J57" s="10">
        <f>TI_EHG_E_E!J57+TI_EHG_CHP_E!J57+TI_EHG_H_E!J57+TI_EHG_EDHP!J57+TI_EHG_EB!J57+TI_EHG_EPS!J57+TI_EHG_DHEP!J57</f>
        <v>2.3903697334479789E-2</v>
      </c>
      <c r="K57" s="10">
        <f>TI_EHG_E_E!K57+TI_EHG_CHP_E!K57+TI_EHG_H_E!K57+TI_EHG_EDHP!K57+TI_EHG_EB!K57+TI_EHG_EPS!K57+TI_EHG_DHEP!K57</f>
        <v>2.3903697334479789E-2</v>
      </c>
      <c r="L57" s="10">
        <f>TI_EHG_E_E!L57+TI_EHG_CHP_E!L57+TI_EHG_H_E!L57+TI_EHG_EDHP!L57+TI_EHG_EB!L57+TI_EHG_EPS!L57+TI_EHG_DHEP!L57</f>
        <v>2.3903697334479789E-2</v>
      </c>
      <c r="M57" s="10">
        <f>TI_EHG_E_E!M57+TI_EHG_CHP_E!M57+TI_EHG_H_E!M57+TI_EHG_EDHP!M57+TI_EHG_EB!M57+TI_EHG_EPS!M57+TI_EHG_DHEP!M57</f>
        <v>2.3903697334479789E-2</v>
      </c>
      <c r="N57" s="10">
        <f>TI_EHG_E_E!N57+TI_EHG_CHP_E!N57+TI_EHG_H_E!N57+TI_EHG_EDHP!N57+TI_EHG_EB!N57+TI_EHG_EPS!N57+TI_EHG_DHEP!N57</f>
        <v>4.7807394668959578E-2</v>
      </c>
      <c r="O57" s="10">
        <f>TI_EHG_E_E!O57+TI_EHG_CHP_E!O57+TI_EHG_H_E!O57+TI_EHG_EDHP!O57+TI_EHG_EB!O57+TI_EHG_EPS!O57+TI_EHG_DHEP!O57</f>
        <v>4.7807394668959578E-2</v>
      </c>
      <c r="P57" s="10">
        <f>TI_EHG_E_E!P57+TI_EHG_CHP_E!P57+TI_EHG_H_E!P57+TI_EHG_EDHP!P57+TI_EHG_EB!P57+TI_EHG_EPS!P57+TI_EHG_DHEP!P57</f>
        <v>2.3903697334479789E-2</v>
      </c>
      <c r="Q57" s="10">
        <f>TI_EHG_E_E!Q57+TI_EHG_CHP_E!Q57+TI_EHG_H_E!Q57+TI_EHG_EDHP!Q57+TI_EHG_EB!Q57+TI_EHG_EPS!Q57+TI_EHG_DHEP!Q57</f>
        <v>2.3903697334479789E-2</v>
      </c>
      <c r="R57" s="10">
        <f>TI_EHG_E_E!R57+TI_EHG_CHP_E!R57+TI_EHG_H_E!R57+TI_EHG_EDHP!R57+TI_EHG_EB!R57+TI_EHG_EPS!R57+TI_EHG_DHEP!R57</f>
        <v>2.3903697334479789E-2</v>
      </c>
      <c r="S57" s="10">
        <f>TI_EHG_E_E!S57+TI_EHG_CHP_E!S57+TI_EHG_H_E!S57+TI_EHG_EDHP!S57+TI_EHG_EB!S57+TI_EHG_EPS!S57+TI_EHG_DHEP!S57</f>
        <v>4.7807394668959578E-2</v>
      </c>
      <c r="T57" s="10">
        <f>TI_EHG_E_E!T57+TI_EHG_CHP_E!T57+TI_EHG_H_E!T57+TI_EHG_EDHP!T57+TI_EHG_EB!T57+TI_EHG_EPS!T57+TI_EHG_DHEP!T57</f>
        <v>2.3903697334479789E-2</v>
      </c>
      <c r="U57" s="10">
        <f>TI_EHG_E_E!U57+TI_EHG_CHP_E!U57+TI_EHG_H_E!U57+TI_EHG_EDHP!U57+TI_EHG_EB!U57+TI_EHG_EPS!U57+TI_EHG_DHEP!U57</f>
        <v>4.7807394668959578E-2</v>
      </c>
      <c r="V57" s="10">
        <f>TI_EHG_E_E!V57+TI_EHG_CHP_E!V57+TI_EHG_H_E!V57+TI_EHG_EDHP!V57+TI_EHG_EB!V57+TI_EHG_EPS!V57+TI_EHG_DHEP!V57</f>
        <v>4.7807394668959578E-2</v>
      </c>
      <c r="W57" s="10">
        <f>TI_EHG_E_E!W57+TI_EHG_CHP_E!W57+TI_EHG_H_E!W57+TI_EHG_EDHP!W57+TI_EHG_EB!W57+TI_EHG_EPS!W57+TI_EHG_DHEP!W57</f>
        <v>4.7807394668959578E-2</v>
      </c>
      <c r="X57" s="10">
        <f>TI_EHG_E_E!X57+TI_EHG_CHP_E!X57+TI_EHG_H_E!X57+TI_EHG_EDHP!X57+TI_EHG_EB!X57+TI_EHG_EPS!X57+TI_EHG_DHEP!X57</f>
        <v>4.7807394668959578E-2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7.7386070507308675</v>
      </c>
      <c r="E58" s="10">
        <f>TI_EHG_E_E!E58+TI_EHG_CHP_E!E58+TI_EHG_H_E!E58+TI_EHG_EDHP!E58+TI_EHG_EB!E58+TI_EHG_EPS!E58+TI_EHG_DHEP!E58</f>
        <v>7.5952708512467746</v>
      </c>
      <c r="F58" s="10">
        <f>TI_EHG_E_E!F58+TI_EHG_CHP_E!F58+TI_EHG_H_E!F58+TI_EHG_EDHP!F58+TI_EHG_EB!F58+TI_EHG_EPS!F58+TI_EHG_DHEP!F58</f>
        <v>6.639896818572657</v>
      </c>
      <c r="G58" s="10">
        <f>TI_EHG_E_E!G58+TI_EHG_CHP_E!G58+TI_EHG_H_E!G58+TI_EHG_EDHP!G58+TI_EHG_EB!G58+TI_EHG_EPS!G58+TI_EHG_DHEP!G58</f>
        <v>6.8787618228718816</v>
      </c>
      <c r="H58" s="10">
        <f>TI_EHG_E_E!H58+TI_EHG_CHP_E!H58+TI_EHG_H_E!H58+TI_EHG_EDHP!H58+TI_EHG_EB!H58+TI_EHG_EPS!H58+TI_EHG_DHEP!H58</f>
        <v>6.687618228718831</v>
      </c>
      <c r="I58" s="10">
        <f>TI_EHG_E_E!I58+TI_EHG_CHP_E!I58+TI_EHG_H_E!I58+TI_EHG_EDHP!I58+TI_EHG_EB!I58+TI_EHG_EPS!I58+TI_EHG_DHEP!I58</f>
        <v>7.8819432502149613</v>
      </c>
      <c r="J58" s="10">
        <f>TI_EHG_E_E!J58+TI_EHG_CHP_E!J58+TI_EHG_H_E!J58+TI_EHG_EDHP!J58+TI_EHG_EB!J58+TI_EHG_EPS!J58+TI_EHG_DHEP!J58</f>
        <v>8.837317282889078</v>
      </c>
      <c r="K58" s="10">
        <f>TI_EHG_E_E!K58+TI_EHG_CHP_E!K58+TI_EHG_H_E!K58+TI_EHG_EDHP!K58+TI_EHG_EB!K58+TI_EHG_EPS!K58+TI_EHG_DHEP!K58</f>
        <v>6.9742906276870151</v>
      </c>
      <c r="L58" s="10">
        <f>TI_EHG_E_E!L58+TI_EHG_CHP_E!L58+TI_EHG_H_E!L58+TI_EHG_EDHP!L58+TI_EHG_EB!L58+TI_EHG_EPS!L58+TI_EHG_DHEP!L58</f>
        <v>6.8787618228718834</v>
      </c>
      <c r="M58" s="10">
        <f>TI_EHG_E_E!M58+TI_EHG_CHP_E!M58+TI_EHG_H_E!M58+TI_EHG_EDHP!M58+TI_EHG_EB!M58+TI_EHG_EPS!M58+TI_EHG_DHEP!M58</f>
        <v>6.6399828030954424</v>
      </c>
      <c r="N58" s="10">
        <f>TI_EHG_E_E!N58+TI_EHG_CHP_E!N58+TI_EHG_H_E!N58+TI_EHG_EDHP!N58+TI_EHG_EB!N58+TI_EHG_EPS!N58+TI_EHG_DHEP!N58</f>
        <v>4.9680137575236447</v>
      </c>
      <c r="O58" s="10">
        <f>TI_EHG_E_E!O58+TI_EHG_CHP_E!O58+TI_EHG_H_E!O58+TI_EHG_EDHP!O58+TI_EHG_EB!O58+TI_EHG_EPS!O58+TI_EHG_DHEP!O58</f>
        <v>4.5380911435941531</v>
      </c>
      <c r="P58" s="10">
        <f>TI_EHG_E_E!P58+TI_EHG_CHP_E!P58+TI_EHG_H_E!P58+TI_EHG_EDHP!P58+TI_EHG_EB!P58+TI_EHG_EPS!P58+TI_EHG_DHEP!P58</f>
        <v>4.8723989681857267</v>
      </c>
      <c r="Q58" s="10">
        <f>TI_EHG_E_E!Q58+TI_EHG_CHP_E!Q58+TI_EHG_H_E!Q58+TI_EHG_EDHP!Q58+TI_EHG_EB!Q58+TI_EHG_EPS!Q58+TI_EHG_DHEP!Q58</f>
        <v>5.7322441960447108</v>
      </c>
      <c r="R58" s="10">
        <f>TI_EHG_E_E!R58+TI_EHG_CHP_E!R58+TI_EHG_H_E!R58+TI_EHG_EDHP!R58+TI_EHG_EB!R58+TI_EHG_EPS!R58+TI_EHG_DHEP!R58</f>
        <v>5.7800515907136711</v>
      </c>
      <c r="S58" s="10">
        <f>TI_EHG_E_E!S58+TI_EHG_CHP_E!S58+TI_EHG_H_E!S58+TI_EHG_EDHP!S58+TI_EHG_EB!S58+TI_EHG_EPS!S58+TI_EHG_DHEP!S58</f>
        <v>6.6877042132416165</v>
      </c>
      <c r="T58" s="10">
        <f>TI_EHG_E_E!T58+TI_EHG_CHP_E!T58+TI_EHG_H_E!T58+TI_EHG_EDHP!T58+TI_EHG_EB!T58+TI_EHG_EPS!T58+TI_EHG_DHEP!T58</f>
        <v>7.0698194325021486</v>
      </c>
      <c r="U58" s="10">
        <f>TI_EHG_E_E!U58+TI_EHG_CHP_E!U58+TI_EHG_H_E!U58+TI_EHG_EDHP!U58+TI_EHG_EB!U58+TI_EHG_EPS!U58+TI_EHG_DHEP!U58</f>
        <v>7.5952708512467755</v>
      </c>
      <c r="V58" s="10">
        <f>TI_EHG_E_E!V58+TI_EHG_CHP_E!V58+TI_EHG_H_E!V58+TI_EHG_EDHP!V58+TI_EHG_EB!V58+TI_EHG_EPS!V58+TI_EHG_DHEP!V58</f>
        <v>8.359587274290627</v>
      </c>
      <c r="W58" s="10">
        <f>TI_EHG_E_E!W58+TI_EHG_CHP_E!W58+TI_EHG_H_E!W58+TI_EHG_EDHP!W58+TI_EHG_EB!W58+TI_EHG_EPS!W58+TI_EHG_DHEP!W58</f>
        <v>8.6462596732588111</v>
      </c>
      <c r="X58" s="10">
        <f>TI_EHG_E_E!X58+TI_EHG_CHP_E!X58+TI_EHG_H_E!X58+TI_EHG_EDHP!X58+TI_EHG_EB!X58+TI_EHG_EPS!X58+TI_EHG_DHEP!X58</f>
        <v>6.4965606190885641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0</v>
      </c>
      <c r="D59" s="10">
        <f>TI_EHG_E_E!D59+TI_EHG_CHP_E!D59+TI_EHG_H_E!D59+TI_EHG_EDHP!D59+TI_EHG_EB!D59+TI_EHG_EPS!D59+TI_EHG_DHEP!D59</f>
        <v>32.005417024935511</v>
      </c>
      <c r="E59" s="10">
        <f>TI_EHG_E_E!E59+TI_EHG_CHP_E!E59+TI_EHG_H_E!E59+TI_EHG_EDHP!E59+TI_EHG_EB!E59+TI_EHG_EPS!E59+TI_EHG_DHEP!E59</f>
        <v>42.060705073086844</v>
      </c>
      <c r="F59" s="10">
        <f>TI_EHG_E_E!F59+TI_EHG_CHP_E!F59+TI_EHG_H_E!F59+TI_EHG_EDHP!F59+TI_EHG_EB!F59+TI_EHG_EPS!F59+TI_EHG_DHEP!F59</f>
        <v>31.862080825451418</v>
      </c>
      <c r="G59" s="10">
        <f>TI_EHG_E_E!G59+TI_EHG_CHP_E!G59+TI_EHG_H_E!G59+TI_EHG_EDHP!G59+TI_EHG_EB!G59+TI_EHG_EPS!G59+TI_EHG_DHEP!G59</f>
        <v>36.877815993121231</v>
      </c>
      <c r="H59" s="10">
        <f>TI_EHG_E_E!H59+TI_EHG_CHP_E!H59+TI_EHG_H_E!H59+TI_EHG_EDHP!H59+TI_EHG_EB!H59+TI_EHG_EPS!H59+TI_EHG_DHEP!H59</f>
        <v>53.310404127257101</v>
      </c>
      <c r="I59" s="10">
        <f>TI_EHG_E_E!I59+TI_EHG_CHP_E!I59+TI_EHG_H_E!I59+TI_EHG_EDHP!I59+TI_EHG_EB!I59+TI_EHG_EPS!I59+TI_EHG_DHEP!I59</f>
        <v>105.1638865004299</v>
      </c>
      <c r="J59" s="10">
        <f>TI_EHG_E_E!J59+TI_EHG_CHP_E!J59+TI_EHG_H_E!J59+TI_EHG_EDHP!J59+TI_EHG_EB!J59+TI_EHG_EPS!J59+TI_EHG_DHEP!J59</f>
        <v>96.637145313843504</v>
      </c>
      <c r="K59" s="10">
        <f>TI_EHG_E_E!K59+TI_EHG_CHP_E!K59+TI_EHG_H_E!K59+TI_EHG_EDHP!K59+TI_EHG_EB!K59+TI_EHG_EPS!K59+TI_EHG_DHEP!K59</f>
        <v>134.20748065348238</v>
      </c>
      <c r="L59" s="10">
        <f>TI_EHG_E_E!L59+TI_EHG_CHP_E!L59+TI_EHG_H_E!L59+TI_EHG_EDHP!L59+TI_EHG_EB!L59+TI_EHG_EPS!L59+TI_EHG_DHEP!L59</f>
        <v>183.48142734307822</v>
      </c>
      <c r="M59" s="10">
        <f>TI_EHG_E_E!M59+TI_EHG_CHP_E!M59+TI_EHG_H_E!M59+TI_EHG_EDHP!M59+TI_EHG_EB!M59+TI_EHG_EPS!M59+TI_EHG_DHEP!M59</f>
        <v>298.43791917454854</v>
      </c>
      <c r="N59" s="10">
        <f>TI_EHG_E_E!N59+TI_EHG_CHP_E!N59+TI_EHG_H_E!N59+TI_EHG_EDHP!N59+TI_EHG_EB!N59+TI_EHG_EPS!N59+TI_EHG_DHEP!N59</f>
        <v>336.6533104041273</v>
      </c>
      <c r="O59" s="10">
        <f>TI_EHG_E_E!O59+TI_EHG_CHP_E!O59+TI_EHG_H_E!O59+TI_EHG_EDHP!O59+TI_EHG_EB!O59+TI_EHG_EPS!O59+TI_EHG_DHEP!O59</f>
        <v>465.63000859845221</v>
      </c>
      <c r="P59" s="10">
        <f>TI_EHG_E_E!P59+TI_EHG_CHP_E!P59+TI_EHG_H_E!P59+TI_EHG_EDHP!P59+TI_EHG_EB!P59+TI_EHG_EPS!P59+TI_EHG_DHEP!P59</f>
        <v>466.89595872742905</v>
      </c>
      <c r="Q59" s="10">
        <f>TI_EHG_E_E!Q59+TI_EHG_CHP_E!Q59+TI_EHG_H_E!Q59+TI_EHG_EDHP!Q59+TI_EHG_EB!Q59+TI_EHG_EPS!Q59+TI_EHG_DHEP!Q59</f>
        <v>384.23147033533962</v>
      </c>
      <c r="R59" s="10">
        <f>TI_EHG_E_E!R59+TI_EHG_CHP_E!R59+TI_EHG_H_E!R59+TI_EHG_EDHP!R59+TI_EHG_EB!R59+TI_EHG_EPS!R59+TI_EHG_DHEP!R59</f>
        <v>433.36190885640582</v>
      </c>
      <c r="S59" s="10">
        <f>TI_EHG_E_E!S59+TI_EHG_CHP_E!S59+TI_EHG_H_E!S59+TI_EHG_EDHP!S59+TI_EHG_EB!S59+TI_EHG_EPS!S59+TI_EHG_DHEP!S59</f>
        <v>437.90008598452272</v>
      </c>
      <c r="T59" s="10">
        <f>TI_EHG_E_E!T59+TI_EHG_CHP_E!T59+TI_EHG_H_E!T59+TI_EHG_EDHP!T59+TI_EHG_EB!T59+TI_EHG_EPS!T59+TI_EHG_DHEP!T59</f>
        <v>432.83662940670683</v>
      </c>
      <c r="U59" s="10">
        <f>TI_EHG_E_E!U59+TI_EHG_CHP_E!U59+TI_EHG_H_E!U59+TI_EHG_EDHP!U59+TI_EHG_EB!U59+TI_EHG_EPS!U59+TI_EHG_DHEP!U59</f>
        <v>430.04204643164223</v>
      </c>
      <c r="V59" s="10">
        <f>TI_EHG_E_E!V59+TI_EHG_CHP_E!V59+TI_EHG_H_E!V59+TI_EHG_EDHP!V59+TI_EHG_EB!V59+TI_EHG_EPS!V59+TI_EHG_DHEP!V59</f>
        <v>391.37282889079961</v>
      </c>
      <c r="W59" s="10">
        <f>TI_EHG_E_E!W59+TI_EHG_CHP_E!W59+TI_EHG_H_E!W59+TI_EHG_EDHP!W59+TI_EHG_EB!W59+TI_EHG_EPS!W59+TI_EHG_DHEP!W59</f>
        <v>415.66354256233882</v>
      </c>
      <c r="X59" s="10">
        <f>TI_EHG_E_E!X59+TI_EHG_CHP_E!X59+TI_EHG_H_E!X59+TI_EHG_EDHP!X59+TI_EHG_EB!X59+TI_EHG_EPS!X59+TI_EHG_DHEP!X59</f>
        <v>460.06500429922613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0</v>
      </c>
      <c r="D61" s="10">
        <f>TI_EHG_E_E!D61+TI_EHG_CHP_E!D61+TI_EHG_H_E!D61+TI_EHG_EDHP!D61+TI_EHG_EB!D61+TI_EHG_EPS!D61+TI_EHG_DHEP!D61</f>
        <v>0.31049011177987962</v>
      </c>
      <c r="E61" s="10">
        <f>TI_EHG_E_E!E61+TI_EHG_CHP_E!E61+TI_EHG_H_E!E61+TI_EHG_EDHP!E61+TI_EHG_EB!E61+TI_EHG_EPS!E61+TI_EHG_DHEP!E61</f>
        <v>0.62098022355975924</v>
      </c>
      <c r="F61" s="10">
        <f>TI_EHG_E_E!F61+TI_EHG_CHP_E!F61+TI_EHG_H_E!F61+TI_EHG_EDHP!F61+TI_EHG_EB!F61+TI_EHG_EPS!F61+TI_EHG_DHEP!F61</f>
        <v>1.9584694754944105</v>
      </c>
      <c r="G61" s="10">
        <f>TI_EHG_E_E!G61+TI_EHG_CHP_E!G61+TI_EHG_H_E!G61+TI_EHG_EDHP!G61+TI_EHG_EB!G61+TI_EHG_EPS!G61+TI_EHG_DHEP!G61</f>
        <v>0.97927773000859841</v>
      </c>
      <c r="H61" s="10">
        <f>TI_EHG_E_E!H61+TI_EHG_CHP_E!H61+TI_EHG_H_E!H61+TI_EHG_EDHP!H61+TI_EHG_EB!H61+TI_EHG_EPS!H61+TI_EHG_DHEP!H61</f>
        <v>3.9648323301805677</v>
      </c>
      <c r="I61" s="10">
        <f>TI_EHG_E_E!I61+TI_EHG_CHP_E!I61+TI_EHG_H_E!I61+TI_EHG_EDHP!I61+TI_EHG_EB!I61+TI_EHG_EPS!I61+TI_EHG_DHEP!I61</f>
        <v>2.5556319862424757</v>
      </c>
      <c r="J61" s="10">
        <f>TI_EHG_E_E!J61+TI_EHG_CHP_E!J61+TI_EHG_H_E!J61+TI_EHG_EDHP!J61+TI_EHG_EB!J61+TI_EHG_EPS!J61+TI_EHG_DHEP!J61</f>
        <v>5.0396388650042985</v>
      </c>
      <c r="K61" s="10">
        <f>TI_EHG_E_E!K61+TI_EHG_CHP_E!K61+TI_EHG_H_E!K61+TI_EHG_EDHP!K61+TI_EHG_EB!K61+TI_EHG_EPS!K61+TI_EHG_DHEP!K61</f>
        <v>6.8071367153912297</v>
      </c>
      <c r="L61" s="10">
        <f>TI_EHG_E_E!L61+TI_EHG_CHP_E!L61+TI_EHG_H_E!L61+TI_EHG_EDHP!L61+TI_EHG_EB!L61+TI_EHG_EPS!L61+TI_EHG_DHEP!L61</f>
        <v>6.592175408426483</v>
      </c>
      <c r="M61" s="10">
        <f>TI_EHG_E_E!M61+TI_EHG_CHP_E!M61+TI_EHG_H_E!M61+TI_EHG_EDHP!M61+TI_EHG_EB!M61+TI_EHG_EPS!M61+TI_EHG_DHEP!M61</f>
        <v>8.9566638005159067</v>
      </c>
      <c r="N61" s="10">
        <f>TI_EHG_E_E!N61+TI_EHG_CHP_E!N61+TI_EHG_H_E!N61+TI_EHG_EDHP!N61+TI_EHG_EB!N61+TI_EHG_EPS!N61+TI_EHG_DHEP!N61</f>
        <v>26.750644883920899</v>
      </c>
      <c r="O61" s="10">
        <f>TI_EHG_E_E!O61+TI_EHG_CHP_E!O61+TI_EHG_H_E!O61+TI_EHG_EDHP!O61+TI_EHG_EB!O61+TI_EHG_EPS!O61+TI_EHG_DHEP!O61</f>
        <v>42.419002579535686</v>
      </c>
      <c r="P61" s="10">
        <f>TI_EHG_E_E!P61+TI_EHG_CHP_E!P61+TI_EHG_H_E!P61+TI_EHG_EDHP!P61+TI_EHG_EB!P61+TI_EHG_EPS!P61+TI_EHG_DHEP!P61</f>
        <v>49.48890799656062</v>
      </c>
      <c r="Q61" s="10">
        <f>TI_EHG_E_E!Q61+TI_EHG_CHP_E!Q61+TI_EHG_H_E!Q61+TI_EHG_EDHP!Q61+TI_EHG_EB!Q61+TI_EHG_EPS!Q61+TI_EHG_DHEP!Q61</f>
        <v>92.122785898538268</v>
      </c>
      <c r="R61" s="10">
        <f>TI_EHG_E_E!R61+TI_EHG_CHP_E!R61+TI_EHG_H_E!R61+TI_EHG_EDHP!R61+TI_EHG_EB!R61+TI_EHG_EPS!R61+TI_EHG_DHEP!R61</f>
        <v>109.24815133276012</v>
      </c>
      <c r="S61" s="10">
        <f>TI_EHG_E_E!S61+TI_EHG_CHP_E!S61+TI_EHG_H_E!S61+TI_EHG_EDHP!S61+TI_EHG_EB!S61+TI_EHG_EPS!S61+TI_EHG_DHEP!S61</f>
        <v>119.20799656061908</v>
      </c>
      <c r="T61" s="10">
        <f>TI_EHG_E_E!T61+TI_EHG_CHP_E!T61+TI_EHG_H_E!T61+TI_EHG_EDHP!T61+TI_EHG_EB!T61+TI_EHG_EPS!T61+TI_EHG_DHEP!T61</f>
        <v>120.4737747205503</v>
      </c>
      <c r="U61" s="10">
        <f>TI_EHG_E_E!U61+TI_EHG_CHP_E!U61+TI_EHG_H_E!U61+TI_EHG_EDHP!U61+TI_EHG_EB!U61+TI_EHG_EPS!U61+TI_EHG_DHEP!U61</f>
        <v>118.99303525365433</v>
      </c>
      <c r="V61" s="10">
        <f>TI_EHG_E_E!V61+TI_EHG_CHP_E!V61+TI_EHG_H_E!V61+TI_EHG_EDHP!V61+TI_EHG_EB!V61+TI_EHG_EPS!V61+TI_EHG_DHEP!V61</f>
        <v>122.05021496130696</v>
      </c>
      <c r="W61" s="10">
        <f>TI_EHG_E_E!W61+TI_EHG_CHP_E!W61+TI_EHG_H_E!W61+TI_EHG_EDHP!W61+TI_EHG_EB!W61+TI_EHG_EPS!W61+TI_EHG_DHEP!W61</f>
        <v>106.83568357695613</v>
      </c>
      <c r="X61" s="10">
        <f>TI_EHG_E_E!X61+TI_EHG_CHP_E!X61+TI_EHG_H_E!X61+TI_EHG_EDHP!X61+TI_EHG_EB!X61+TI_EHG_EPS!X61+TI_EHG_DHEP!X61</f>
        <v>105.7371453138435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0</v>
      </c>
      <c r="D62" s="10">
        <f>TI_EHG_E_E!D62+TI_EHG_CHP_E!D62+TI_EHG_H_E!D62+TI_EHG_EDHP!D62+TI_EHG_EB!D62+TI_EHG_EPS!D62+TI_EHG_DHEP!D62</f>
        <v>7.0220980223559746</v>
      </c>
      <c r="E62" s="10">
        <f>TI_EHG_E_E!E62+TI_EHG_CHP_E!E62+TI_EHG_H_E!E62+TI_EHG_EDHP!E62+TI_EHG_EB!E62+TI_EHG_EPS!E62+TI_EHG_DHEP!E62</f>
        <v>2.07798796216681</v>
      </c>
      <c r="F62" s="10">
        <f>TI_EHG_E_E!F62+TI_EHG_CHP_E!F62+TI_EHG_H_E!F62+TI_EHG_EDHP!F62+TI_EHG_EB!F62+TI_EHG_EPS!F62+TI_EHG_DHEP!F62</f>
        <v>12.825967325881344</v>
      </c>
      <c r="G62" s="10">
        <f>TI_EHG_E_E!G62+TI_EHG_CHP_E!G62+TI_EHG_H_E!G62+TI_EHG_EDHP!G62+TI_EHG_EB!G62+TI_EHG_EPS!G62+TI_EHG_DHEP!G62</f>
        <v>14.354600171969047</v>
      </c>
      <c r="H62" s="10">
        <f>TI_EHG_E_E!H62+TI_EHG_CHP_E!H62+TI_EHG_H_E!H62+TI_EHG_EDHP!H62+TI_EHG_EB!H62+TI_EHG_EPS!H62+TI_EHG_DHEP!H62</f>
        <v>17.435769561478928</v>
      </c>
      <c r="I62" s="10">
        <f>TI_EHG_E_E!I62+TI_EHG_CHP_E!I62+TI_EHG_H_E!I62+TI_EHG_EDHP!I62+TI_EHG_EB!I62+TI_EHG_EPS!I62+TI_EHG_DHEP!I62</f>
        <v>21.018486672398964</v>
      </c>
      <c r="J62" s="10">
        <f>TI_EHG_E_E!J62+TI_EHG_CHP_E!J62+TI_EHG_H_E!J62+TI_EHG_EDHP!J62+TI_EHG_EB!J62+TI_EHG_EPS!J62+TI_EHG_DHEP!J62</f>
        <v>19.227171109200341</v>
      </c>
      <c r="K62" s="10">
        <f>TI_EHG_E_E!K62+TI_EHG_CHP_E!K62+TI_EHG_H_E!K62+TI_EHG_EDHP!K62+TI_EHG_EB!K62+TI_EHG_EPS!K62+TI_EHG_DHEP!K62</f>
        <v>19.800343938091146</v>
      </c>
      <c r="L62" s="10">
        <f>TI_EHG_E_E!L62+TI_EHG_CHP_E!L62+TI_EHG_H_E!L62+TI_EHG_EDHP!L62+TI_EHG_EB!L62+TI_EHG_EPS!L62+TI_EHG_DHEP!L62</f>
        <v>17.244711951848664</v>
      </c>
      <c r="M62" s="10">
        <f>TI_EHG_E_E!M62+TI_EHG_CHP_E!M62+TI_EHG_H_E!M62+TI_EHG_EDHP!M62+TI_EHG_EB!M62+TI_EHG_EPS!M62+TI_EHG_DHEP!M62</f>
        <v>13.112639724849528</v>
      </c>
      <c r="N62" s="10">
        <f>TI_EHG_E_E!N62+TI_EHG_CHP_E!N62+TI_EHG_H_E!N62+TI_EHG_EDHP!N62+TI_EHG_EB!N62+TI_EHG_EPS!N62+TI_EHG_DHEP!N62</f>
        <v>14.259157351676702</v>
      </c>
      <c r="O62" s="10">
        <f>TI_EHG_E_E!O62+TI_EHG_CHP_E!O62+TI_EHG_H_E!O62+TI_EHG_EDHP!O62+TI_EHG_EB!O62+TI_EHG_EPS!O62+TI_EHG_DHEP!O62</f>
        <v>15.501031814273428</v>
      </c>
      <c r="P62" s="10">
        <f>TI_EHG_E_E!P62+TI_EHG_CHP_E!P62+TI_EHG_H_E!P62+TI_EHG_EDHP!P62+TI_EHG_EB!P62+TI_EHG_EPS!P62+TI_EHG_DHEP!P62</f>
        <v>12.037833190025792</v>
      </c>
      <c r="Q62" s="10">
        <f>TI_EHG_E_E!Q62+TI_EHG_CHP_E!Q62+TI_EHG_H_E!Q62+TI_EHG_EDHP!Q62+TI_EHG_EB!Q62+TI_EHG_EPS!Q62+TI_EHG_DHEP!Q62</f>
        <v>11.584006878761819</v>
      </c>
      <c r="R62" s="10">
        <f>TI_EHG_E_E!R62+TI_EHG_CHP_E!R62+TI_EHG_H_E!R62+TI_EHG_EDHP!R62+TI_EHG_EB!R62+TI_EHG_EPS!R62+TI_EHG_DHEP!R62</f>
        <v>14.927858985382629</v>
      </c>
      <c r="S62" s="10">
        <f>TI_EHG_E_E!S62+TI_EHG_CHP_E!S62+TI_EHG_H_E!S62+TI_EHG_EDHP!S62+TI_EHG_EB!S62+TI_EHG_EPS!S62+TI_EHG_DHEP!S62</f>
        <v>17.579105760963024</v>
      </c>
      <c r="T62" s="10">
        <f>TI_EHG_E_E!T62+TI_EHG_CHP_E!T62+TI_EHG_H_E!T62+TI_EHG_EDHP!T62+TI_EHG_EB!T62+TI_EHG_EPS!T62+TI_EHG_DHEP!T62</f>
        <v>16.838607050730865</v>
      </c>
      <c r="U62" s="10">
        <f>TI_EHG_E_E!U62+TI_EHG_CHP_E!U62+TI_EHG_H_E!U62+TI_EHG_EDHP!U62+TI_EHG_EB!U62+TI_EHG_EPS!U62+TI_EHG_DHEP!U62</f>
        <v>13.064832330180561</v>
      </c>
      <c r="V62" s="10">
        <f>TI_EHG_E_E!V62+TI_EHG_CHP_E!V62+TI_EHG_H_E!V62+TI_EHG_EDHP!V62+TI_EHG_EB!V62+TI_EHG_EPS!V62+TI_EHG_DHEP!V62</f>
        <v>18.510490111779877</v>
      </c>
      <c r="W62" s="10">
        <f>TI_EHG_E_E!W62+TI_EHG_CHP_E!W62+TI_EHG_H_E!W62+TI_EHG_EDHP!W62+TI_EHG_EB!W62+TI_EHG_EPS!W62+TI_EHG_DHEP!W62</f>
        <v>19.943594153052452</v>
      </c>
      <c r="X62" s="10">
        <f>TI_EHG_E_E!X62+TI_EHG_CHP_E!X62+TI_EHG_H_E!X62+TI_EHG_EDHP!X62+TI_EHG_EB!X62+TI_EHG_EPS!X62+TI_EHG_DHEP!X62</f>
        <v>17.077472055030089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0</v>
      </c>
      <c r="F69" s="10">
        <f>TI_EHG_E_E!F69+TI_EHG_CHP_E!F69+TI_EHG_H_E!F69+TI_EHG_EDHP!F69+TI_EHG_EB!F69+TI_EHG_EPS!F69+TI_EHG_DHEP!F69</f>
        <v>0</v>
      </c>
      <c r="G69" s="10">
        <f>TI_EHG_E_E!G69+TI_EHG_CHP_E!G69+TI_EHG_H_E!G69+TI_EHG_EDHP!G69+TI_EHG_EB!G69+TI_EHG_EPS!G69+TI_EHG_DHEP!G69</f>
        <v>0</v>
      </c>
      <c r="H69" s="10">
        <f>TI_EHG_E_E!H69+TI_EHG_CHP_E!H69+TI_EHG_H_E!H69+TI_EHG_EDHP!H69+TI_EHG_EB!H69+TI_EHG_EPS!H69+TI_EHG_DHEP!H69</f>
        <v>0</v>
      </c>
      <c r="I69" s="10">
        <f>TI_EHG_E_E!I69+TI_EHG_CHP_E!I69+TI_EHG_H_E!I69+TI_EHG_EDHP!I69+TI_EHG_EB!I69+TI_EHG_EPS!I69+TI_EHG_DHEP!I69</f>
        <v>0</v>
      </c>
      <c r="J69" s="10">
        <f>TI_EHG_E_E!J69+TI_EHG_CHP_E!J69+TI_EHG_H_E!J69+TI_EHG_EDHP!J69+TI_EHG_EB!J69+TI_EHG_EPS!J69+TI_EHG_DHEP!J69</f>
        <v>0</v>
      </c>
      <c r="K69" s="10">
        <f>TI_EHG_E_E!K69+TI_EHG_CHP_E!K69+TI_EHG_H_E!K69+TI_EHG_EDHP!K69+TI_EHG_EB!K69+TI_EHG_EPS!K69+TI_EHG_DHEP!K69</f>
        <v>0</v>
      </c>
      <c r="L69" s="10">
        <f>TI_EHG_E_E!L69+TI_EHG_CHP_E!L69+TI_EHG_H_E!L69+TI_EHG_EDHP!L69+TI_EHG_EB!L69+TI_EHG_EPS!L69+TI_EHG_DHEP!L69</f>
        <v>0</v>
      </c>
      <c r="M69" s="10">
        <f>TI_EHG_E_E!M69+TI_EHG_CHP_E!M69+TI_EHG_H_E!M69+TI_EHG_EDHP!M69+TI_EHG_EB!M69+TI_EHG_EPS!M69+TI_EHG_DHEP!M69</f>
        <v>0</v>
      </c>
      <c r="N69" s="10">
        <f>TI_EHG_E_E!N69+TI_EHG_CHP_E!N69+TI_EHG_H_E!N69+TI_EHG_EDHP!N69+TI_EHG_EB!N69+TI_EHG_EPS!N69+TI_EHG_DHEP!N69</f>
        <v>0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0.18030954428202919</v>
      </c>
      <c r="W70" s="10">
        <f>TI_EHG_E_E!W70+TI_EHG_CHP_E!W70+TI_EHG_H_E!W70+TI_EHG_EDHP!W70+TI_EHG_EB!W70+TI_EHG_EPS!W70+TI_EHG_DHEP!W70</f>
        <v>0.2047291487532244</v>
      </c>
      <c r="X70" s="10">
        <f>TI_EHG_E_E!X70+TI_EHG_CHP_E!X70+TI_EHG_H_E!X70+TI_EHG_EDHP!X70+TI_EHG_EB!X70+TI_EHG_EPS!X70+TI_EHG_DHEP!X70</f>
        <v>0.23404987102321581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92.863284608770414</v>
      </c>
      <c r="D71" s="37">
        <f t="shared" ref="D71:W71" si="34">SUM(D72:D73)</f>
        <v>12.563198624247637</v>
      </c>
      <c r="E71" s="37">
        <f t="shared" si="34"/>
        <v>29.258641444539979</v>
      </c>
      <c r="F71" s="37">
        <f t="shared" si="34"/>
        <v>15.453310404127258</v>
      </c>
      <c r="G71" s="37">
        <f t="shared" si="34"/>
        <v>18.391057609630266</v>
      </c>
      <c r="H71" s="37">
        <f t="shared" si="34"/>
        <v>30.16629406706792</v>
      </c>
      <c r="I71" s="37">
        <f t="shared" si="34"/>
        <v>22.403783319002574</v>
      </c>
      <c r="J71" s="37">
        <f t="shared" si="34"/>
        <v>26.129836629406704</v>
      </c>
      <c r="K71" s="37">
        <f t="shared" si="34"/>
        <v>23.47850386930353</v>
      </c>
      <c r="L71" s="37">
        <f t="shared" si="34"/>
        <v>19.298710232158207</v>
      </c>
      <c r="M71" s="37">
        <f t="shared" si="34"/>
        <v>12.826053310404127</v>
      </c>
      <c r="N71" s="37">
        <f t="shared" si="34"/>
        <v>16.790885640584694</v>
      </c>
      <c r="O71" s="37">
        <f t="shared" si="34"/>
        <v>16.193809114359418</v>
      </c>
      <c r="P71" s="37">
        <f t="shared" si="34"/>
        <v>14.880051590713668</v>
      </c>
      <c r="Q71" s="37">
        <f t="shared" si="34"/>
        <v>10.795872742906276</v>
      </c>
      <c r="R71" s="37">
        <f t="shared" si="34"/>
        <v>16.169991401547726</v>
      </c>
      <c r="S71" s="37">
        <f t="shared" si="34"/>
        <v>18.486672398968189</v>
      </c>
      <c r="T71" s="37">
        <f t="shared" si="34"/>
        <v>17.45967325881341</v>
      </c>
      <c r="U71" s="37">
        <f t="shared" si="34"/>
        <v>14.378503869303522</v>
      </c>
      <c r="V71" s="37">
        <f t="shared" si="34"/>
        <v>17.029664660361131</v>
      </c>
      <c r="W71" s="37">
        <f t="shared" si="34"/>
        <v>19.322613929492686</v>
      </c>
      <c r="X71" s="37">
        <f t="shared" ref="X71" si="35">SUM(X72:X73)</f>
        <v>52.378847807394664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92.863284608770414</v>
      </c>
      <c r="D72" s="10">
        <f>TI_EHG_E_E!D72+TI_EHG_CHP_E!D72+TI_EHG_H_E!D72+TI_EHG_EDHP!D72+TI_EHG_EB!D72+TI_EHG_EPS!D72+TI_EHG_DHEP!D72</f>
        <v>5.5172828890799659</v>
      </c>
      <c r="E72" s="10">
        <f>TI_EHG_E_E!E72+TI_EHG_CHP_E!E72+TI_EHG_H_E!E72+TI_EHG_EDHP!E72+TI_EHG_EB!E72+TI_EHG_EPS!E72+TI_EHG_DHEP!E72</f>
        <v>27.204557179707649</v>
      </c>
      <c r="F72" s="10">
        <f>TI_EHG_E_E!F72+TI_EHG_CHP_E!F72+TI_EHG_H_E!F72+TI_EHG_EDHP!F72+TI_EHG_EB!F72+TI_EHG_EPS!F72+TI_EHG_DHEP!F72</f>
        <v>2.6273430782459153</v>
      </c>
      <c r="G72" s="10">
        <f>TI_EHG_E_E!G72+TI_EHG_CHP_E!G72+TI_EHG_H_E!G72+TI_EHG_EDHP!G72+TI_EHG_EB!G72+TI_EHG_EPS!G72+TI_EHG_DHEP!G72</f>
        <v>4.0603611349956994</v>
      </c>
      <c r="H72" s="10">
        <f>TI_EHG_E_E!H72+TI_EHG_CHP_E!H72+TI_EHG_H_E!H72+TI_EHG_EDHP!H72+TI_EHG_EB!H72+TI_EHG_EPS!H72+TI_EHG_DHEP!H72</f>
        <v>12.70662080825451</v>
      </c>
      <c r="I72" s="10">
        <f>TI_EHG_E_E!I72+TI_EHG_CHP_E!I72+TI_EHG_H_E!I72+TI_EHG_EDHP!I72+TI_EHG_EB!I72+TI_EHG_EPS!I72+TI_EHG_DHEP!I72</f>
        <v>1.3852966466036112</v>
      </c>
      <c r="J72" s="10">
        <f>TI_EHG_E_E!J72+TI_EHG_CHP_E!J72+TI_EHG_H_E!J72+TI_EHG_EDHP!J72+TI_EHG_EB!J72+TI_EHG_EPS!J72+TI_EHG_DHEP!J72</f>
        <v>6.9026655202063614</v>
      </c>
      <c r="K72" s="10">
        <f>TI_EHG_E_E!K72+TI_EHG_CHP_E!K72+TI_EHG_H_E!K72+TI_EHG_EDHP!K72+TI_EHG_EB!K72+TI_EHG_EPS!K72+TI_EHG_DHEP!K72</f>
        <v>7.0459157351676698</v>
      </c>
      <c r="L72" s="10">
        <f>TI_EHG_E_E!L72+TI_EHG_CHP_E!L72+TI_EHG_H_E!L72+TI_EHG_EDHP!L72+TI_EHG_EB!L72+TI_EHG_EPS!L72+TI_EHG_DHEP!L72</f>
        <v>6.8787618228718825</v>
      </c>
      <c r="M72" s="10">
        <f>TI_EHG_E_E!M72+TI_EHG_CHP_E!M72+TI_EHG_H_E!M72+TI_EHG_EDHP!M72+TI_EHG_EB!M72+TI_EHG_EPS!M72+TI_EHG_DHEP!M72</f>
        <v>3.9171109200343937</v>
      </c>
      <c r="N72" s="10">
        <f>TI_EHG_E_E!N72+TI_EHG_CHP_E!N72+TI_EHG_H_E!N72+TI_EHG_EDHP!N72+TI_EHG_EB!N72+TI_EHG_EPS!N72+TI_EHG_DHEP!N72</f>
        <v>5.8039552880481509</v>
      </c>
      <c r="O72" s="10">
        <f>TI_EHG_E_E!O72+TI_EHG_CHP_E!O72+TI_EHG_H_E!O72+TI_EHG_EDHP!O72+TI_EHG_EB!O72+TI_EHG_EPS!O72+TI_EHG_DHEP!O72</f>
        <v>5.7562338779019786</v>
      </c>
      <c r="P72" s="10">
        <f>TI_EHG_E_E!P72+TI_EHG_CHP_E!P72+TI_EHG_H_E!P72+TI_EHG_EDHP!P72+TI_EHG_EB!P72+TI_EHG_EPS!P72+TI_EHG_DHEP!P72</f>
        <v>5.7800515907136703</v>
      </c>
      <c r="Q72" s="10">
        <f>TI_EHG_E_E!Q72+TI_EHG_CHP_E!Q72+TI_EHG_H_E!Q72+TI_EHG_EDHP!Q72+TI_EHG_EB!Q72+TI_EHG_EPS!Q72+TI_EHG_DHEP!Q72</f>
        <v>3.7021496130696478</v>
      </c>
      <c r="R72" s="10">
        <f>TI_EHG_E_E!R72+TI_EHG_CHP_E!R72+TI_EHG_H_E!R72+TI_EHG_EDHP!R72+TI_EHG_EB!R72+TI_EHG_EPS!R72+TI_EHG_DHEP!R72</f>
        <v>4.3948409286328456</v>
      </c>
      <c r="S72" s="10">
        <f>TI_EHG_E_E!S72+TI_EHG_CHP_E!S72+TI_EHG_H_E!S72+TI_EHG_EDHP!S72+TI_EHG_EB!S72+TI_EHG_EPS!S72+TI_EHG_DHEP!S72</f>
        <v>3.1049871023215814</v>
      </c>
      <c r="T72" s="10">
        <f>TI_EHG_E_E!T72+TI_EHG_CHP_E!T72+TI_EHG_H_E!T72+TI_EHG_EDHP!T72+TI_EHG_EB!T72+TI_EHG_EPS!T72+TI_EHG_DHEP!T72</f>
        <v>3.1049871023215818</v>
      </c>
      <c r="U72" s="10">
        <f>TI_EHG_E_E!U72+TI_EHG_CHP_E!U72+TI_EHG_H_E!U72+TI_EHG_EDHP!U72+TI_EHG_EB!U72+TI_EHG_EPS!U72+TI_EHG_DHEP!U72</f>
        <v>1.863026655202064</v>
      </c>
      <c r="V72" s="10">
        <f>TI_EHG_E_E!V72+TI_EHG_CHP_E!V72+TI_EHG_H_E!V72+TI_EHG_EDHP!V72+TI_EHG_EB!V72+TI_EHG_EPS!V72+TI_EHG_DHEP!V72</f>
        <v>2.1257093723129836</v>
      </c>
      <c r="W72" s="10">
        <f>TI_EHG_E_E!W72+TI_EHG_CHP_E!W72+TI_EHG_H_E!W72+TI_EHG_EDHP!W72+TI_EHG_EB!W72+TI_EHG_EPS!W72+TI_EHG_DHEP!W72</f>
        <v>3.2005159071367153</v>
      </c>
      <c r="X72" s="10">
        <f>TI_EHG_E_E!X72+TI_EHG_CHP_E!X72+TI_EHG_H_E!X72+TI_EHG_EDHP!X72+TI_EHG_EB!X72+TI_EHG_EPS!X72+TI_EHG_DHEP!X72</f>
        <v>32.650214961306965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0</v>
      </c>
      <c r="D73" s="10">
        <f>TI_EHG_E_E!D73+TI_EHG_CHP_E!D73+TI_EHG_H_E!D73+TI_EHG_EDHP!D73+TI_EHG_EB!D73+TI_EHG_EPS!D73+TI_EHG_DHEP!D73</f>
        <v>7.0459157351676698</v>
      </c>
      <c r="E73" s="10">
        <f>TI_EHG_E_E!E73+TI_EHG_CHP_E!E73+TI_EHG_H_E!E73+TI_EHG_EDHP!E73+TI_EHG_EB!E73+TI_EHG_EPS!E73+TI_EHG_DHEP!E73</f>
        <v>2.0540842648323299</v>
      </c>
      <c r="F73" s="10">
        <f>TI_EHG_E_E!F73+TI_EHG_CHP_E!F73+TI_EHG_H_E!F73+TI_EHG_EDHP!F73+TI_EHG_EB!F73+TI_EHG_EPS!F73+TI_EHG_DHEP!F73</f>
        <v>12.825967325881344</v>
      </c>
      <c r="G73" s="10">
        <f>TI_EHG_E_E!G73+TI_EHG_CHP_E!G73+TI_EHG_H_E!G73+TI_EHG_EDHP!G73+TI_EHG_EB!G73+TI_EHG_EPS!G73+TI_EHG_DHEP!G73</f>
        <v>14.330696474634566</v>
      </c>
      <c r="H73" s="10">
        <f>TI_EHG_E_E!H73+TI_EHG_CHP_E!H73+TI_EHG_H_E!H73+TI_EHG_EDHP!H73+TI_EHG_EB!H73+TI_EHG_EPS!H73+TI_EHG_DHEP!H73</f>
        <v>17.45967325881341</v>
      </c>
      <c r="I73" s="10">
        <f>TI_EHG_E_E!I73+TI_EHG_CHP_E!I73+TI_EHG_H_E!I73+TI_EHG_EDHP!I73+TI_EHG_EB!I73+TI_EHG_EPS!I73+TI_EHG_DHEP!I73</f>
        <v>21.018486672398964</v>
      </c>
      <c r="J73" s="10">
        <f>TI_EHG_E_E!J73+TI_EHG_CHP_E!J73+TI_EHG_H_E!J73+TI_EHG_EDHP!J73+TI_EHG_EB!J73+TI_EHG_EPS!J73+TI_EHG_DHEP!J73</f>
        <v>19.227171109200341</v>
      </c>
      <c r="K73" s="10">
        <f>TI_EHG_E_E!K73+TI_EHG_CHP_E!K73+TI_EHG_H_E!K73+TI_EHG_EDHP!K73+TI_EHG_EB!K73+TI_EHG_EPS!K73+TI_EHG_DHEP!K73</f>
        <v>16.432588134135859</v>
      </c>
      <c r="L73" s="10">
        <f>TI_EHG_E_E!L73+TI_EHG_CHP_E!L73+TI_EHG_H_E!L73+TI_EHG_EDHP!L73+TI_EHG_EB!L73+TI_EHG_EPS!L73+TI_EHG_DHEP!L73</f>
        <v>12.419948409286325</v>
      </c>
      <c r="M73" s="10">
        <f>TI_EHG_E_E!M73+TI_EHG_CHP_E!M73+TI_EHG_H_E!M73+TI_EHG_EDHP!M73+TI_EHG_EB!M73+TI_EHG_EPS!M73+TI_EHG_DHEP!M73</f>
        <v>8.9089423903697327</v>
      </c>
      <c r="N73" s="10">
        <f>TI_EHG_E_E!N73+TI_EHG_CHP_E!N73+TI_EHG_H_E!N73+TI_EHG_EDHP!N73+TI_EHG_EB!N73+TI_EHG_EPS!N73+TI_EHG_DHEP!N73</f>
        <v>10.986930352536543</v>
      </c>
      <c r="O73" s="10">
        <f>TI_EHG_E_E!O73+TI_EHG_CHP_E!O73+TI_EHG_H_E!O73+TI_EHG_EDHP!O73+TI_EHG_EB!O73+TI_EHG_EPS!O73+TI_EHG_DHEP!O73</f>
        <v>10.437575236457437</v>
      </c>
      <c r="P73" s="10">
        <f>TI_EHG_E_E!P73+TI_EHG_CHP_E!P73+TI_EHG_H_E!P73+TI_EHG_EDHP!P73+TI_EHG_EB!P73+TI_EHG_EPS!P73+TI_EHG_DHEP!P73</f>
        <v>9.0999999999999979</v>
      </c>
      <c r="Q73" s="10">
        <f>TI_EHG_E_E!Q73+TI_EHG_CHP_E!Q73+TI_EHG_H_E!Q73+TI_EHG_EDHP!Q73+TI_EHG_EB!Q73+TI_EHG_EPS!Q73+TI_EHG_DHEP!Q73</f>
        <v>7.0937231298366283</v>
      </c>
      <c r="R73" s="10">
        <f>TI_EHG_E_E!R73+TI_EHG_CHP_E!R73+TI_EHG_H_E!R73+TI_EHG_EDHP!R73+TI_EHG_EB!R73+TI_EHG_EPS!R73+TI_EHG_DHEP!R73</f>
        <v>11.775150472914879</v>
      </c>
      <c r="S73" s="10">
        <f>TI_EHG_E_E!S73+TI_EHG_CHP_E!S73+TI_EHG_H_E!S73+TI_EHG_EDHP!S73+TI_EHG_EB!S73+TI_EHG_EPS!S73+TI_EHG_DHEP!S73</f>
        <v>15.381685296646609</v>
      </c>
      <c r="T73" s="10">
        <f>TI_EHG_E_E!T73+TI_EHG_CHP_E!T73+TI_EHG_H_E!T73+TI_EHG_EDHP!T73+TI_EHG_EB!T73+TI_EHG_EPS!T73+TI_EHG_DHEP!T73</f>
        <v>14.354686156491828</v>
      </c>
      <c r="U73" s="10">
        <f>TI_EHG_E_E!U73+TI_EHG_CHP_E!U73+TI_EHG_H_E!U73+TI_EHG_EDHP!U73+TI_EHG_EB!U73+TI_EHG_EPS!U73+TI_EHG_DHEP!U73</f>
        <v>12.515477214101457</v>
      </c>
      <c r="V73" s="10">
        <f>TI_EHG_E_E!V73+TI_EHG_CHP_E!V73+TI_EHG_H_E!V73+TI_EHG_EDHP!V73+TI_EHG_EB!V73+TI_EHG_EPS!V73+TI_EHG_DHEP!V73</f>
        <v>14.903955288048149</v>
      </c>
      <c r="W73" s="10">
        <f>TI_EHG_E_E!W73+TI_EHG_CHP_E!W73+TI_EHG_H_E!W73+TI_EHG_EDHP!W73+TI_EHG_EB!W73+TI_EHG_EPS!W73+TI_EHG_DHEP!W73</f>
        <v>16.122098022355971</v>
      </c>
      <c r="X73" s="10">
        <f>TI_EHG_E_E!X73+TI_EHG_CHP_E!X73+TI_EHG_H_E!X73+TI_EHG_EDHP!X73+TI_EHG_EB!X73+TI_EHG_EPS!X73+TI_EHG_DHEP!X73</f>
        <v>19.728632846087699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4254.6861564918308</v>
      </c>
      <c r="D74" s="37">
        <f>TI_EHG_E_E!D74+TI_EHG_CHP_E!D74+TI_EHG_H_E!D74+TI_EHG_EDHP!D74+TI_EHG_EB!D74+TI_EHG_EPS!D74+TI_EHG_DHEP!D74</f>
        <v>4562.6827171109207</v>
      </c>
      <c r="E74" s="37">
        <f>TI_EHG_E_E!E74+TI_EHG_CHP_E!E74+TI_EHG_H_E!E74+TI_EHG_EDHP!E74+TI_EHG_EB!E74+TI_EHG_EPS!E74+TI_EHG_DHEP!E74</f>
        <v>4767.8274290627678</v>
      </c>
      <c r="F74" s="37">
        <f>TI_EHG_E_E!F74+TI_EHG_CHP_E!F74+TI_EHG_H_E!F74+TI_EHG_EDHP!F74+TI_EHG_EB!F74+TI_EHG_EPS!F74+TI_EHG_DHEP!F74</f>
        <v>4752.464918314703</v>
      </c>
      <c r="G74" s="37">
        <f>TI_EHG_E_E!G74+TI_EHG_CHP_E!G74+TI_EHG_H_E!G74+TI_EHG_EDHP!G74+TI_EHG_EB!G74+TI_EHG_EPS!G74+TI_EHG_DHEP!G74</f>
        <v>4554.5715391229569</v>
      </c>
      <c r="H74" s="37">
        <f>TI_EHG_E_E!H74+TI_EHG_CHP_E!H74+TI_EHG_H_E!H74+TI_EHG_EDHP!H74+TI_EHG_EB!H74+TI_EHG_EPS!H74+TI_EHG_DHEP!H74</f>
        <v>4732.7457437661214</v>
      </c>
      <c r="I74" s="37">
        <f>TI_EHG_E_E!I74+TI_EHG_CHP_E!I74+TI_EHG_H_E!I74+TI_EHG_EDHP!I74+TI_EHG_EB!I74+TI_EHG_EPS!I74+TI_EHG_DHEP!I74</f>
        <v>4812.2814273430777</v>
      </c>
      <c r="J74" s="37">
        <f>TI_EHG_E_E!J74+TI_EHG_CHP_E!J74+TI_EHG_H_E!J74+TI_EHG_EDHP!J74+TI_EHG_EB!J74+TI_EHG_EPS!J74+TI_EHG_DHEP!J74</f>
        <v>4101.2754084264825</v>
      </c>
      <c r="K74" s="37">
        <f>TI_EHG_E_E!K74+TI_EHG_CHP_E!K74+TI_EHG_H_E!K74+TI_EHG_EDHP!K74+TI_EHG_EB!K74+TI_EHG_EPS!K74+TI_EHG_DHEP!K74</f>
        <v>4452.1926053310399</v>
      </c>
      <c r="L74" s="37">
        <f>TI_EHG_E_E!L74+TI_EHG_CHP_E!L74+TI_EHG_H_E!L74+TI_EHG_EDHP!L74+TI_EHG_EB!L74+TI_EHG_EPS!L74+TI_EHG_DHEP!L74</f>
        <v>3782.9999999999991</v>
      </c>
      <c r="M74" s="37">
        <f>TI_EHG_E_E!M74+TI_EHG_CHP_E!M74+TI_EHG_H_E!M74+TI_EHG_EDHP!M74+TI_EHG_EB!M74+TI_EHG_EPS!M74+TI_EHG_DHEP!M74</f>
        <v>3853.2800515907138</v>
      </c>
      <c r="N74" s="37">
        <f>TI_EHG_E_E!N74+TI_EHG_CHP_E!N74+TI_EHG_H_E!N74+TI_EHG_EDHP!N74+TI_EHG_EB!N74+TI_EHG_EPS!N74+TI_EHG_DHEP!N74</f>
        <v>4026.9999999999991</v>
      </c>
      <c r="O74" s="37">
        <f>TI_EHG_E_E!O74+TI_EHG_CHP_E!O74+TI_EHG_H_E!O74+TI_EHG_EDHP!O74+TI_EHG_EB!O74+TI_EHG_EPS!O74+TI_EHG_DHEP!O74</f>
        <v>4050.0000000000005</v>
      </c>
      <c r="P74" s="37">
        <f>TI_EHG_E_E!P74+TI_EHG_CHP_E!P74+TI_EHG_H_E!P74+TI_EHG_EDHP!P74+TI_EHG_EB!P74+TI_EHG_EPS!P74+TI_EHG_DHEP!P74</f>
        <v>4110.5099742046432</v>
      </c>
      <c r="Q74" s="37">
        <f>TI_EHG_E_E!Q74+TI_EHG_CHP_E!Q74+TI_EHG_H_E!Q74+TI_EHG_EDHP!Q74+TI_EHG_EB!Q74+TI_EHG_EPS!Q74+TI_EHG_DHEP!Q74</f>
        <v>4053</v>
      </c>
      <c r="R74" s="37">
        <f>TI_EHG_E_E!R74+TI_EHG_CHP_E!R74+TI_EHG_H_E!R74+TI_EHG_EDHP!R74+TI_EHG_EB!R74+TI_EHG_EPS!R74+TI_EHG_DHEP!R74</f>
        <v>4027.9999999999995</v>
      </c>
      <c r="S74" s="37">
        <f>TI_EHG_E_E!S74+TI_EHG_CHP_E!S74+TI_EHG_H_E!S74+TI_EHG_EDHP!S74+TI_EHG_EB!S74+TI_EHG_EPS!S74+TI_EHG_DHEP!S74</f>
        <v>3893.9999999999995</v>
      </c>
      <c r="T74" s="37">
        <f>TI_EHG_E_E!T74+TI_EHG_CHP_E!T74+TI_EHG_H_E!T74+TI_EHG_EDHP!T74+TI_EHG_EB!T74+TI_EHG_EPS!T74+TI_EHG_DHEP!T74</f>
        <v>3985.0000000000005</v>
      </c>
      <c r="U74" s="37">
        <f>TI_EHG_E_E!U74+TI_EHG_CHP_E!U74+TI_EHG_H_E!U74+TI_EHG_EDHP!U74+TI_EHG_EB!U74+TI_EHG_EPS!U74+TI_EHG_DHEP!U74</f>
        <v>3760</v>
      </c>
      <c r="V74" s="37">
        <f>TI_EHG_E_E!V74+TI_EHG_CHP_E!V74+TI_EHG_H_E!V74+TI_EHG_EDHP!V74+TI_EHG_EB!V74+TI_EHG_EPS!V74+TI_EHG_DHEP!V74</f>
        <v>4047.9999999999995</v>
      </c>
      <c r="W74" s="37">
        <f>TI_EHG_E_E!W74+TI_EHG_CHP_E!W74+TI_EHG_H_E!W74+TI_EHG_EDHP!W74+TI_EHG_EB!W74+TI_EHG_EPS!W74+TI_EHG_DHEP!W74</f>
        <v>4043.9999999999991</v>
      </c>
      <c r="X74" s="37">
        <f>TI_EHG_E_E!X74+TI_EHG_CHP_E!X74+TI_EHG_H_E!X74+TI_EHG_EDHP!X74+TI_EHG_EB!X74+TI_EHG_EPS!X74+TI_EHG_DHEP!X74</f>
        <v>4051.0499570077377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34.393809114359406</v>
      </c>
      <c r="D76" s="40">
        <f>TI_EHG_E_E!D76+TI_EHG_CHP_E!D76+TI_EHG_H_E!D76+TI_EHG_EDHP!D76+TI_EHG_EB!D76+TI_EHG_EPS!D76+TI_EHG_DHEP!D76</f>
        <v>22.699914015477216</v>
      </c>
      <c r="E76" s="40">
        <f>TI_EHG_E_E!E76+TI_EHG_CHP_E!E76+TI_EHG_H_E!E76+TI_EHG_EDHP!E76+TI_EHG_EB!E76+TI_EHG_EPS!E76+TI_EHG_DHEP!E76</f>
        <v>24.075666380051587</v>
      </c>
      <c r="F76" s="40">
        <f>TI_EHG_E_E!F76+TI_EHG_CHP_E!F76+TI_EHG_H_E!F76+TI_EHG_EDHP!F76+TI_EHG_EB!F76+TI_EHG_EPS!F76+TI_EHG_DHEP!F76</f>
        <v>22.699914015477216</v>
      </c>
      <c r="G76" s="40">
        <f>TI_EHG_E_E!G76+TI_EHG_CHP_E!G76+TI_EHG_H_E!G76+TI_EHG_EDHP!G76+TI_EHG_EB!G76+TI_EHG_EPS!G76+TI_EHG_DHEP!G76</f>
        <v>14.617368873602748</v>
      </c>
      <c r="H76" s="40">
        <f>TI_EHG_E_E!H76+TI_EHG_CHP_E!H76+TI_EHG_H_E!H76+TI_EHG_EDHP!H76+TI_EHG_EB!H76+TI_EHG_EPS!H76+TI_EHG_DHEP!H76</f>
        <v>13.585554600171966</v>
      </c>
      <c r="I76" s="40">
        <f>TI_EHG_E_E!I76+TI_EHG_CHP_E!I76+TI_EHG_H_E!I76+TI_EHG_EDHP!I76+TI_EHG_EB!I76+TI_EHG_EPS!I76+TI_EHG_DHEP!I76</f>
        <v>21.152192605331035</v>
      </c>
      <c r="J76" s="40">
        <f>TI_EHG_E_E!J76+TI_EHG_CHP_E!J76+TI_EHG_H_E!J76+TI_EHG_EDHP!J76+TI_EHG_EB!J76+TI_EHG_EPS!J76+TI_EHG_DHEP!J76</f>
        <v>20.120378331900255</v>
      </c>
      <c r="K76" s="40">
        <f>TI_EHG_E_E!K76+TI_EHG_CHP_E!K76+TI_EHG_H_E!K76+TI_EHG_EDHP!K76+TI_EHG_EB!K76+TI_EHG_EPS!K76+TI_EHG_DHEP!K76</f>
        <v>24.505588993981085</v>
      </c>
      <c r="L76" s="40">
        <f>TI_EHG_E_E!L76+TI_EHG_CHP_E!L76+TI_EHG_H_E!L76+TI_EHG_EDHP!L76+TI_EHG_EB!L76+TI_EHG_EPS!L76+TI_EHG_DHEP!L76</f>
        <v>28.374892519346517</v>
      </c>
      <c r="M76" s="40">
        <f>TI_EHG_E_E!M76+TI_EHG_CHP_E!M76+TI_EHG_H_E!M76+TI_EHG_EDHP!M76+TI_EHG_EB!M76+TI_EHG_EPS!M76+TI_EHG_DHEP!M76</f>
        <v>46.345657781599314</v>
      </c>
      <c r="N76" s="40">
        <f>TI_EHG_E_E!N76+TI_EHG_CHP_E!N76+TI_EHG_H_E!N76+TI_EHG_EDHP!N76+TI_EHG_EB!N76+TI_EHG_EPS!N76+TI_EHG_DHEP!N76</f>
        <v>43.76612209802235</v>
      </c>
      <c r="O76" s="40">
        <f>TI_EHG_E_E!O76+TI_EHG_CHP_E!O76+TI_EHG_H_E!O76+TI_EHG_EDHP!O76+TI_EHG_EB!O76+TI_EHG_EPS!O76+TI_EHG_DHEP!O76</f>
        <v>32.330180567497841</v>
      </c>
      <c r="P76" s="40">
        <f>TI_EHG_E_E!P76+TI_EHG_CHP_E!P76+TI_EHG_H_E!P76+TI_EHG_EDHP!P76+TI_EHG_EB!P76+TI_EHG_EPS!P76+TI_EHG_DHEP!P76</f>
        <v>39.896818572656926</v>
      </c>
      <c r="Q76" s="40">
        <f>TI_EHG_E_E!Q76+TI_EHG_CHP_E!Q76+TI_EHG_H_E!Q76+TI_EHG_EDHP!Q76+TI_EHG_EB!Q76+TI_EHG_EPS!Q76+TI_EHG_DHEP!Q76</f>
        <v>30.868443680137577</v>
      </c>
      <c r="R76" s="40">
        <f>TI_EHG_E_E!R76+TI_EHG_CHP_E!R76+TI_EHG_H_E!R76+TI_EHG_EDHP!R76+TI_EHG_EB!R76+TI_EHG_EPS!R76+TI_EHG_DHEP!R76</f>
        <v>36.457437661220979</v>
      </c>
      <c r="S76" s="40">
        <f>TI_EHG_E_E!S76+TI_EHG_CHP_E!S76+TI_EHG_H_E!S76+TI_EHG_EDHP!S76+TI_EHG_EB!S76+TI_EHG_EPS!S76+TI_EHG_DHEP!S76</f>
        <v>30.094582975064487</v>
      </c>
      <c r="T76" s="40">
        <f>TI_EHG_E_E!T76+TI_EHG_CHP_E!T76+TI_EHG_H_E!T76+TI_EHG_EDHP!T76+TI_EHG_EB!T76+TI_EHG_EPS!T76+TI_EHG_DHEP!T76</f>
        <v>37.919174548581253</v>
      </c>
      <c r="U76" s="40">
        <f>TI_EHG_E_E!U76+TI_EHG_CHP_E!U76+TI_EHG_H_E!U76+TI_EHG_EDHP!U76+TI_EHG_EB!U76+TI_EHG_EPS!U76+TI_EHG_DHEP!U76</f>
        <v>37.661220980223561</v>
      </c>
      <c r="V76" s="40">
        <f>TI_EHG_E_E!V76+TI_EHG_CHP_E!V76+TI_EHG_H_E!V76+TI_EHG_EDHP!V76+TI_EHG_EB!V76+TI_EHG_EPS!V76+TI_EHG_DHEP!V76</f>
        <v>30.18056749785038</v>
      </c>
      <c r="W76" s="40">
        <f>TI_EHG_E_E!W76+TI_EHG_CHP_E!W76+TI_EHG_H_E!W76+TI_EHG_EDHP!W76+TI_EHG_EB!W76+TI_EHG_EPS!W76+TI_EHG_DHEP!W76</f>
        <v>35.081685296646597</v>
      </c>
      <c r="X76" s="40">
        <f>TI_EHG_E_E!X76+TI_EHG_CHP_E!X76+TI_EHG_H_E!X76+TI_EHG_EDHP!X76+TI_EHG_EB!X76+TI_EHG_EPS!X76+TI_EHG_DHEP!X76</f>
        <v>36.543422184006879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5364.3885640584685</v>
      </c>
      <c r="D2" s="31">
        <f t="shared" ref="D2:W2" si="1">SUM(D3,D17,D22,D25,D26,D51,D52,D71,D74,D75,D76)</f>
        <v>5677.1830610490124</v>
      </c>
      <c r="E2" s="31">
        <f t="shared" si="1"/>
        <v>5743.343336199483</v>
      </c>
      <c r="F2" s="31">
        <f t="shared" si="1"/>
        <v>5365.8412725709368</v>
      </c>
      <c r="G2" s="31">
        <f t="shared" si="1"/>
        <v>5214.7172828890789</v>
      </c>
      <c r="H2" s="31">
        <f t="shared" si="1"/>
        <v>5369.051848667239</v>
      </c>
      <c r="I2" s="31">
        <f t="shared" si="1"/>
        <v>5412.6423043852101</v>
      </c>
      <c r="J2" s="31">
        <f t="shared" si="1"/>
        <v>4645.0622527944961</v>
      </c>
      <c r="K2" s="31">
        <f t="shared" si="1"/>
        <v>5007.5165090283745</v>
      </c>
      <c r="L2" s="31">
        <f t="shared" si="1"/>
        <v>4475.5587274290619</v>
      </c>
      <c r="M2" s="31">
        <f t="shared" si="1"/>
        <v>4452.6038693035252</v>
      </c>
      <c r="N2" s="31">
        <f t="shared" si="1"/>
        <v>4611.8110920034387</v>
      </c>
      <c r="O2" s="31">
        <f t="shared" si="1"/>
        <v>4617.3583834909723</v>
      </c>
      <c r="P2" s="31">
        <f t="shared" si="1"/>
        <v>4705.3969905417025</v>
      </c>
      <c r="Q2" s="31">
        <f t="shared" si="1"/>
        <v>4588.2584694754942</v>
      </c>
      <c r="R2" s="31">
        <f t="shared" si="1"/>
        <v>4510.3062768701629</v>
      </c>
      <c r="S2" s="31">
        <f t="shared" si="1"/>
        <v>4415.1211521926052</v>
      </c>
      <c r="T2" s="31">
        <f t="shared" si="1"/>
        <v>4476.4475494411008</v>
      </c>
      <c r="U2" s="31">
        <f t="shared" si="1"/>
        <v>4233.9042132416162</v>
      </c>
      <c r="V2" s="31">
        <f t="shared" si="1"/>
        <v>4790.1178847807387</v>
      </c>
      <c r="W2" s="31">
        <f t="shared" si="1"/>
        <v>4832.9116938950983</v>
      </c>
      <c r="X2" s="31">
        <f t="shared" ref="X2" si="2">SUM(X3,X17,X22,X25,X26,X51,X52,X71,X74,X75,X76)</f>
        <v>4855.1153912295777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477.40326741186578</v>
      </c>
      <c r="D3" s="34">
        <f t="shared" ref="D3:W3" si="4">SUM(D4,D8,D11)</f>
        <v>603.61134995700775</v>
      </c>
      <c r="E3" s="34">
        <f t="shared" si="4"/>
        <v>519.63310404127253</v>
      </c>
      <c r="F3" s="34">
        <f t="shared" si="4"/>
        <v>312.04840928632842</v>
      </c>
      <c r="G3" s="34">
        <f t="shared" si="4"/>
        <v>305.16345657781602</v>
      </c>
      <c r="H3" s="34">
        <f t="shared" si="4"/>
        <v>234.0991401547721</v>
      </c>
      <c r="I3" s="34">
        <f t="shared" si="4"/>
        <v>218.70421324161649</v>
      </c>
      <c r="J3" s="34">
        <f t="shared" si="4"/>
        <v>158.45279449699049</v>
      </c>
      <c r="K3" s="34">
        <f t="shared" si="4"/>
        <v>205.4671539122958</v>
      </c>
      <c r="L3" s="34">
        <f t="shared" si="4"/>
        <v>238.7498710232158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477.40326741186578</v>
      </c>
      <c r="D8" s="29">
        <f t="shared" ref="D8:W8" si="10">SUM(D9:D10)</f>
        <v>603.61134995700775</v>
      </c>
      <c r="E8" s="29">
        <f t="shared" si="10"/>
        <v>519.63310404127253</v>
      </c>
      <c r="F8" s="29">
        <f t="shared" si="10"/>
        <v>312.04840928632842</v>
      </c>
      <c r="G8" s="29">
        <f t="shared" si="10"/>
        <v>305.16345657781602</v>
      </c>
      <c r="H8" s="29">
        <f t="shared" si="10"/>
        <v>234.0991401547721</v>
      </c>
      <c r="I8" s="29">
        <f t="shared" si="10"/>
        <v>218.70421324161649</v>
      </c>
      <c r="J8" s="29">
        <f t="shared" si="10"/>
        <v>158.45279449699049</v>
      </c>
      <c r="K8" s="29">
        <f t="shared" si="10"/>
        <v>205.4671539122958</v>
      </c>
      <c r="L8" s="29">
        <f t="shared" si="10"/>
        <v>238.7498710232158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477.40326741186578</v>
      </c>
      <c r="D10" s="10">
        <v>603.61134995700775</v>
      </c>
      <c r="E10" s="10">
        <v>519.63310404127253</v>
      </c>
      <c r="F10" s="10">
        <v>312.04840928632842</v>
      </c>
      <c r="G10" s="10">
        <v>305.16345657781602</v>
      </c>
      <c r="H10" s="10">
        <v>234.0991401547721</v>
      </c>
      <c r="I10" s="10">
        <v>218.70421324161649</v>
      </c>
      <c r="J10" s="10">
        <v>158.45279449699049</v>
      </c>
      <c r="K10" s="10">
        <v>205.4671539122958</v>
      </c>
      <c r="L10" s="10">
        <v>238.7498710232158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29.913069647463459</v>
      </c>
      <c r="D26" s="37">
        <f t="shared" ref="D26:W26" si="22">SUM(D27,D33)</f>
        <v>4.8246775580395527</v>
      </c>
      <c r="E26" s="37">
        <f t="shared" si="22"/>
        <v>2.894840928632846</v>
      </c>
      <c r="F26" s="37">
        <f t="shared" si="22"/>
        <v>1.9298366294067071</v>
      </c>
      <c r="G26" s="37">
        <f t="shared" si="22"/>
        <v>1.9298366294067071</v>
      </c>
      <c r="H26" s="37">
        <f t="shared" si="22"/>
        <v>2.894840928632846</v>
      </c>
      <c r="I26" s="37">
        <f t="shared" si="22"/>
        <v>2.894840928632846</v>
      </c>
      <c r="J26" s="37">
        <f t="shared" si="22"/>
        <v>1.929062768701634</v>
      </c>
      <c r="K26" s="37">
        <f t="shared" si="22"/>
        <v>1.934823731728289</v>
      </c>
      <c r="L26" s="37">
        <f t="shared" si="22"/>
        <v>1.933447979363714</v>
      </c>
      <c r="M26" s="37">
        <f t="shared" si="22"/>
        <v>1.026999140154772</v>
      </c>
      <c r="N26" s="37">
        <f t="shared" si="22"/>
        <v>1.026999140154772</v>
      </c>
      <c r="O26" s="37">
        <f t="shared" si="22"/>
        <v>1.009458297506449</v>
      </c>
      <c r="P26" s="37">
        <f t="shared" si="22"/>
        <v>1.003869303525365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1.006190885640585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1.026999140154772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29.913069647463459</v>
      </c>
      <c r="D33" s="29">
        <f t="shared" ref="D33:W33" si="28">SUM(D34:D50)</f>
        <v>4.8246775580395527</v>
      </c>
      <c r="E33" s="29">
        <f t="shared" si="28"/>
        <v>2.894840928632846</v>
      </c>
      <c r="F33" s="29">
        <f t="shared" si="28"/>
        <v>1.9298366294067071</v>
      </c>
      <c r="G33" s="29">
        <f t="shared" si="28"/>
        <v>1.9298366294067071</v>
      </c>
      <c r="H33" s="29">
        <f t="shared" si="28"/>
        <v>2.894840928632846</v>
      </c>
      <c r="I33" s="29">
        <f t="shared" si="28"/>
        <v>2.894840928632846</v>
      </c>
      <c r="J33" s="29">
        <f t="shared" si="28"/>
        <v>1.929062768701634</v>
      </c>
      <c r="K33" s="29">
        <f t="shared" si="28"/>
        <v>1.934823731728289</v>
      </c>
      <c r="L33" s="29">
        <f t="shared" si="28"/>
        <v>1.933447979363714</v>
      </c>
      <c r="M33" s="29">
        <f t="shared" si="28"/>
        <v>1.026999140154772</v>
      </c>
      <c r="N33" s="29">
        <f t="shared" si="28"/>
        <v>1.026999140154772</v>
      </c>
      <c r="O33" s="29">
        <f t="shared" si="28"/>
        <v>1.009458297506449</v>
      </c>
      <c r="P33" s="29">
        <f t="shared" si="28"/>
        <v>1.003869303525365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1.006190885640585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1.026999140154772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1.026999140154772</v>
      </c>
      <c r="N43" s="10">
        <v>1.026999140154772</v>
      </c>
      <c r="O43" s="10">
        <v>1.009458297506449</v>
      </c>
      <c r="P43" s="10">
        <v>1.003869303525365</v>
      </c>
      <c r="Q43" s="10">
        <v>0</v>
      </c>
      <c r="R43" s="10">
        <v>0</v>
      </c>
      <c r="S43" s="10">
        <v>0</v>
      </c>
      <c r="T43" s="10">
        <v>1.006190885640585</v>
      </c>
      <c r="U43" s="10">
        <v>0</v>
      </c>
      <c r="V43" s="10">
        <v>0</v>
      </c>
      <c r="W43" s="10">
        <v>0</v>
      </c>
      <c r="X43" s="10"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v>29.913069647463459</v>
      </c>
      <c r="D44" s="10">
        <v>4.8246775580395527</v>
      </c>
      <c r="E44" s="10">
        <v>2.894840928632846</v>
      </c>
      <c r="F44" s="10">
        <v>1.9298366294067071</v>
      </c>
      <c r="G44" s="10">
        <v>1.9298366294067071</v>
      </c>
      <c r="H44" s="10">
        <v>2.894840928632846</v>
      </c>
      <c r="I44" s="10">
        <v>2.894840928632846</v>
      </c>
      <c r="J44" s="10">
        <v>1.929062768701634</v>
      </c>
      <c r="K44" s="10">
        <v>1.934823731728289</v>
      </c>
      <c r="L44" s="10">
        <v>1.933447979363714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205.56749785038693</v>
      </c>
      <c r="D51" s="37">
        <v>82.179707652622525</v>
      </c>
      <c r="E51" s="37">
        <v>2.149613069647463E-2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75.81685296646603</v>
      </c>
      <c r="M51" s="37">
        <v>144.475494411006</v>
      </c>
      <c r="N51" s="37">
        <v>217.06792777300086</v>
      </c>
      <c r="O51" s="37">
        <v>152.81599312123819</v>
      </c>
      <c r="P51" s="37">
        <v>90.391229578675834</v>
      </c>
      <c r="Q51" s="37">
        <v>75.88134135855546</v>
      </c>
      <c r="R51" s="37">
        <v>74.720550300945831</v>
      </c>
      <c r="S51" s="37">
        <v>71.474634565778146</v>
      </c>
      <c r="T51" s="37">
        <v>54.342218400687869</v>
      </c>
      <c r="U51" s="37">
        <v>90.088478073946689</v>
      </c>
      <c r="V51" s="37">
        <v>261.11573516766981</v>
      </c>
      <c r="W51" s="37">
        <v>321.45683576956151</v>
      </c>
      <c r="X51" s="37">
        <v>361.28340498710224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396.81857265692167</v>
      </c>
      <c r="D52" s="37">
        <f t="shared" ref="D52:W52" si="31">SUM(D53:D70)</f>
        <v>423.88460877042132</v>
      </c>
      <c r="E52" s="37">
        <f t="shared" si="31"/>
        <v>452.9664660361135</v>
      </c>
      <c r="F52" s="37">
        <f t="shared" si="31"/>
        <v>299.39810834049877</v>
      </c>
      <c r="G52" s="37">
        <f t="shared" si="31"/>
        <v>353.05245055889941</v>
      </c>
      <c r="H52" s="37">
        <f t="shared" si="31"/>
        <v>399.31212381771275</v>
      </c>
      <c r="I52" s="37">
        <f t="shared" si="31"/>
        <v>378.76182287188311</v>
      </c>
      <c r="J52" s="37">
        <f t="shared" si="31"/>
        <v>383.40498710232157</v>
      </c>
      <c r="K52" s="37">
        <f t="shared" si="31"/>
        <v>347.92192605331036</v>
      </c>
      <c r="L52" s="37">
        <f t="shared" si="31"/>
        <v>376.05855546001709</v>
      </c>
      <c r="M52" s="37">
        <f t="shared" si="31"/>
        <v>453.82132416165086</v>
      </c>
      <c r="N52" s="37">
        <f t="shared" si="31"/>
        <v>366.71616509028371</v>
      </c>
      <c r="O52" s="37">
        <f t="shared" si="31"/>
        <v>413.53293207222697</v>
      </c>
      <c r="P52" s="37">
        <f t="shared" si="31"/>
        <v>503.49191745485803</v>
      </c>
      <c r="Q52" s="37">
        <f t="shared" si="31"/>
        <v>459.37712811693893</v>
      </c>
      <c r="R52" s="37">
        <f t="shared" si="31"/>
        <v>407.58572656921757</v>
      </c>
      <c r="S52" s="37">
        <f t="shared" si="31"/>
        <v>449.64651762682723</v>
      </c>
      <c r="T52" s="37">
        <f t="shared" si="31"/>
        <v>436.0991401547721</v>
      </c>
      <c r="U52" s="37">
        <f t="shared" si="31"/>
        <v>383.81573516766974</v>
      </c>
      <c r="V52" s="37">
        <f t="shared" si="31"/>
        <v>470.37351676698194</v>
      </c>
      <c r="W52" s="37">
        <f t="shared" si="31"/>
        <v>467.45485812553738</v>
      </c>
      <c r="X52" s="37">
        <f t="shared" ref="X52" si="32">SUM(X53:X70)</f>
        <v>441.75503009458288</v>
      </c>
    </row>
    <row r="53" spans="1:24" ht="11.25" customHeight="1" x14ac:dyDescent="0.2">
      <c r="A53" s="42" t="s">
        <v>93</v>
      </c>
      <c r="B53" s="9" t="s">
        <v>94</v>
      </c>
      <c r="C53" s="10">
        <v>396.81857265692167</v>
      </c>
      <c r="D53" s="10">
        <v>423.64574376612211</v>
      </c>
      <c r="E53" s="10">
        <v>452.9664660361135</v>
      </c>
      <c r="F53" s="10">
        <v>299.22613929492695</v>
      </c>
      <c r="G53" s="10">
        <v>352.53654342218402</v>
      </c>
      <c r="H53" s="10">
        <v>398.79621668099736</v>
      </c>
      <c r="I53" s="10">
        <v>378.24591573516773</v>
      </c>
      <c r="J53" s="10">
        <v>382.71711092003437</v>
      </c>
      <c r="K53" s="10">
        <v>347.32003439380907</v>
      </c>
      <c r="L53" s="10">
        <v>375.54264832330171</v>
      </c>
      <c r="M53" s="10">
        <v>451.84866723989677</v>
      </c>
      <c r="N53" s="10">
        <v>324.86560619088561</v>
      </c>
      <c r="O53" s="10">
        <v>352.79449699054169</v>
      </c>
      <c r="P53" s="10">
        <v>416.85296646603604</v>
      </c>
      <c r="Q53" s="10">
        <v>361.9088564058469</v>
      </c>
      <c r="R53" s="10">
        <v>332.41616509028381</v>
      </c>
      <c r="S53" s="10">
        <v>374.80653482373179</v>
      </c>
      <c r="T53" s="10">
        <v>371.79707652622523</v>
      </c>
      <c r="U53" s="10">
        <v>308.68443680137574</v>
      </c>
      <c r="V53" s="10">
        <v>374.54858125537402</v>
      </c>
      <c r="W53" s="10">
        <v>388.39208942390371</v>
      </c>
      <c r="X53" s="10">
        <v>366.12209802235589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0.1719690455717971</v>
      </c>
      <c r="G55" s="10">
        <v>0.51590713671539123</v>
      </c>
      <c r="H55" s="10">
        <v>0.51590713671539123</v>
      </c>
      <c r="I55" s="10">
        <v>0.51590713671539123</v>
      </c>
      <c r="J55" s="10">
        <v>0.68787618228718828</v>
      </c>
      <c r="K55" s="10">
        <v>0.60189165950128976</v>
      </c>
      <c r="L55" s="10">
        <v>0.51590713671539123</v>
      </c>
      <c r="M55" s="10">
        <v>0.51590713671539123</v>
      </c>
      <c r="N55" s="10">
        <v>0.42992261392949271</v>
      </c>
      <c r="O55" s="10">
        <v>0.51590713671539123</v>
      </c>
      <c r="P55" s="10">
        <v>0.51590713671539123</v>
      </c>
      <c r="Q55" s="10">
        <v>0.51590713671539123</v>
      </c>
      <c r="R55" s="10">
        <v>0.51590713671539123</v>
      </c>
      <c r="S55" s="10">
        <v>0.51590713671539123</v>
      </c>
      <c r="T55" s="10">
        <v>0.51590713671539123</v>
      </c>
      <c r="U55" s="10">
        <v>0.51590713671539123</v>
      </c>
      <c r="V55" s="10">
        <v>0.51590713671539123</v>
      </c>
      <c r="W55" s="10">
        <v>0.34393809114359414</v>
      </c>
      <c r="X55" s="10">
        <v>0.4299226139294926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1.456749785038693</v>
      </c>
      <c r="N56" s="10">
        <v>34.135855546001714</v>
      </c>
      <c r="O56" s="10">
        <v>36.457437661220979</v>
      </c>
      <c r="P56" s="10">
        <v>50.558899398108338</v>
      </c>
      <c r="Q56" s="10">
        <v>51.332760103181428</v>
      </c>
      <c r="R56" s="10">
        <v>43.508168529664651</v>
      </c>
      <c r="S56" s="10">
        <v>45.829750644883916</v>
      </c>
      <c r="T56" s="10">
        <v>43.508168529664658</v>
      </c>
      <c r="U56" s="10">
        <v>50.300945829750646</v>
      </c>
      <c r="V56" s="10">
        <v>50.644883920894237</v>
      </c>
      <c r="W56" s="10">
        <v>57.007738607050733</v>
      </c>
      <c r="X56" s="10">
        <v>57.69561478933791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0.23886500429922611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4.0364574376612206</v>
      </c>
      <c r="P59" s="10">
        <v>4.8963026655202064</v>
      </c>
      <c r="Q59" s="10">
        <v>8.0013757523645737</v>
      </c>
      <c r="R59" s="10">
        <v>2.8661220980223558</v>
      </c>
      <c r="S59" s="10">
        <v>2.698968185726569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7.2847807394668953</v>
      </c>
      <c r="O61" s="10">
        <v>19.728632846087702</v>
      </c>
      <c r="P61" s="10">
        <v>30.667841788478071</v>
      </c>
      <c r="Q61" s="10">
        <v>37.618228718830615</v>
      </c>
      <c r="R61" s="10">
        <v>28.279363714531382</v>
      </c>
      <c r="S61" s="10">
        <v>25.79535683576956</v>
      </c>
      <c r="T61" s="10">
        <v>20.277987962166812</v>
      </c>
      <c r="U61" s="10">
        <v>24.314445399828028</v>
      </c>
      <c r="V61" s="10">
        <v>31.455975924333622</v>
      </c>
      <c r="W61" s="10">
        <v>21.711092003439376</v>
      </c>
      <c r="X61" s="10">
        <v>17.507394668959584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13.208168529664659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10.628632846087701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10.628632846087701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4254.6861564918308</v>
      </c>
      <c r="D74" s="37">
        <v>4562.6827171109207</v>
      </c>
      <c r="E74" s="37">
        <v>4767.8274290627678</v>
      </c>
      <c r="F74" s="37">
        <v>4752.464918314703</v>
      </c>
      <c r="G74" s="37">
        <v>4554.5715391229569</v>
      </c>
      <c r="H74" s="37">
        <v>4732.7457437661214</v>
      </c>
      <c r="I74" s="37">
        <v>4812.2814273430777</v>
      </c>
      <c r="J74" s="37">
        <v>4101.2754084264825</v>
      </c>
      <c r="K74" s="37">
        <v>4452.1926053310399</v>
      </c>
      <c r="L74" s="37">
        <v>3782.9999999999991</v>
      </c>
      <c r="M74" s="37">
        <v>3853.2800515907138</v>
      </c>
      <c r="N74" s="37">
        <v>4026.9999999999991</v>
      </c>
      <c r="O74" s="37">
        <v>4050.0000000000005</v>
      </c>
      <c r="P74" s="37">
        <v>4110.5099742046432</v>
      </c>
      <c r="Q74" s="37">
        <v>4053</v>
      </c>
      <c r="R74" s="37">
        <v>4027.9999999999995</v>
      </c>
      <c r="S74" s="37">
        <v>3893.9999999999995</v>
      </c>
      <c r="T74" s="37">
        <v>3985.0000000000005</v>
      </c>
      <c r="U74" s="37">
        <v>3760</v>
      </c>
      <c r="V74" s="37">
        <v>4047.9999999999995</v>
      </c>
      <c r="W74" s="37">
        <v>4043.9999999999991</v>
      </c>
      <c r="X74" s="37">
        <v>4051.0499570077377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1843.0342218400685</v>
      </c>
      <c r="D2" s="31">
        <f t="shared" ref="D2:W2" si="1">SUM(D3,D17,D22,D25,D26,D51,D52,D71,D74,D75,D76)</f>
        <v>2286.5414445399824</v>
      </c>
      <c r="E2" s="31">
        <f t="shared" si="1"/>
        <v>2014.3420464316425</v>
      </c>
      <c r="F2" s="31">
        <f t="shared" si="1"/>
        <v>2555.8200343938092</v>
      </c>
      <c r="G2" s="31">
        <f t="shared" si="1"/>
        <v>2359.122012037833</v>
      </c>
      <c r="H2" s="31">
        <f t="shared" si="1"/>
        <v>2281.1827171109198</v>
      </c>
      <c r="I2" s="31">
        <f t="shared" si="1"/>
        <v>2158.4015477214102</v>
      </c>
      <c r="J2" s="31">
        <f t="shared" si="1"/>
        <v>1966.8154772141013</v>
      </c>
      <c r="K2" s="31">
        <f t="shared" si="1"/>
        <v>1932.1191745485812</v>
      </c>
      <c r="L2" s="31">
        <f t="shared" si="1"/>
        <v>1879.4936371453134</v>
      </c>
      <c r="M2" s="31">
        <f t="shared" si="1"/>
        <v>2246.5461736887364</v>
      </c>
      <c r="N2" s="31">
        <f t="shared" si="1"/>
        <v>2276.34660361135</v>
      </c>
      <c r="O2" s="31">
        <f t="shared" si="1"/>
        <v>2331.1201203783312</v>
      </c>
      <c r="P2" s="31">
        <f t="shared" si="1"/>
        <v>2238.6957007738606</v>
      </c>
      <c r="Q2" s="31">
        <f t="shared" si="1"/>
        <v>1920.3744625967324</v>
      </c>
      <c r="R2" s="31">
        <f t="shared" si="1"/>
        <v>2042.5198624247635</v>
      </c>
      <c r="S2" s="31">
        <f t="shared" si="1"/>
        <v>2022.1302665520204</v>
      </c>
      <c r="T2" s="31">
        <f t="shared" si="1"/>
        <v>2121.2812553740328</v>
      </c>
      <c r="U2" s="31">
        <f t="shared" si="1"/>
        <v>1915.6064488392087</v>
      </c>
      <c r="V2" s="31">
        <f t="shared" si="1"/>
        <v>1664.1451418744628</v>
      </c>
      <c r="W2" s="31">
        <f t="shared" si="1"/>
        <v>1640.4567497850387</v>
      </c>
      <c r="X2" s="31">
        <f t="shared" ref="X2" si="2">SUM(X3,X17,X22,X25,X26,X51,X52,X71,X74,X75,X76)</f>
        <v>1694.5443680137573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1139.2963026655202</v>
      </c>
      <c r="D3" s="34">
        <f t="shared" ref="D3:W3" si="4">SUM(D4,D8,D11)</f>
        <v>1259.0479793637144</v>
      </c>
      <c r="E3" s="34">
        <f t="shared" si="4"/>
        <v>1057.1814273430782</v>
      </c>
      <c r="F3" s="34">
        <f t="shared" si="4"/>
        <v>1590.9280309544281</v>
      </c>
      <c r="G3" s="34">
        <f t="shared" si="4"/>
        <v>1451.6414445399826</v>
      </c>
      <c r="H3" s="34">
        <f t="shared" si="4"/>
        <v>1443.1369733447978</v>
      </c>
      <c r="I3" s="34">
        <f t="shared" si="4"/>
        <v>1393.2062768701633</v>
      </c>
      <c r="J3" s="34">
        <f t="shared" si="4"/>
        <v>1260.1062768701634</v>
      </c>
      <c r="K3" s="34">
        <f t="shared" si="4"/>
        <v>1200.928116938951</v>
      </c>
      <c r="L3" s="34">
        <f t="shared" si="4"/>
        <v>986.89939810834039</v>
      </c>
      <c r="M3" s="34">
        <f t="shared" si="4"/>
        <v>1202.7419604471195</v>
      </c>
      <c r="N3" s="34">
        <f t="shared" si="4"/>
        <v>1183.4892519346515</v>
      </c>
      <c r="O3" s="34">
        <f t="shared" si="4"/>
        <v>1120.5698194325018</v>
      </c>
      <c r="P3" s="34">
        <f t="shared" si="4"/>
        <v>1045.333361994841</v>
      </c>
      <c r="Q3" s="34">
        <f t="shared" si="4"/>
        <v>949.59002579535684</v>
      </c>
      <c r="R3" s="34">
        <f t="shared" si="4"/>
        <v>943.23164230438522</v>
      </c>
      <c r="S3" s="34">
        <f t="shared" si="4"/>
        <v>893.84127257093712</v>
      </c>
      <c r="T3" s="34">
        <f t="shared" si="4"/>
        <v>938.57730008598458</v>
      </c>
      <c r="U3" s="34">
        <f t="shared" si="4"/>
        <v>907.10120378331885</v>
      </c>
      <c r="V3" s="34">
        <f t="shared" si="4"/>
        <v>725.40576096302675</v>
      </c>
      <c r="W3" s="34">
        <f t="shared" si="4"/>
        <v>601.40025795356837</v>
      </c>
      <c r="X3" s="34">
        <f t="shared" ref="X3" si="5">SUM(X4,X8,X11)</f>
        <v>479.18486672398967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787.40748065348237</v>
      </c>
      <c r="D4" s="29">
        <f t="shared" ref="D4:W4" si="7">SUM(D5:D7)</f>
        <v>856.06870163370581</v>
      </c>
      <c r="E4" s="29">
        <f t="shared" si="7"/>
        <v>824.19320722269981</v>
      </c>
      <c r="F4" s="29">
        <f t="shared" si="7"/>
        <v>933.71788478073938</v>
      </c>
      <c r="G4" s="29">
        <f t="shared" si="7"/>
        <v>967.35717970765245</v>
      </c>
      <c r="H4" s="29">
        <f t="shared" si="7"/>
        <v>950.98417884780736</v>
      </c>
      <c r="I4" s="29">
        <f t="shared" si="7"/>
        <v>922.28813413585544</v>
      </c>
      <c r="J4" s="29">
        <f t="shared" si="7"/>
        <v>810.50877042132413</v>
      </c>
      <c r="K4" s="29">
        <f t="shared" si="7"/>
        <v>656.01272570937238</v>
      </c>
      <c r="L4" s="29">
        <f t="shared" si="7"/>
        <v>468.29681857265689</v>
      </c>
      <c r="M4" s="29">
        <f t="shared" si="7"/>
        <v>420.20257953568358</v>
      </c>
      <c r="N4" s="29">
        <f t="shared" si="7"/>
        <v>395.95941530524499</v>
      </c>
      <c r="O4" s="29">
        <f t="shared" si="7"/>
        <v>401.65864144453991</v>
      </c>
      <c r="P4" s="29">
        <f t="shared" si="7"/>
        <v>345.09389509888217</v>
      </c>
      <c r="Q4" s="29">
        <f t="shared" si="7"/>
        <v>316.66457437661222</v>
      </c>
      <c r="R4" s="29">
        <f t="shared" si="7"/>
        <v>284.9748925193465</v>
      </c>
      <c r="S4" s="29">
        <f t="shared" si="7"/>
        <v>296.66423043852103</v>
      </c>
      <c r="T4" s="29">
        <f t="shared" si="7"/>
        <v>351.74127257093721</v>
      </c>
      <c r="U4" s="29">
        <f t="shared" si="7"/>
        <v>368.86130696474629</v>
      </c>
      <c r="V4" s="29">
        <f t="shared" si="7"/>
        <v>231.60111779879622</v>
      </c>
      <c r="W4" s="29">
        <f t="shared" si="7"/>
        <v>150.64015477214099</v>
      </c>
      <c r="X4" s="29">
        <f t="shared" ref="X4" si="8">SUM(X5:X7)</f>
        <v>151.13293207222699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92.540842648323292</v>
      </c>
      <c r="I5" s="10">
        <v>90.833963886500413</v>
      </c>
      <c r="J5" s="10">
        <v>106.9423043852107</v>
      </c>
      <c r="K5" s="10">
        <v>110.7581255374033</v>
      </c>
      <c r="L5" s="10">
        <v>116.1914875322442</v>
      </c>
      <c r="M5" s="10">
        <v>113.889165950129</v>
      </c>
      <c r="N5" s="10">
        <v>112.3081685296647</v>
      </c>
      <c r="O5" s="10">
        <v>90.479019776440225</v>
      </c>
      <c r="P5" s="10">
        <v>58.823903697334472</v>
      </c>
      <c r="Q5" s="10">
        <v>70.348581255374029</v>
      </c>
      <c r="R5" s="10">
        <v>24.714789337919171</v>
      </c>
      <c r="S5" s="10">
        <v>63.480739466895947</v>
      </c>
      <c r="T5" s="10">
        <v>59.584608770421333</v>
      </c>
      <c r="U5" s="10">
        <v>52.06466036113499</v>
      </c>
      <c r="V5" s="10">
        <v>45.886758383490971</v>
      </c>
      <c r="W5" s="10">
        <v>52.84608770421324</v>
      </c>
      <c r="X5" s="10">
        <v>30.458813413585549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787.40748065348237</v>
      </c>
      <c r="D7" s="10">
        <v>856.06870163370581</v>
      </c>
      <c r="E7" s="10">
        <v>824.19320722269981</v>
      </c>
      <c r="F7" s="10">
        <v>933.71788478073938</v>
      </c>
      <c r="G7" s="10">
        <v>967.35717970765245</v>
      </c>
      <c r="H7" s="10">
        <v>858.44333619948407</v>
      </c>
      <c r="I7" s="10">
        <v>831.454170249355</v>
      </c>
      <c r="J7" s="10">
        <v>703.56646603611341</v>
      </c>
      <c r="K7" s="10">
        <v>545.25460017196906</v>
      </c>
      <c r="L7" s="10">
        <v>352.10533104041269</v>
      </c>
      <c r="M7" s="10">
        <v>306.3134135855546</v>
      </c>
      <c r="N7" s="10">
        <v>283.65124677558032</v>
      </c>
      <c r="O7" s="10">
        <v>311.17962166809968</v>
      </c>
      <c r="P7" s="10">
        <v>286.26999140154771</v>
      </c>
      <c r="Q7" s="10">
        <v>246.31599312123817</v>
      </c>
      <c r="R7" s="10">
        <v>260.26010318142733</v>
      </c>
      <c r="S7" s="10">
        <v>233.18349097162508</v>
      </c>
      <c r="T7" s="10">
        <v>292.1566638005159</v>
      </c>
      <c r="U7" s="10">
        <v>316.79664660361129</v>
      </c>
      <c r="V7" s="10">
        <v>185.71435941530524</v>
      </c>
      <c r="W7" s="10">
        <v>97.794067067927756</v>
      </c>
      <c r="X7" s="10">
        <v>120.67411865864143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351.88882201203774</v>
      </c>
      <c r="D8" s="29">
        <f t="shared" ref="D8:W8" si="10">SUM(D9:D10)</f>
        <v>402.97927773000862</v>
      </c>
      <c r="E8" s="29">
        <f t="shared" si="10"/>
        <v>232.98822012037829</v>
      </c>
      <c r="F8" s="29">
        <f t="shared" si="10"/>
        <v>657.21014617368871</v>
      </c>
      <c r="G8" s="29">
        <f t="shared" si="10"/>
        <v>484.28426483233011</v>
      </c>
      <c r="H8" s="29">
        <f t="shared" si="10"/>
        <v>492.15279449699045</v>
      </c>
      <c r="I8" s="29">
        <f t="shared" si="10"/>
        <v>470.91814273430782</v>
      </c>
      <c r="J8" s="29">
        <f t="shared" si="10"/>
        <v>449.59750644883917</v>
      </c>
      <c r="K8" s="29">
        <f t="shared" si="10"/>
        <v>544.91539122957863</v>
      </c>
      <c r="L8" s="29">
        <f t="shared" si="10"/>
        <v>518.6025795356835</v>
      </c>
      <c r="M8" s="29">
        <f t="shared" si="10"/>
        <v>770.35821152192602</v>
      </c>
      <c r="N8" s="29">
        <f t="shared" si="10"/>
        <v>784.68753224419595</v>
      </c>
      <c r="O8" s="29">
        <f t="shared" si="10"/>
        <v>710.79045571797064</v>
      </c>
      <c r="P8" s="29">
        <f t="shared" si="10"/>
        <v>677.90739466895957</v>
      </c>
      <c r="Q8" s="29">
        <f t="shared" si="10"/>
        <v>622.3684436801376</v>
      </c>
      <c r="R8" s="29">
        <f t="shared" si="10"/>
        <v>652.97824591573522</v>
      </c>
      <c r="S8" s="29">
        <f t="shared" si="10"/>
        <v>590.99871023215815</v>
      </c>
      <c r="T8" s="29">
        <f t="shared" si="10"/>
        <v>581.37901977644026</v>
      </c>
      <c r="U8" s="29">
        <f t="shared" si="10"/>
        <v>535.52218400687866</v>
      </c>
      <c r="V8" s="29">
        <f t="shared" si="10"/>
        <v>492.86500429922614</v>
      </c>
      <c r="W8" s="29">
        <f t="shared" si="10"/>
        <v>450.76010318142733</v>
      </c>
      <c r="X8" s="29">
        <f t="shared" ref="X8" si="11">SUM(X9:X10)</f>
        <v>328.05193465176268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351.88882201203774</v>
      </c>
      <c r="D10" s="10">
        <v>402.97927773000862</v>
      </c>
      <c r="E10" s="10">
        <v>232.98822012037829</v>
      </c>
      <c r="F10" s="10">
        <v>657.21014617368871</v>
      </c>
      <c r="G10" s="10">
        <v>484.28426483233011</v>
      </c>
      <c r="H10" s="10">
        <v>492.15279449699045</v>
      </c>
      <c r="I10" s="10">
        <v>470.91814273430782</v>
      </c>
      <c r="J10" s="10">
        <v>449.59750644883917</v>
      </c>
      <c r="K10" s="10">
        <v>544.91539122957863</v>
      </c>
      <c r="L10" s="10">
        <v>518.6025795356835</v>
      </c>
      <c r="M10" s="10">
        <v>770.35821152192602</v>
      </c>
      <c r="N10" s="10">
        <v>784.68753224419595</v>
      </c>
      <c r="O10" s="10">
        <v>710.79045571797064</v>
      </c>
      <c r="P10" s="10">
        <v>677.90739466895957</v>
      </c>
      <c r="Q10" s="10">
        <v>622.3684436801376</v>
      </c>
      <c r="R10" s="10">
        <v>652.97824591573522</v>
      </c>
      <c r="S10" s="10">
        <v>590.99871023215815</v>
      </c>
      <c r="T10" s="10">
        <v>581.37901977644026</v>
      </c>
      <c r="U10" s="10">
        <v>535.52218400687866</v>
      </c>
      <c r="V10" s="10">
        <v>492.86500429922614</v>
      </c>
      <c r="W10" s="10">
        <v>450.76010318142733</v>
      </c>
      <c r="X10" s="10">
        <v>328.05193465176268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12.18116938950989</v>
      </c>
      <c r="N11" s="29">
        <f t="shared" si="13"/>
        <v>2.842304385210662</v>
      </c>
      <c r="O11" s="29">
        <f t="shared" si="13"/>
        <v>8.1207222699914006</v>
      </c>
      <c r="P11" s="29">
        <f t="shared" si="13"/>
        <v>22.332072226999141</v>
      </c>
      <c r="Q11" s="29">
        <f t="shared" si="13"/>
        <v>10.55700773860705</v>
      </c>
      <c r="R11" s="29">
        <f t="shared" si="13"/>
        <v>5.2785038693035249</v>
      </c>
      <c r="S11" s="29">
        <f t="shared" si="13"/>
        <v>6.1783319002579526</v>
      </c>
      <c r="T11" s="29">
        <f t="shared" si="13"/>
        <v>5.457007738607051</v>
      </c>
      <c r="U11" s="29">
        <f t="shared" si="13"/>
        <v>2.7177128116938949</v>
      </c>
      <c r="V11" s="29">
        <f t="shared" si="13"/>
        <v>0.93963886500429927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12.18116938950989</v>
      </c>
      <c r="N16" s="10">
        <v>2.842304385210662</v>
      </c>
      <c r="O16" s="10">
        <v>8.1207222699914006</v>
      </c>
      <c r="P16" s="10">
        <v>22.332072226999141</v>
      </c>
      <c r="Q16" s="10">
        <v>10.55700773860705</v>
      </c>
      <c r="R16" s="10">
        <v>5.2785038693035249</v>
      </c>
      <c r="S16" s="10">
        <v>6.1783319002579526</v>
      </c>
      <c r="T16" s="10">
        <v>5.457007738607051</v>
      </c>
      <c r="U16" s="10">
        <v>2.7177128116938949</v>
      </c>
      <c r="V16" s="10">
        <v>0.93963886500429927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68.742218400687875</v>
      </c>
      <c r="D17" s="37">
        <f t="shared" ref="D17:W17" si="16">SUM(D18:D21)</f>
        <v>51.428288907996553</v>
      </c>
      <c r="E17" s="37">
        <f t="shared" si="16"/>
        <v>54.877300085984515</v>
      </c>
      <c r="F17" s="37">
        <f t="shared" si="16"/>
        <v>59.68521066208082</v>
      </c>
      <c r="G17" s="37">
        <f t="shared" si="16"/>
        <v>59.357953568357694</v>
      </c>
      <c r="H17" s="37">
        <f t="shared" si="16"/>
        <v>63.647635425623392</v>
      </c>
      <c r="I17" s="37">
        <f t="shared" si="16"/>
        <v>59.40094582975064</v>
      </c>
      <c r="J17" s="37">
        <f t="shared" si="16"/>
        <v>58.648581255374019</v>
      </c>
      <c r="K17" s="37">
        <f t="shared" si="16"/>
        <v>69.329836629406699</v>
      </c>
      <c r="L17" s="37">
        <f t="shared" si="16"/>
        <v>58.013327601031811</v>
      </c>
      <c r="M17" s="37">
        <f t="shared" si="16"/>
        <v>69.076612209802221</v>
      </c>
      <c r="N17" s="37">
        <f t="shared" si="16"/>
        <v>69.594926913155632</v>
      </c>
      <c r="O17" s="37">
        <f t="shared" si="16"/>
        <v>71.044711951848655</v>
      </c>
      <c r="P17" s="37">
        <f t="shared" si="16"/>
        <v>64.447807394668942</v>
      </c>
      <c r="Q17" s="37">
        <f t="shared" si="16"/>
        <v>68.856921754084269</v>
      </c>
      <c r="R17" s="37">
        <f t="shared" si="16"/>
        <v>69.965090283748935</v>
      </c>
      <c r="S17" s="37">
        <f t="shared" si="16"/>
        <v>63.373000859845227</v>
      </c>
      <c r="T17" s="37">
        <f t="shared" si="16"/>
        <v>75.198280309544273</v>
      </c>
      <c r="U17" s="37">
        <f t="shared" si="16"/>
        <v>78.291315563198623</v>
      </c>
      <c r="V17" s="37">
        <f t="shared" si="16"/>
        <v>47.327343078245917</v>
      </c>
      <c r="W17" s="37">
        <f t="shared" si="16"/>
        <v>43.692089423903695</v>
      </c>
      <c r="X17" s="37">
        <f t="shared" ref="X17" si="17">SUM(X18:X21)</f>
        <v>69.439638865004298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25.77386070507308</v>
      </c>
      <c r="D19" s="10">
        <v>21.668099742046429</v>
      </c>
      <c r="E19" s="10">
        <v>21.797076526225279</v>
      </c>
      <c r="F19" s="10">
        <v>21.947549441100598</v>
      </c>
      <c r="G19" s="10">
        <v>22.957867583834911</v>
      </c>
      <c r="H19" s="10">
        <v>22.39896818572657</v>
      </c>
      <c r="I19" s="10">
        <v>17.411865864144449</v>
      </c>
      <c r="J19" s="10">
        <v>20.52880481513327</v>
      </c>
      <c r="K19" s="10">
        <v>25.85984522785898</v>
      </c>
      <c r="L19" s="10">
        <v>21.947549441100598</v>
      </c>
      <c r="M19" s="10">
        <v>23.839208942390371</v>
      </c>
      <c r="N19" s="10">
        <v>23.688736027515041</v>
      </c>
      <c r="O19" s="10">
        <v>23.538263112639719</v>
      </c>
      <c r="P19" s="10">
        <v>19.067067927773</v>
      </c>
      <c r="Q19" s="10">
        <v>20.65778159931212</v>
      </c>
      <c r="R19" s="10">
        <v>27.450558899398111</v>
      </c>
      <c r="S19" s="10">
        <v>23.15133276010318</v>
      </c>
      <c r="T19" s="10">
        <v>24.419604471195179</v>
      </c>
      <c r="U19" s="10">
        <v>24.95700773860705</v>
      </c>
      <c r="V19" s="10">
        <v>17.30438521066208</v>
      </c>
      <c r="W19" s="10">
        <v>16.057609630266551</v>
      </c>
      <c r="X19" s="10">
        <v>17.562338779019779</v>
      </c>
    </row>
    <row r="20" spans="1:24" ht="11.25" customHeight="1" x14ac:dyDescent="0.2">
      <c r="A20" s="42" t="s">
        <v>31</v>
      </c>
      <c r="B20" s="9" t="s">
        <v>32</v>
      </c>
      <c r="C20" s="10">
        <v>42.371281169389512</v>
      </c>
      <c r="D20" s="10">
        <v>28.18383490971625</v>
      </c>
      <c r="E20" s="10">
        <v>31.312725709372309</v>
      </c>
      <c r="F20" s="10">
        <v>35.325279449699053</v>
      </c>
      <c r="G20" s="10">
        <v>34.178847807394668</v>
      </c>
      <c r="H20" s="10">
        <v>38.884092863284607</v>
      </c>
      <c r="I20" s="10">
        <v>39.290111779879616</v>
      </c>
      <c r="J20" s="10">
        <v>35.77910576096302</v>
      </c>
      <c r="K20" s="10">
        <v>42.371281169389512</v>
      </c>
      <c r="L20" s="10">
        <v>34.847635425623388</v>
      </c>
      <c r="M20" s="10">
        <v>43.422184006878759</v>
      </c>
      <c r="N20" s="10">
        <v>41.941358555460013</v>
      </c>
      <c r="O20" s="10">
        <v>44.353654342218398</v>
      </c>
      <c r="P20" s="10">
        <v>40.532158211521917</v>
      </c>
      <c r="Q20" s="10">
        <v>39.672312983662941</v>
      </c>
      <c r="R20" s="10">
        <v>34.346001719690463</v>
      </c>
      <c r="S20" s="10">
        <v>31.718744625967329</v>
      </c>
      <c r="T20" s="10">
        <v>41.606964746345653</v>
      </c>
      <c r="U20" s="10">
        <v>44.950816852966462</v>
      </c>
      <c r="V20" s="10">
        <v>25.19828030954428</v>
      </c>
      <c r="W20" s="10">
        <v>22.403783319002581</v>
      </c>
      <c r="X20" s="10">
        <v>41.057609630266548</v>
      </c>
    </row>
    <row r="21" spans="1:24" ht="11.25" customHeight="1" x14ac:dyDescent="0.2">
      <c r="A21" s="42" t="s">
        <v>33</v>
      </c>
      <c r="B21" s="9" t="s">
        <v>34</v>
      </c>
      <c r="C21" s="10">
        <v>0.5970765262252794</v>
      </c>
      <c r="D21" s="10">
        <v>1.5763542562338779</v>
      </c>
      <c r="E21" s="10">
        <v>1.7674978503869301</v>
      </c>
      <c r="F21" s="10">
        <v>2.412381771281169</v>
      </c>
      <c r="G21" s="10">
        <v>2.2212381771281171</v>
      </c>
      <c r="H21" s="10">
        <v>2.36457437661221</v>
      </c>
      <c r="I21" s="10">
        <v>2.698968185726569</v>
      </c>
      <c r="J21" s="10">
        <v>2.3406706792777299</v>
      </c>
      <c r="K21" s="10">
        <v>1.098710232158211</v>
      </c>
      <c r="L21" s="10">
        <v>1.218142734307825</v>
      </c>
      <c r="M21" s="10">
        <v>1.8152192605331039</v>
      </c>
      <c r="N21" s="10">
        <v>3.9648323301805668</v>
      </c>
      <c r="O21" s="10">
        <v>3.1527944969905422</v>
      </c>
      <c r="P21" s="10">
        <v>4.8485812553740324</v>
      </c>
      <c r="Q21" s="10">
        <v>8.5268271711092005</v>
      </c>
      <c r="R21" s="10">
        <v>8.16852966466036</v>
      </c>
      <c r="S21" s="10">
        <v>8.5029234737747199</v>
      </c>
      <c r="T21" s="10">
        <v>9.1717110920034397</v>
      </c>
      <c r="U21" s="10">
        <v>8.3834909716251076</v>
      </c>
      <c r="V21" s="10">
        <v>4.8246775580395527</v>
      </c>
      <c r="W21" s="10">
        <v>5.2306964746345654</v>
      </c>
      <c r="X21" s="10">
        <v>10.81969045571797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85.566466036113496</v>
      </c>
      <c r="E26" s="37">
        <f t="shared" si="22"/>
        <v>89.42631126397248</v>
      </c>
      <c r="F26" s="37">
        <f t="shared" si="22"/>
        <v>112.8976784178848</v>
      </c>
      <c r="G26" s="37">
        <f t="shared" si="22"/>
        <v>98.42364574376613</v>
      </c>
      <c r="H26" s="37">
        <f t="shared" si="22"/>
        <v>96.928460877042127</v>
      </c>
      <c r="I26" s="37">
        <f t="shared" si="22"/>
        <v>104.43052450558899</v>
      </c>
      <c r="J26" s="37">
        <f t="shared" si="22"/>
        <v>104.90584694754943</v>
      </c>
      <c r="K26" s="37">
        <f t="shared" si="22"/>
        <v>104.00558899398108</v>
      </c>
      <c r="L26" s="37">
        <f t="shared" si="22"/>
        <v>255.71384350816851</v>
      </c>
      <c r="M26" s="37">
        <f t="shared" si="22"/>
        <v>295.09638865004297</v>
      </c>
      <c r="N26" s="37">
        <f t="shared" si="22"/>
        <v>270.02846087704205</v>
      </c>
      <c r="O26" s="37">
        <f t="shared" si="22"/>
        <v>247.78392089423895</v>
      </c>
      <c r="P26" s="37">
        <f t="shared" si="22"/>
        <v>219.60189165950126</v>
      </c>
      <c r="Q26" s="37">
        <f t="shared" si="22"/>
        <v>170.23508168529665</v>
      </c>
      <c r="R26" s="37">
        <f t="shared" si="22"/>
        <v>203.87884780739466</v>
      </c>
      <c r="S26" s="37">
        <f t="shared" si="22"/>
        <v>231.05709372312987</v>
      </c>
      <c r="T26" s="37">
        <f t="shared" si="22"/>
        <v>221.35872742906275</v>
      </c>
      <c r="U26" s="37">
        <f t="shared" si="22"/>
        <v>76.736457437661215</v>
      </c>
      <c r="V26" s="37">
        <f t="shared" si="22"/>
        <v>76.437919174548583</v>
      </c>
      <c r="W26" s="37">
        <f t="shared" si="22"/>
        <v>63.893723129836623</v>
      </c>
      <c r="X26" s="37">
        <f t="shared" ref="X26" si="23">SUM(X27,X33)</f>
        <v>64.789337919174542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85.566466036113496</v>
      </c>
      <c r="E33" s="29">
        <f t="shared" si="28"/>
        <v>89.42631126397248</v>
      </c>
      <c r="F33" s="29">
        <f t="shared" si="28"/>
        <v>112.8976784178848</v>
      </c>
      <c r="G33" s="29">
        <f t="shared" si="28"/>
        <v>98.42364574376613</v>
      </c>
      <c r="H33" s="29">
        <f t="shared" si="28"/>
        <v>96.928460877042127</v>
      </c>
      <c r="I33" s="29">
        <f t="shared" si="28"/>
        <v>104.43052450558899</v>
      </c>
      <c r="J33" s="29">
        <f t="shared" si="28"/>
        <v>104.90584694754943</v>
      </c>
      <c r="K33" s="29">
        <f t="shared" si="28"/>
        <v>104.00558899398108</v>
      </c>
      <c r="L33" s="29">
        <f t="shared" si="28"/>
        <v>255.71384350816851</v>
      </c>
      <c r="M33" s="29">
        <f t="shared" si="28"/>
        <v>295.09638865004297</v>
      </c>
      <c r="N33" s="29">
        <f t="shared" si="28"/>
        <v>270.02846087704205</v>
      </c>
      <c r="O33" s="29">
        <f t="shared" si="28"/>
        <v>247.78392089423895</v>
      </c>
      <c r="P33" s="29">
        <f t="shared" si="28"/>
        <v>219.60189165950126</v>
      </c>
      <c r="Q33" s="29">
        <f t="shared" si="28"/>
        <v>170.23508168529665</v>
      </c>
      <c r="R33" s="29">
        <f t="shared" si="28"/>
        <v>203.87884780739466</v>
      </c>
      <c r="S33" s="29">
        <f t="shared" si="28"/>
        <v>231.05709372312987</v>
      </c>
      <c r="T33" s="29">
        <f t="shared" si="28"/>
        <v>221.35872742906275</v>
      </c>
      <c r="U33" s="29">
        <f t="shared" si="28"/>
        <v>76.736457437661215</v>
      </c>
      <c r="V33" s="29">
        <f t="shared" si="28"/>
        <v>76.437919174548583</v>
      </c>
      <c r="W33" s="29">
        <f t="shared" si="28"/>
        <v>63.893723129836623</v>
      </c>
      <c r="X33" s="29">
        <f t="shared" ref="X33" si="29">SUM(X34:X50)</f>
        <v>64.789337919174542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3.5468615649183151</v>
      </c>
      <c r="E34" s="10">
        <v>3.5468615649183151</v>
      </c>
      <c r="F34" s="10">
        <v>0</v>
      </c>
      <c r="G34" s="10">
        <v>0</v>
      </c>
      <c r="H34" s="10">
        <v>2.36457437661221</v>
      </c>
      <c r="I34" s="10">
        <v>1.182287188306105</v>
      </c>
      <c r="J34" s="10">
        <v>2.6655202063628551</v>
      </c>
      <c r="K34" s="10">
        <v>5.3310404127257094</v>
      </c>
      <c r="L34" s="10">
        <v>5.3310404127257094</v>
      </c>
      <c r="M34" s="10">
        <v>2.6655202063628551</v>
      </c>
      <c r="N34" s="10">
        <v>2.6655202063628551</v>
      </c>
      <c r="O34" s="10">
        <v>2.6655202063628551</v>
      </c>
      <c r="P34" s="10">
        <v>5.3310404127257094</v>
      </c>
      <c r="Q34" s="10">
        <v>14.880137575236461</v>
      </c>
      <c r="R34" s="10">
        <v>7.9965606190885632</v>
      </c>
      <c r="S34" s="10">
        <v>3.3319002579535679</v>
      </c>
      <c r="T34" s="10">
        <v>14.862166809974211</v>
      </c>
      <c r="U34" s="10">
        <v>5.3310404127257094</v>
      </c>
      <c r="V34" s="10">
        <v>5.9974204643164226</v>
      </c>
      <c r="W34" s="10">
        <v>5.9974204643164226</v>
      </c>
      <c r="X34" s="10">
        <v>3.998280309544282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1.026999140154772</v>
      </c>
      <c r="N43" s="10">
        <v>1.026999140154772</v>
      </c>
      <c r="O43" s="10">
        <v>0</v>
      </c>
      <c r="P43" s="10">
        <v>1.003869303525365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82.01960447119518</v>
      </c>
      <c r="E44" s="10">
        <v>85.879449699054163</v>
      </c>
      <c r="F44" s="10">
        <v>112.8976784178848</v>
      </c>
      <c r="G44" s="10">
        <v>98.42364574376613</v>
      </c>
      <c r="H44" s="10">
        <v>94.563886500429916</v>
      </c>
      <c r="I44" s="10">
        <v>103.24823731728289</v>
      </c>
      <c r="J44" s="10">
        <v>102.24032674118658</v>
      </c>
      <c r="K44" s="10">
        <v>98.674548581255365</v>
      </c>
      <c r="L44" s="10">
        <v>250.3828030954428</v>
      </c>
      <c r="M44" s="10">
        <v>291.40386930352537</v>
      </c>
      <c r="N44" s="10">
        <v>266.33594153052445</v>
      </c>
      <c r="O44" s="10">
        <v>245.11840068787609</v>
      </c>
      <c r="P44" s="10">
        <v>213.26698194325019</v>
      </c>
      <c r="Q44" s="10">
        <v>155.35494411006019</v>
      </c>
      <c r="R44" s="10">
        <v>195.88228718830609</v>
      </c>
      <c r="S44" s="10">
        <v>227.72519346517629</v>
      </c>
      <c r="T44" s="10">
        <v>206.49656061908854</v>
      </c>
      <c r="U44" s="10">
        <v>71.405417024935502</v>
      </c>
      <c r="V44" s="10">
        <v>70.440498710232163</v>
      </c>
      <c r="W44" s="10">
        <v>57.896302665520203</v>
      </c>
      <c r="X44" s="10">
        <v>60.791057609630265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630.69647463456579</v>
      </c>
      <c r="D51" s="37">
        <v>859.1143594153051</v>
      </c>
      <c r="E51" s="37">
        <v>780.8039552880482</v>
      </c>
      <c r="F51" s="37">
        <v>744.32502149613072</v>
      </c>
      <c r="G51" s="37">
        <v>718.31470335339634</v>
      </c>
      <c r="H51" s="37">
        <v>637.51074806534814</v>
      </c>
      <c r="I51" s="37">
        <v>503.89079965606186</v>
      </c>
      <c r="J51" s="37">
        <v>433.1900257953568</v>
      </c>
      <c r="K51" s="37">
        <v>416.96044711951845</v>
      </c>
      <c r="L51" s="37">
        <v>398.5382631126397</v>
      </c>
      <c r="M51" s="37">
        <v>415.34823731728278</v>
      </c>
      <c r="N51" s="37">
        <v>438.22012037833196</v>
      </c>
      <c r="O51" s="37">
        <v>452.36457437661221</v>
      </c>
      <c r="P51" s="37">
        <v>478.26741186586412</v>
      </c>
      <c r="Q51" s="37">
        <v>332.65262252794491</v>
      </c>
      <c r="R51" s="37">
        <v>341.85296646603609</v>
      </c>
      <c r="S51" s="37">
        <v>335.98452278589849</v>
      </c>
      <c r="T51" s="37">
        <v>382.15821152192609</v>
      </c>
      <c r="U51" s="37">
        <v>364.84651762682722</v>
      </c>
      <c r="V51" s="37">
        <v>389.25528804815139</v>
      </c>
      <c r="W51" s="37">
        <v>448.93035253654341</v>
      </c>
      <c r="X51" s="37">
        <v>537.63662940670667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27.443422184006881</v>
      </c>
      <c r="E52" s="37">
        <f t="shared" si="31"/>
        <v>25.293723129836625</v>
      </c>
      <c r="F52" s="37">
        <f t="shared" si="31"/>
        <v>37.212123817712815</v>
      </c>
      <c r="G52" s="37">
        <f t="shared" si="31"/>
        <v>19.51367153912296</v>
      </c>
      <c r="H52" s="37">
        <f t="shared" si="31"/>
        <v>24.911607910576095</v>
      </c>
      <c r="I52" s="37">
        <f t="shared" si="31"/>
        <v>78.245915735167657</v>
      </c>
      <c r="J52" s="37">
        <f t="shared" si="31"/>
        <v>92.099054170249346</v>
      </c>
      <c r="K52" s="37">
        <f t="shared" si="31"/>
        <v>127.01822871883061</v>
      </c>
      <c r="L52" s="37">
        <f t="shared" si="31"/>
        <v>167.28779019776437</v>
      </c>
      <c r="M52" s="37">
        <f t="shared" si="31"/>
        <v>254.49028374892515</v>
      </c>
      <c r="N52" s="37">
        <f t="shared" si="31"/>
        <v>303.07153912295786</v>
      </c>
      <c r="O52" s="37">
        <f t="shared" si="31"/>
        <v>428.0118658641444</v>
      </c>
      <c r="P52" s="37">
        <f t="shared" si="31"/>
        <v>421.3719690455718</v>
      </c>
      <c r="Q52" s="37">
        <f t="shared" si="31"/>
        <v>389.19931212381772</v>
      </c>
      <c r="R52" s="37">
        <f t="shared" si="31"/>
        <v>468.13791917454853</v>
      </c>
      <c r="S52" s="37">
        <f t="shared" si="31"/>
        <v>481.0356835769561</v>
      </c>
      <c r="T52" s="37">
        <f t="shared" si="31"/>
        <v>487.5322441960447</v>
      </c>
      <c r="U52" s="37">
        <f t="shared" si="31"/>
        <v>475.85270851246764</v>
      </c>
      <c r="V52" s="37">
        <f t="shared" si="31"/>
        <v>423.30653482373168</v>
      </c>
      <c r="W52" s="37">
        <f t="shared" si="31"/>
        <v>465.22398968185729</v>
      </c>
      <c r="X52" s="37">
        <f t="shared" ref="X52" si="32">SUM(X53:X70)</f>
        <v>493.67067927773002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27.132932072227</v>
      </c>
      <c r="E59" s="10">
        <v>24.79217540842648</v>
      </c>
      <c r="F59" s="10">
        <v>25.174376612209802</v>
      </c>
      <c r="G59" s="10">
        <v>6.7593293207222702</v>
      </c>
      <c r="H59" s="10">
        <v>8.2401547721410147</v>
      </c>
      <c r="I59" s="10">
        <v>57.848495270851231</v>
      </c>
      <c r="J59" s="10">
        <v>69.814703353396382</v>
      </c>
      <c r="K59" s="10">
        <v>104.04127257093722</v>
      </c>
      <c r="L59" s="10">
        <v>144.52570937231297</v>
      </c>
      <c r="M59" s="10">
        <v>234.73774720550296</v>
      </c>
      <c r="N59" s="10">
        <v>271.92605331040414</v>
      </c>
      <c r="O59" s="10">
        <v>391.06242476354248</v>
      </c>
      <c r="P59" s="10">
        <v>391.56397248495273</v>
      </c>
      <c r="Q59" s="10">
        <v>323.11074806534822</v>
      </c>
      <c r="R59" s="10">
        <v>372.24127257093721</v>
      </c>
      <c r="S59" s="10">
        <v>371.90696474634558</v>
      </c>
      <c r="T59" s="10">
        <v>371.73981083404988</v>
      </c>
      <c r="U59" s="10">
        <v>369.9484092863284</v>
      </c>
      <c r="V59" s="10">
        <v>332.97506448839204</v>
      </c>
      <c r="W59" s="10">
        <v>363.33241616509031</v>
      </c>
      <c r="X59" s="10">
        <v>390.10705073086842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0.31049011177987962</v>
      </c>
      <c r="E61" s="10">
        <v>0.50154772141014614</v>
      </c>
      <c r="F61" s="10">
        <v>1.9584694754944105</v>
      </c>
      <c r="G61" s="10">
        <v>0.97927773000859841</v>
      </c>
      <c r="H61" s="10">
        <v>1.6241616509028378</v>
      </c>
      <c r="I61" s="10">
        <v>1.9823731728288903</v>
      </c>
      <c r="J61" s="10">
        <v>4.8246775580395518</v>
      </c>
      <c r="K61" s="10">
        <v>6.2338779019776442</v>
      </c>
      <c r="L61" s="10">
        <v>6.401117798796216</v>
      </c>
      <c r="M61" s="10">
        <v>8.2401547721410147</v>
      </c>
      <c r="N61" s="10">
        <v>18.319432502149617</v>
      </c>
      <c r="O61" s="10">
        <v>22.69036973344798</v>
      </c>
      <c r="P61" s="10">
        <v>18.821066208082549</v>
      </c>
      <c r="Q61" s="10">
        <v>54.50455717970766</v>
      </c>
      <c r="R61" s="10">
        <v>80.968787618228731</v>
      </c>
      <c r="S61" s="10">
        <v>93.412639724849527</v>
      </c>
      <c r="T61" s="10">
        <v>100.10025795356835</v>
      </c>
      <c r="U61" s="10">
        <v>94.559157351676689</v>
      </c>
      <c r="V61" s="10">
        <v>87.680309544282025</v>
      </c>
      <c r="W61" s="10">
        <v>81.947979363714524</v>
      </c>
      <c r="X61" s="10">
        <v>86.486156491831466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10.0792777300086</v>
      </c>
      <c r="G62" s="10">
        <v>11.77506448839209</v>
      </c>
      <c r="H62" s="10">
        <v>15.04729148753224</v>
      </c>
      <c r="I62" s="10">
        <v>18.415047291487529</v>
      </c>
      <c r="J62" s="10">
        <v>17.45967325881341</v>
      </c>
      <c r="K62" s="10">
        <v>16.74307824591574</v>
      </c>
      <c r="L62" s="10">
        <v>16.360963026655199</v>
      </c>
      <c r="M62" s="10">
        <v>11.51238177128117</v>
      </c>
      <c r="N62" s="10">
        <v>12.826053310404131</v>
      </c>
      <c r="O62" s="10">
        <v>14.25907136715391</v>
      </c>
      <c r="P62" s="10">
        <v>10.98693035253654</v>
      </c>
      <c r="Q62" s="10">
        <v>11.584006878761819</v>
      </c>
      <c r="R62" s="10">
        <v>14.927858985382629</v>
      </c>
      <c r="S62" s="10">
        <v>15.71607910576096</v>
      </c>
      <c r="T62" s="10">
        <v>15.692175408426481</v>
      </c>
      <c r="U62" s="10">
        <v>11.345141874462589</v>
      </c>
      <c r="V62" s="10">
        <v>2.6511607910576092</v>
      </c>
      <c r="W62" s="10">
        <v>19.943594153052452</v>
      </c>
      <c r="X62" s="10">
        <v>17.077472055030089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4.2992261392949267</v>
      </c>
      <c r="D71" s="37">
        <f t="shared" ref="D71:W71" si="34">SUM(D72:D73)</f>
        <v>3.940928632846088</v>
      </c>
      <c r="E71" s="37">
        <f t="shared" si="34"/>
        <v>6.7593293207222702</v>
      </c>
      <c r="F71" s="37">
        <f t="shared" si="34"/>
        <v>10.771969045571799</v>
      </c>
      <c r="G71" s="37">
        <f t="shared" si="34"/>
        <v>11.870593293207223</v>
      </c>
      <c r="H71" s="37">
        <f t="shared" si="34"/>
        <v>15.04729148753224</v>
      </c>
      <c r="I71" s="37">
        <f t="shared" si="34"/>
        <v>19.227085124677554</v>
      </c>
      <c r="J71" s="37">
        <f t="shared" si="34"/>
        <v>17.865692175408423</v>
      </c>
      <c r="K71" s="37">
        <f t="shared" si="34"/>
        <v>13.876956147893383</v>
      </c>
      <c r="L71" s="37">
        <f t="shared" si="34"/>
        <v>13.041014617368871</v>
      </c>
      <c r="M71" s="37">
        <f t="shared" si="34"/>
        <v>9.7926913155632</v>
      </c>
      <c r="N71" s="37">
        <f t="shared" si="34"/>
        <v>11.942304385210662</v>
      </c>
      <c r="O71" s="37">
        <f t="shared" si="34"/>
        <v>11.345227858985384</v>
      </c>
      <c r="P71" s="37">
        <f t="shared" si="34"/>
        <v>9.6732588134135842</v>
      </c>
      <c r="Q71" s="37">
        <f t="shared" si="34"/>
        <v>9.8404987102321577</v>
      </c>
      <c r="R71" s="37">
        <f t="shared" si="34"/>
        <v>15.453396388650047</v>
      </c>
      <c r="S71" s="37">
        <f t="shared" si="34"/>
        <v>16.838693035253659</v>
      </c>
      <c r="T71" s="37">
        <f t="shared" si="34"/>
        <v>16.456491831470331</v>
      </c>
      <c r="U71" s="37">
        <f t="shared" si="34"/>
        <v>12.778245915735164</v>
      </c>
      <c r="V71" s="37">
        <f t="shared" si="34"/>
        <v>2.4122957867583841</v>
      </c>
      <c r="W71" s="37">
        <f t="shared" si="34"/>
        <v>17.316337059329317</v>
      </c>
      <c r="X71" s="37">
        <f t="shared" ref="X71" si="35">SUM(X72:X73)</f>
        <v>49.823215821152189</v>
      </c>
    </row>
    <row r="72" spans="1:24" ht="11.25" customHeight="1" x14ac:dyDescent="0.2">
      <c r="A72" s="42" t="s">
        <v>131</v>
      </c>
      <c r="B72" s="9" t="s">
        <v>132</v>
      </c>
      <c r="C72" s="10">
        <v>4.2992261392949267</v>
      </c>
      <c r="D72" s="10">
        <v>3.940928632846088</v>
      </c>
      <c r="E72" s="10">
        <v>6.7593293207222702</v>
      </c>
      <c r="F72" s="10">
        <v>0.69269131556319852</v>
      </c>
      <c r="G72" s="10">
        <v>9.5528804815133275E-2</v>
      </c>
      <c r="H72" s="10">
        <v>0</v>
      </c>
      <c r="I72" s="10">
        <v>0.83594153052450548</v>
      </c>
      <c r="J72" s="10">
        <v>0.40601891659501288</v>
      </c>
      <c r="K72" s="10">
        <v>0.42992261392949271</v>
      </c>
      <c r="L72" s="10">
        <v>1.4331040412725711</v>
      </c>
      <c r="M72" s="10">
        <v>2.3884780739466898</v>
      </c>
      <c r="N72" s="10">
        <v>3.1049871023215818</v>
      </c>
      <c r="O72" s="10">
        <v>2.9139294926913162</v>
      </c>
      <c r="P72" s="10">
        <v>3.1049871023215818</v>
      </c>
      <c r="Q72" s="10">
        <v>2.9139294926913162</v>
      </c>
      <c r="R72" s="10">
        <v>4.3470335339638861</v>
      </c>
      <c r="S72" s="10">
        <v>3.0333619948409281</v>
      </c>
      <c r="T72" s="10">
        <v>3.0810834049871021</v>
      </c>
      <c r="U72" s="10">
        <v>1.863026655202064</v>
      </c>
      <c r="V72" s="10">
        <v>0.28658641444539978</v>
      </c>
      <c r="W72" s="10">
        <v>1.1942390369733451</v>
      </c>
      <c r="X72" s="10">
        <v>30.094582975064487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10.0792777300086</v>
      </c>
      <c r="G73" s="10">
        <v>11.77506448839209</v>
      </c>
      <c r="H73" s="10">
        <v>15.04729148753224</v>
      </c>
      <c r="I73" s="10">
        <v>18.39114359415305</v>
      </c>
      <c r="J73" s="10">
        <v>17.45967325881341</v>
      </c>
      <c r="K73" s="10">
        <v>13.447033533963889</v>
      </c>
      <c r="L73" s="10">
        <v>11.6079105760963</v>
      </c>
      <c r="M73" s="10">
        <v>7.4042132416165094</v>
      </c>
      <c r="N73" s="10">
        <v>8.8373172828890798</v>
      </c>
      <c r="O73" s="10">
        <v>8.431298366294067</v>
      </c>
      <c r="P73" s="10">
        <v>6.5682717110920024</v>
      </c>
      <c r="Q73" s="10">
        <v>6.926569217540842</v>
      </c>
      <c r="R73" s="10">
        <v>11.106362854686161</v>
      </c>
      <c r="S73" s="10">
        <v>13.80533104041273</v>
      </c>
      <c r="T73" s="10">
        <v>13.375408426483229</v>
      </c>
      <c r="U73" s="10">
        <v>10.9152192605331</v>
      </c>
      <c r="V73" s="10">
        <v>2.1257093723129841</v>
      </c>
      <c r="W73" s="10">
        <v>16.122098022355971</v>
      </c>
      <c r="X73" s="10">
        <v>19.728632846087699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678.74858125537401</v>
      </c>
      <c r="D2" s="31">
        <f t="shared" ref="D2:W2" si="1">SUM(D3,D17,D22,D25,D26,D51,D52,D71,D74,D75,D76)</f>
        <v>679.22089423903697</v>
      </c>
      <c r="E2" s="31">
        <f t="shared" si="1"/>
        <v>646.50214961306961</v>
      </c>
      <c r="F2" s="31">
        <f t="shared" si="1"/>
        <v>685.45528804815126</v>
      </c>
      <c r="G2" s="31">
        <f t="shared" si="1"/>
        <v>754.61134995700775</v>
      </c>
      <c r="H2" s="31">
        <f t="shared" si="1"/>
        <v>720.81461736887366</v>
      </c>
      <c r="I2" s="31">
        <f t="shared" si="1"/>
        <v>628.43353396388648</v>
      </c>
      <c r="J2" s="31">
        <f t="shared" si="1"/>
        <v>533.95227858985379</v>
      </c>
      <c r="K2" s="31">
        <f t="shared" si="1"/>
        <v>500.75786758383481</v>
      </c>
      <c r="L2" s="31">
        <f t="shared" si="1"/>
        <v>455.78976784178849</v>
      </c>
      <c r="M2" s="31">
        <f t="shared" si="1"/>
        <v>498.04961306964742</v>
      </c>
      <c r="N2" s="31">
        <f t="shared" si="1"/>
        <v>425.80171969045568</v>
      </c>
      <c r="O2" s="31">
        <f t="shared" si="1"/>
        <v>414.42906276870167</v>
      </c>
      <c r="P2" s="31">
        <f t="shared" si="1"/>
        <v>362.60524505588995</v>
      </c>
      <c r="Q2" s="31">
        <f t="shared" si="1"/>
        <v>293.74918314703353</v>
      </c>
      <c r="R2" s="31">
        <f t="shared" si="1"/>
        <v>325.81006018916599</v>
      </c>
      <c r="S2" s="31">
        <f t="shared" si="1"/>
        <v>315.0010318142734</v>
      </c>
      <c r="T2" s="31">
        <f t="shared" si="1"/>
        <v>289.1279449699054</v>
      </c>
      <c r="U2" s="31">
        <f t="shared" si="1"/>
        <v>265.1494411006019</v>
      </c>
      <c r="V2" s="31">
        <f t="shared" si="1"/>
        <v>265.03869303525357</v>
      </c>
      <c r="W2" s="31">
        <f t="shared" si="1"/>
        <v>275.04978503869307</v>
      </c>
      <c r="X2" s="31">
        <f t="shared" ref="X2" si="2">SUM(X3,X17,X22,X25,X26,X51,X52,X71,X74,X75,X76)</f>
        <v>309.23035253654348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23.859415305245054</v>
      </c>
      <c r="D3" s="34">
        <f t="shared" ref="D3:W3" si="4">SUM(D4,D8,D11)</f>
        <v>22.373172828890798</v>
      </c>
      <c r="E3" s="34">
        <f t="shared" si="4"/>
        <v>12.378245915735167</v>
      </c>
      <c r="F3" s="34">
        <f t="shared" si="4"/>
        <v>28.211092003439376</v>
      </c>
      <c r="G3" s="34">
        <f t="shared" si="4"/>
        <v>23.809802235597594</v>
      </c>
      <c r="H3" s="34">
        <f t="shared" si="4"/>
        <v>10.35554600171969</v>
      </c>
      <c r="I3" s="34">
        <f t="shared" si="4"/>
        <v>7.1067927773000852</v>
      </c>
      <c r="J3" s="34">
        <f t="shared" si="4"/>
        <v>7.1750644883920884</v>
      </c>
      <c r="K3" s="34">
        <f t="shared" si="4"/>
        <v>7.0371453138435074</v>
      </c>
      <c r="L3" s="34">
        <f t="shared" si="4"/>
        <v>3.8600171969045576</v>
      </c>
      <c r="M3" s="34">
        <f t="shared" si="4"/>
        <v>3.9156491831470333</v>
      </c>
      <c r="N3" s="34">
        <f t="shared" si="4"/>
        <v>3.3118658641444529</v>
      </c>
      <c r="O3" s="34">
        <f t="shared" si="4"/>
        <v>3.2724849527085125</v>
      </c>
      <c r="P3" s="34">
        <f t="shared" si="4"/>
        <v>3.2760103181427342</v>
      </c>
      <c r="Q3" s="34">
        <f t="shared" si="4"/>
        <v>1.614359415305245</v>
      </c>
      <c r="R3" s="34">
        <f t="shared" si="4"/>
        <v>1.6030094582975061</v>
      </c>
      <c r="S3" s="34">
        <f t="shared" si="4"/>
        <v>1.5683576956147891</v>
      </c>
      <c r="T3" s="34">
        <f t="shared" si="4"/>
        <v>1.595700773860705</v>
      </c>
      <c r="U3" s="34">
        <f t="shared" si="4"/>
        <v>1.099656061908856</v>
      </c>
      <c r="V3" s="34">
        <f t="shared" si="4"/>
        <v>1.0826311263972479</v>
      </c>
      <c r="W3" s="34">
        <f t="shared" si="4"/>
        <v>0.56629406706792773</v>
      </c>
      <c r="X3" s="34">
        <f t="shared" ref="X3" si="5">SUM(X4,X8,X11)</f>
        <v>1.7486672398968182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0.6024075666380051</v>
      </c>
      <c r="E4" s="29">
        <f t="shared" si="7"/>
        <v>0</v>
      </c>
      <c r="F4" s="29">
        <f t="shared" si="7"/>
        <v>3.0315563198624238</v>
      </c>
      <c r="G4" s="29">
        <f t="shared" si="7"/>
        <v>3.0267411865864138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0.6024075666380051</v>
      </c>
      <c r="E7" s="10">
        <v>0</v>
      </c>
      <c r="F7" s="10">
        <v>3.0315563198624238</v>
      </c>
      <c r="G7" s="10">
        <v>3.0267411865864138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21.852880481513328</v>
      </c>
      <c r="D8" s="29">
        <f t="shared" ref="D8:W8" si="10">SUM(D9:D10)</f>
        <v>19.854256233877901</v>
      </c>
      <c r="E8" s="29">
        <f t="shared" si="10"/>
        <v>11.047291487532243</v>
      </c>
      <c r="F8" s="29">
        <f t="shared" si="10"/>
        <v>22.563026655202059</v>
      </c>
      <c r="G8" s="29">
        <f t="shared" si="10"/>
        <v>18.760103181427347</v>
      </c>
      <c r="H8" s="29">
        <f t="shared" si="10"/>
        <v>8.3251934651762678</v>
      </c>
      <c r="I8" s="29">
        <f t="shared" si="10"/>
        <v>5.7588993981083405</v>
      </c>
      <c r="J8" s="29">
        <f t="shared" si="10"/>
        <v>5.1035253654342219</v>
      </c>
      <c r="K8" s="29">
        <f t="shared" si="10"/>
        <v>6.3821152192605322</v>
      </c>
      <c r="L8" s="29">
        <f t="shared" si="10"/>
        <v>3.1852106620808258</v>
      </c>
      <c r="M8" s="29">
        <f t="shared" si="10"/>
        <v>3.2406706792777298</v>
      </c>
      <c r="N8" s="29">
        <f t="shared" si="10"/>
        <v>2.6363714531384344</v>
      </c>
      <c r="O8" s="29">
        <f t="shared" si="10"/>
        <v>2.5961306964746345</v>
      </c>
      <c r="P8" s="29">
        <f t="shared" si="10"/>
        <v>2.6054170249355115</v>
      </c>
      <c r="Q8" s="29">
        <f t="shared" si="10"/>
        <v>1.614359415305245</v>
      </c>
      <c r="R8" s="29">
        <f t="shared" si="10"/>
        <v>1.6030094582975061</v>
      </c>
      <c r="S8" s="29">
        <f t="shared" si="10"/>
        <v>1.5683576956147891</v>
      </c>
      <c r="T8" s="29">
        <f t="shared" si="10"/>
        <v>1.595700773860705</v>
      </c>
      <c r="U8" s="29">
        <f t="shared" si="10"/>
        <v>1.099656061908856</v>
      </c>
      <c r="V8" s="29">
        <f t="shared" si="10"/>
        <v>1.0826311263972479</v>
      </c>
      <c r="W8" s="29">
        <f t="shared" si="10"/>
        <v>0.56629406706792773</v>
      </c>
      <c r="X8" s="29">
        <f t="shared" ref="X8" si="11">SUM(X9:X10)</f>
        <v>1.0700773860705071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21.852880481513328</v>
      </c>
      <c r="D10" s="10">
        <v>19.854256233877901</v>
      </c>
      <c r="E10" s="10">
        <v>11.047291487532243</v>
      </c>
      <c r="F10" s="10">
        <v>22.563026655202059</v>
      </c>
      <c r="G10" s="10">
        <v>18.760103181427347</v>
      </c>
      <c r="H10" s="10">
        <v>8.3251934651762678</v>
      </c>
      <c r="I10" s="10">
        <v>5.7588993981083405</v>
      </c>
      <c r="J10" s="10">
        <v>5.1035253654342219</v>
      </c>
      <c r="K10" s="10">
        <v>6.3821152192605322</v>
      </c>
      <c r="L10" s="10">
        <v>3.1852106620808258</v>
      </c>
      <c r="M10" s="10">
        <v>3.2406706792777298</v>
      </c>
      <c r="N10" s="10">
        <v>2.6363714531384344</v>
      </c>
      <c r="O10" s="10">
        <v>2.5961306964746345</v>
      </c>
      <c r="P10" s="10">
        <v>2.6054170249355115</v>
      </c>
      <c r="Q10" s="10">
        <v>1.614359415305245</v>
      </c>
      <c r="R10" s="10">
        <v>1.6030094582975061</v>
      </c>
      <c r="S10" s="10">
        <v>1.5683576956147891</v>
      </c>
      <c r="T10" s="10">
        <v>1.595700773860705</v>
      </c>
      <c r="U10" s="10">
        <v>1.099656061908856</v>
      </c>
      <c r="V10" s="10">
        <v>1.0826311263972479</v>
      </c>
      <c r="W10" s="10">
        <v>0.56629406706792773</v>
      </c>
      <c r="X10" s="10">
        <v>1.0700773860705071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2.0065348237317275</v>
      </c>
      <c r="D11" s="29">
        <f t="shared" ref="D11:W11" si="13">SUM(D12:D16)</f>
        <v>1.9165090283748929</v>
      </c>
      <c r="E11" s="29">
        <f t="shared" si="13"/>
        <v>1.3309544282029235</v>
      </c>
      <c r="F11" s="29">
        <f t="shared" si="13"/>
        <v>2.6165090283748929</v>
      </c>
      <c r="G11" s="29">
        <f t="shared" si="13"/>
        <v>2.0229578675838349</v>
      </c>
      <c r="H11" s="29">
        <f t="shared" si="13"/>
        <v>2.0303525365434218</v>
      </c>
      <c r="I11" s="29">
        <f t="shared" si="13"/>
        <v>1.3478933791917449</v>
      </c>
      <c r="J11" s="29">
        <f t="shared" si="13"/>
        <v>2.071539122957867</v>
      </c>
      <c r="K11" s="29">
        <f t="shared" si="13"/>
        <v>0.65503009458297501</v>
      </c>
      <c r="L11" s="29">
        <f t="shared" si="13"/>
        <v>0.67480653482373165</v>
      </c>
      <c r="M11" s="29">
        <f t="shared" si="13"/>
        <v>0.67497850386930347</v>
      </c>
      <c r="N11" s="29">
        <f t="shared" si="13"/>
        <v>0.67549441100601881</v>
      </c>
      <c r="O11" s="29">
        <f t="shared" si="13"/>
        <v>0.67635425623387779</v>
      </c>
      <c r="P11" s="29">
        <f t="shared" si="13"/>
        <v>0.67059329320722272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0.67858985382631121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2.0065348237317275</v>
      </c>
      <c r="D13" s="10">
        <v>1.9165090283748929</v>
      </c>
      <c r="E13" s="10">
        <v>1.3309544282029235</v>
      </c>
      <c r="F13" s="10">
        <v>2.6165090283748929</v>
      </c>
      <c r="G13" s="10">
        <v>2.0229578675838349</v>
      </c>
      <c r="H13" s="10">
        <v>2.0303525365434218</v>
      </c>
      <c r="I13" s="10">
        <v>1.3478933791917449</v>
      </c>
      <c r="J13" s="10">
        <v>2.071539122957867</v>
      </c>
      <c r="K13" s="10">
        <v>0.65503009458297501</v>
      </c>
      <c r="L13" s="10">
        <v>0.67480653482373165</v>
      </c>
      <c r="M13" s="10">
        <v>0.67497850386930347</v>
      </c>
      <c r="N13" s="10">
        <v>0.67549441100601881</v>
      </c>
      <c r="O13" s="10">
        <v>0.67635425623387779</v>
      </c>
      <c r="P13" s="10">
        <v>0.67059329320722272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0.67858985382631121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1.3852966466036114</v>
      </c>
      <c r="D17" s="37">
        <f t="shared" ref="D17:W17" si="16">SUM(D18:D21)</f>
        <v>2.5795356835769558</v>
      </c>
      <c r="E17" s="37">
        <f t="shared" si="16"/>
        <v>2.2690455717970761</v>
      </c>
      <c r="F17" s="37">
        <f t="shared" si="16"/>
        <v>0.78822012037833178</v>
      </c>
      <c r="G17" s="37">
        <f t="shared" si="16"/>
        <v>1.1441100601891658</v>
      </c>
      <c r="H17" s="37">
        <f t="shared" si="16"/>
        <v>0.81212381771281161</v>
      </c>
      <c r="I17" s="37">
        <f t="shared" si="16"/>
        <v>1.0270851246775579</v>
      </c>
      <c r="J17" s="37">
        <f t="shared" si="16"/>
        <v>0.88134135855545992</v>
      </c>
      <c r="K17" s="37">
        <f t="shared" si="16"/>
        <v>0.57325881341358542</v>
      </c>
      <c r="L17" s="37">
        <f t="shared" si="16"/>
        <v>0.50154772141014603</v>
      </c>
      <c r="M17" s="37">
        <f t="shared" si="16"/>
        <v>0.62098022355975924</v>
      </c>
      <c r="N17" s="37">
        <f t="shared" si="16"/>
        <v>0.69269131556319863</v>
      </c>
      <c r="O17" s="37">
        <f t="shared" si="16"/>
        <v>0.50163370593293199</v>
      </c>
      <c r="P17" s="37">
        <f t="shared" si="16"/>
        <v>0.52545141874462586</v>
      </c>
      <c r="Q17" s="37">
        <f t="shared" si="16"/>
        <v>0.59716251074806526</v>
      </c>
      <c r="R17" s="37">
        <f t="shared" si="16"/>
        <v>0.81203783319002587</v>
      </c>
      <c r="S17" s="37">
        <f t="shared" si="16"/>
        <v>0.83594153052450559</v>
      </c>
      <c r="T17" s="37">
        <f t="shared" si="16"/>
        <v>0.93147033533963874</v>
      </c>
      <c r="U17" s="37">
        <f t="shared" si="16"/>
        <v>0.78813413585554593</v>
      </c>
      <c r="V17" s="37">
        <f t="shared" si="16"/>
        <v>0.54935511607910581</v>
      </c>
      <c r="W17" s="37">
        <f t="shared" si="16"/>
        <v>0.50163370593293199</v>
      </c>
      <c r="X17" s="37">
        <f t="shared" ref="X17" si="17">SUM(X18:X21)</f>
        <v>0.50154772141014625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2.149613069647463E-2</v>
      </c>
      <c r="H19" s="10">
        <v>0</v>
      </c>
      <c r="I19" s="10">
        <v>0</v>
      </c>
      <c r="J19" s="10">
        <v>2.149613069647463E-2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0.7165090283748925</v>
      </c>
      <c r="D20" s="10">
        <v>0.78822012037833178</v>
      </c>
      <c r="E20" s="10">
        <v>0.85984522785898532</v>
      </c>
      <c r="F20" s="10">
        <v>0.3343938091143594</v>
      </c>
      <c r="G20" s="10">
        <v>0.66878761822871879</v>
      </c>
      <c r="H20" s="10">
        <v>0.45382631126397238</v>
      </c>
      <c r="I20" s="10">
        <v>0.57325881341358553</v>
      </c>
      <c r="J20" s="10">
        <v>0.5970765262252794</v>
      </c>
      <c r="K20" s="10">
        <v>0.45382631126397238</v>
      </c>
      <c r="L20" s="10">
        <v>0.28658641444539978</v>
      </c>
      <c r="M20" s="10">
        <v>0.3821152192605331</v>
      </c>
      <c r="N20" s="10">
        <v>0.26276870163370591</v>
      </c>
      <c r="O20" s="10">
        <v>0.23886500429922611</v>
      </c>
      <c r="P20" s="10">
        <v>0.23886500429922611</v>
      </c>
      <c r="Q20" s="10">
        <v>0.23886500429922611</v>
      </c>
      <c r="R20" s="10">
        <v>0.19105760963026661</v>
      </c>
      <c r="S20" s="10">
        <v>0.19105760963026661</v>
      </c>
      <c r="T20" s="10">
        <v>0.2149613069647463</v>
      </c>
      <c r="U20" s="10">
        <v>0.16715391229578669</v>
      </c>
      <c r="V20" s="10">
        <v>0.19105760963026661</v>
      </c>
      <c r="W20" s="10">
        <v>0.14333619948409279</v>
      </c>
      <c r="X20" s="10">
        <v>0.19105760963026661</v>
      </c>
    </row>
    <row r="21" spans="1:24" ht="11.25" customHeight="1" x14ac:dyDescent="0.2">
      <c r="A21" s="42" t="s">
        <v>33</v>
      </c>
      <c r="B21" s="9" t="s">
        <v>34</v>
      </c>
      <c r="C21" s="10">
        <v>0.66878761822871879</v>
      </c>
      <c r="D21" s="10">
        <v>1.791315563198624</v>
      </c>
      <c r="E21" s="10">
        <v>1.4092003439380909</v>
      </c>
      <c r="F21" s="10">
        <v>0.45382631126397238</v>
      </c>
      <c r="G21" s="10">
        <v>0.45382631126397238</v>
      </c>
      <c r="H21" s="10">
        <v>0.35829750644883918</v>
      </c>
      <c r="I21" s="10">
        <v>0.45382631126397238</v>
      </c>
      <c r="J21" s="10">
        <v>0.26276870163370591</v>
      </c>
      <c r="K21" s="10">
        <v>0.1194325021496131</v>
      </c>
      <c r="L21" s="10">
        <v>0.2149613069647463</v>
      </c>
      <c r="M21" s="10">
        <v>0.23886500429922611</v>
      </c>
      <c r="N21" s="10">
        <v>0.42992261392949271</v>
      </c>
      <c r="O21" s="10">
        <v>0.26276870163370591</v>
      </c>
      <c r="P21" s="10">
        <v>0.28658641444539978</v>
      </c>
      <c r="Q21" s="10">
        <v>0.35829750644883918</v>
      </c>
      <c r="R21" s="10">
        <v>0.62098022355975924</v>
      </c>
      <c r="S21" s="10">
        <v>0.64488392089423896</v>
      </c>
      <c r="T21" s="10">
        <v>0.7165090283748925</v>
      </c>
      <c r="U21" s="10">
        <v>0.62098022355975924</v>
      </c>
      <c r="V21" s="10">
        <v>0.35829750644883918</v>
      </c>
      <c r="W21" s="10">
        <v>0.35829750644883918</v>
      </c>
      <c r="X21" s="10">
        <v>0.31049011177987962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75.451418744625954</v>
      </c>
      <c r="D26" s="37">
        <f t="shared" ref="D26:W26" si="22">SUM(D27,D33)</f>
        <v>4.9489251934651755</v>
      </c>
      <c r="E26" s="37">
        <f t="shared" si="22"/>
        <v>4.8867583834909718</v>
      </c>
      <c r="F26" s="37">
        <f t="shared" si="22"/>
        <v>8.808684436801375</v>
      </c>
      <c r="G26" s="37">
        <f t="shared" si="22"/>
        <v>5.8516766981943249</v>
      </c>
      <c r="H26" s="37">
        <f t="shared" si="22"/>
        <v>2.9568357695614793</v>
      </c>
      <c r="I26" s="37">
        <f t="shared" si="22"/>
        <v>0.96491831470335332</v>
      </c>
      <c r="J26" s="37">
        <f t="shared" si="22"/>
        <v>0</v>
      </c>
      <c r="K26" s="37">
        <f t="shared" si="22"/>
        <v>1.026999140154772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0.96500429922613928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0.96491831470335332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75.451418744625954</v>
      </c>
      <c r="D33" s="29">
        <f t="shared" ref="D33:W33" si="28">SUM(D34:D50)</f>
        <v>4.9489251934651755</v>
      </c>
      <c r="E33" s="29">
        <f t="shared" si="28"/>
        <v>4.8867583834909718</v>
      </c>
      <c r="F33" s="29">
        <f t="shared" si="28"/>
        <v>8.808684436801375</v>
      </c>
      <c r="G33" s="29">
        <f t="shared" si="28"/>
        <v>5.8516766981943249</v>
      </c>
      <c r="H33" s="29">
        <f t="shared" si="28"/>
        <v>2.9568357695614793</v>
      </c>
      <c r="I33" s="29">
        <f t="shared" si="28"/>
        <v>0.96491831470335332</v>
      </c>
      <c r="J33" s="29">
        <f t="shared" si="28"/>
        <v>0</v>
      </c>
      <c r="K33" s="29">
        <f t="shared" si="28"/>
        <v>1.026999140154772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0.96500429922613928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0.96491831470335332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3.0810834049871021</v>
      </c>
      <c r="D43" s="10">
        <v>2.0540842648323299</v>
      </c>
      <c r="E43" s="10">
        <v>1.026999140154772</v>
      </c>
      <c r="F43" s="10">
        <v>2.0540842648323299</v>
      </c>
      <c r="G43" s="10">
        <v>1.026999140154772</v>
      </c>
      <c r="H43" s="10">
        <v>1.026999140154772</v>
      </c>
      <c r="I43" s="10">
        <v>0</v>
      </c>
      <c r="J43" s="10">
        <v>0</v>
      </c>
      <c r="K43" s="10">
        <v>1.026999140154772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72.370335339638856</v>
      </c>
      <c r="D44" s="10">
        <v>2.894840928632846</v>
      </c>
      <c r="E44" s="10">
        <v>3.8597592433361996</v>
      </c>
      <c r="F44" s="10">
        <v>6.7546001719690452</v>
      </c>
      <c r="G44" s="10">
        <v>4.8246775580395527</v>
      </c>
      <c r="H44" s="10">
        <v>1.9298366294067071</v>
      </c>
      <c r="I44" s="10">
        <v>0.96491831470335332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0.96500429922613928</v>
      </c>
      <c r="P44" s="10">
        <v>0</v>
      </c>
      <c r="Q44" s="10">
        <v>0</v>
      </c>
      <c r="R44" s="10">
        <v>0</v>
      </c>
      <c r="S44" s="10">
        <v>0.96491831470335332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489.48839208942388</v>
      </c>
      <c r="D51" s="37">
        <v>621.30266552020635</v>
      </c>
      <c r="E51" s="37">
        <v>577.40756663800516</v>
      </c>
      <c r="F51" s="37">
        <v>626.89165950128972</v>
      </c>
      <c r="G51" s="37">
        <v>677.70851246775578</v>
      </c>
      <c r="H51" s="37">
        <v>635.06018916595008</v>
      </c>
      <c r="I51" s="37">
        <v>557.76010318142733</v>
      </c>
      <c r="J51" s="37">
        <v>479.96560619088558</v>
      </c>
      <c r="K51" s="37">
        <v>441.72398968185718</v>
      </c>
      <c r="L51" s="37">
        <v>398.23731728288914</v>
      </c>
      <c r="M51" s="37">
        <v>417.79879621668101</v>
      </c>
      <c r="N51" s="37">
        <v>344.62596732588133</v>
      </c>
      <c r="O51" s="37">
        <v>328.48237317282889</v>
      </c>
      <c r="P51" s="37">
        <v>277.2141014617369</v>
      </c>
      <c r="Q51" s="37">
        <v>231.70679277730008</v>
      </c>
      <c r="R51" s="37">
        <v>258.61994840928634</v>
      </c>
      <c r="S51" s="37">
        <v>238.09114359415307</v>
      </c>
      <c r="T51" s="37">
        <v>216.16509028374892</v>
      </c>
      <c r="U51" s="37">
        <v>192.08555460017197</v>
      </c>
      <c r="V51" s="37">
        <v>186.86741186586409</v>
      </c>
      <c r="W51" s="37">
        <v>207.56904557179712</v>
      </c>
      <c r="X51" s="37">
        <v>225.94453998280312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19.39432502149613</v>
      </c>
      <c r="E52" s="37">
        <f t="shared" si="31"/>
        <v>27.06122098022356</v>
      </c>
      <c r="F52" s="37">
        <f t="shared" si="31"/>
        <v>16.074290627687017</v>
      </c>
      <c r="G52" s="37">
        <f t="shared" si="31"/>
        <v>39.576784178847795</v>
      </c>
      <c r="H52" s="37">
        <f t="shared" si="31"/>
        <v>56.510920034393813</v>
      </c>
      <c r="I52" s="37">
        <f t="shared" si="31"/>
        <v>58.397936371453135</v>
      </c>
      <c r="J52" s="37">
        <f t="shared" si="31"/>
        <v>37.666122098022356</v>
      </c>
      <c r="K52" s="37">
        <f t="shared" si="31"/>
        <v>40.794926913155628</v>
      </c>
      <c r="L52" s="37">
        <f t="shared" si="31"/>
        <v>46.933190025795348</v>
      </c>
      <c r="M52" s="37">
        <f t="shared" si="31"/>
        <v>72.680825451418741</v>
      </c>
      <c r="N52" s="37">
        <f t="shared" si="31"/>
        <v>72.322613929492675</v>
      </c>
      <c r="O52" s="37">
        <f t="shared" si="31"/>
        <v>76.358985382631133</v>
      </c>
      <c r="P52" s="37">
        <f t="shared" si="31"/>
        <v>76.382889079965608</v>
      </c>
      <c r="Q52" s="37">
        <f t="shared" si="31"/>
        <v>58.875494411006017</v>
      </c>
      <c r="R52" s="37">
        <f t="shared" si="31"/>
        <v>64.058469475494405</v>
      </c>
      <c r="S52" s="37">
        <f t="shared" si="31"/>
        <v>71.892691315563198</v>
      </c>
      <c r="T52" s="37">
        <f t="shared" si="31"/>
        <v>69.432502149613072</v>
      </c>
      <c r="U52" s="37">
        <f t="shared" si="31"/>
        <v>69.575838349097154</v>
      </c>
      <c r="V52" s="37">
        <f t="shared" si="31"/>
        <v>72.550558899398084</v>
      </c>
      <c r="W52" s="37">
        <f t="shared" si="31"/>
        <v>64.406534823731732</v>
      </c>
      <c r="X52" s="37">
        <f t="shared" ref="X52" si="32">SUM(X53:X70)</f>
        <v>78.479965606190888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2.3903697334479789E-2</v>
      </c>
      <c r="I57" s="10">
        <v>2.3903697334479789E-2</v>
      </c>
      <c r="J57" s="10">
        <v>2.3903697334479789E-2</v>
      </c>
      <c r="K57" s="10">
        <v>2.3903697334479789E-2</v>
      </c>
      <c r="L57" s="10">
        <v>2.3903697334479789E-2</v>
      </c>
      <c r="M57" s="10">
        <v>2.3903697334479789E-2</v>
      </c>
      <c r="N57" s="10">
        <v>4.7807394668959578E-2</v>
      </c>
      <c r="O57" s="10">
        <v>4.7807394668959578E-2</v>
      </c>
      <c r="P57" s="10">
        <v>2.3903697334479789E-2</v>
      </c>
      <c r="Q57" s="10">
        <v>2.3903697334479789E-2</v>
      </c>
      <c r="R57" s="10">
        <v>2.3903697334479789E-2</v>
      </c>
      <c r="S57" s="10">
        <v>4.7807394668959578E-2</v>
      </c>
      <c r="T57" s="10">
        <v>2.3903697334479789E-2</v>
      </c>
      <c r="U57" s="10">
        <v>4.7807394668959578E-2</v>
      </c>
      <c r="V57" s="10">
        <v>4.7807394668959578E-2</v>
      </c>
      <c r="W57" s="10">
        <v>4.7807394668959578E-2</v>
      </c>
      <c r="X57" s="10">
        <v>4.7807394668959578E-2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7.7386070507308675</v>
      </c>
      <c r="E58" s="10">
        <v>7.5952708512467746</v>
      </c>
      <c r="F58" s="10">
        <v>6.639896818572657</v>
      </c>
      <c r="G58" s="10">
        <v>6.8787618228718816</v>
      </c>
      <c r="H58" s="10">
        <v>6.687618228718831</v>
      </c>
      <c r="I58" s="10">
        <v>7.8819432502149613</v>
      </c>
      <c r="J58" s="10">
        <v>8.837317282889078</v>
      </c>
      <c r="K58" s="10">
        <v>6.9742906276870151</v>
      </c>
      <c r="L58" s="10">
        <v>6.8787618228718834</v>
      </c>
      <c r="M58" s="10">
        <v>6.6399828030954424</v>
      </c>
      <c r="N58" s="10">
        <v>4.9680137575236447</v>
      </c>
      <c r="O58" s="10">
        <v>4.5380911435941531</v>
      </c>
      <c r="P58" s="10">
        <v>4.8723989681857267</v>
      </c>
      <c r="Q58" s="10">
        <v>5.7322441960447108</v>
      </c>
      <c r="R58" s="10">
        <v>5.7800515907136711</v>
      </c>
      <c r="S58" s="10">
        <v>6.6877042132416165</v>
      </c>
      <c r="T58" s="10">
        <v>7.0698194325021486</v>
      </c>
      <c r="U58" s="10">
        <v>7.5952708512467755</v>
      </c>
      <c r="V58" s="10">
        <v>8.359587274290627</v>
      </c>
      <c r="W58" s="10">
        <v>8.6462596732588111</v>
      </c>
      <c r="X58" s="10">
        <v>6.4965606190885641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4.6336199484092866</v>
      </c>
      <c r="E59" s="10">
        <v>17.268529664660363</v>
      </c>
      <c r="F59" s="10">
        <v>6.6877042132416165</v>
      </c>
      <c r="G59" s="10">
        <v>30.118486672398959</v>
      </c>
      <c r="H59" s="10">
        <v>45.07024935511609</v>
      </c>
      <c r="I59" s="10">
        <v>47.315391229578665</v>
      </c>
      <c r="J59" s="10">
        <v>26.822441960447122</v>
      </c>
      <c r="K59" s="10">
        <v>30.16620808254514</v>
      </c>
      <c r="L59" s="10">
        <v>38.955717970765257</v>
      </c>
      <c r="M59" s="10">
        <v>63.70017196904557</v>
      </c>
      <c r="N59" s="10">
        <v>64.727257093723125</v>
      </c>
      <c r="O59" s="10">
        <v>70.531126397248499</v>
      </c>
      <c r="P59" s="10">
        <v>70.435683576956151</v>
      </c>
      <c r="Q59" s="10">
        <v>53.119346517626823</v>
      </c>
      <c r="R59" s="10">
        <v>58.254514187446254</v>
      </c>
      <c r="S59" s="10">
        <v>63.294153052450554</v>
      </c>
      <c r="T59" s="10">
        <v>61.096818572656929</v>
      </c>
      <c r="U59" s="10">
        <v>60.093637145313842</v>
      </c>
      <c r="V59" s="10">
        <v>58.39776440240756</v>
      </c>
      <c r="W59" s="10">
        <v>52.331126397248497</v>
      </c>
      <c r="X59" s="10">
        <v>69.957953568357695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0.1194325021496131</v>
      </c>
      <c r="F61" s="10">
        <v>0</v>
      </c>
      <c r="G61" s="10">
        <v>0</v>
      </c>
      <c r="H61" s="10">
        <v>2.3406706792777299</v>
      </c>
      <c r="I61" s="10">
        <v>0.57325881341358553</v>
      </c>
      <c r="J61" s="10">
        <v>0.2149613069647463</v>
      </c>
      <c r="K61" s="10">
        <v>0.57325881341358553</v>
      </c>
      <c r="L61" s="10">
        <v>0.19105760963026661</v>
      </c>
      <c r="M61" s="10">
        <v>0.7165090283748925</v>
      </c>
      <c r="N61" s="10">
        <v>1.146431642304385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9.5528804815133275E-2</v>
      </c>
      <c r="U61" s="10">
        <v>0.1194325021496131</v>
      </c>
      <c r="V61" s="10">
        <v>2.9139294926913148</v>
      </c>
      <c r="W61" s="10">
        <v>3.176612209802236</v>
      </c>
      <c r="X61" s="10">
        <v>1.7435941530524499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7.0220980223559746</v>
      </c>
      <c r="E62" s="10">
        <v>2.07798796216681</v>
      </c>
      <c r="F62" s="10">
        <v>2.7466895958727431</v>
      </c>
      <c r="G62" s="10">
        <v>2.5795356835769558</v>
      </c>
      <c r="H62" s="10">
        <v>2.3884780739466889</v>
      </c>
      <c r="I62" s="10">
        <v>2.603439380911436</v>
      </c>
      <c r="J62" s="10">
        <v>1.7674978503869301</v>
      </c>
      <c r="K62" s="10">
        <v>3.0572656921754078</v>
      </c>
      <c r="L62" s="10">
        <v>0.88374892519346515</v>
      </c>
      <c r="M62" s="10">
        <v>1.6002579535683581</v>
      </c>
      <c r="N62" s="10">
        <v>1.4331040412725711</v>
      </c>
      <c r="O62" s="10">
        <v>1.241960447119518</v>
      </c>
      <c r="P62" s="10">
        <v>1.050902837489252</v>
      </c>
      <c r="Q62" s="10">
        <v>0</v>
      </c>
      <c r="R62" s="10">
        <v>0</v>
      </c>
      <c r="S62" s="10">
        <v>1.863026655202064</v>
      </c>
      <c r="T62" s="10">
        <v>1.146431642304385</v>
      </c>
      <c r="U62" s="10">
        <v>1.7196904557179711</v>
      </c>
      <c r="V62" s="10">
        <v>2.6511607910576092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0.18030954428202919</v>
      </c>
      <c r="W70" s="10">
        <v>0.2047291487532244</v>
      </c>
      <c r="X70" s="10">
        <v>0.23404987102321581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88.564058469475484</v>
      </c>
      <c r="D71" s="37">
        <f t="shared" ref="D71:W71" si="34">SUM(D72:D73)</f>
        <v>8.6222699914015486</v>
      </c>
      <c r="E71" s="37">
        <f t="shared" si="34"/>
        <v>22.49931212381771</v>
      </c>
      <c r="F71" s="37">
        <f t="shared" si="34"/>
        <v>4.6813413585554597</v>
      </c>
      <c r="G71" s="37">
        <f t="shared" si="34"/>
        <v>6.5204643164230429</v>
      </c>
      <c r="H71" s="37">
        <f t="shared" si="34"/>
        <v>15.119002579535678</v>
      </c>
      <c r="I71" s="37">
        <f t="shared" si="34"/>
        <v>3.1766981943250219</v>
      </c>
      <c r="J71" s="37">
        <f t="shared" si="34"/>
        <v>8.2641444539982789</v>
      </c>
      <c r="K71" s="37">
        <f t="shared" si="34"/>
        <v>9.6015477214101459</v>
      </c>
      <c r="L71" s="37">
        <f t="shared" si="34"/>
        <v>6.2576956147893368</v>
      </c>
      <c r="M71" s="37">
        <f t="shared" si="34"/>
        <v>3.0333619948409281</v>
      </c>
      <c r="N71" s="37">
        <f t="shared" si="34"/>
        <v>4.8485812553740324</v>
      </c>
      <c r="O71" s="37">
        <f t="shared" si="34"/>
        <v>4.8485812553740324</v>
      </c>
      <c r="P71" s="37">
        <f t="shared" si="34"/>
        <v>5.2067927773000848</v>
      </c>
      <c r="Q71" s="37">
        <f t="shared" si="34"/>
        <v>0.95537403267411847</v>
      </c>
      <c r="R71" s="37">
        <f t="shared" si="34"/>
        <v>0.71659501289767835</v>
      </c>
      <c r="S71" s="37">
        <f t="shared" si="34"/>
        <v>1.6479793637145315</v>
      </c>
      <c r="T71" s="37">
        <f t="shared" si="34"/>
        <v>1.0031814273430781</v>
      </c>
      <c r="U71" s="37">
        <f t="shared" si="34"/>
        <v>1.6002579535683581</v>
      </c>
      <c r="V71" s="37">
        <f t="shared" si="34"/>
        <v>3.988736027515047</v>
      </c>
      <c r="W71" s="37">
        <f t="shared" si="34"/>
        <v>2.00627687016337</v>
      </c>
      <c r="X71" s="37">
        <f t="shared" ref="X71" si="35">SUM(X72:X73)</f>
        <v>2.5556319862424761</v>
      </c>
    </row>
    <row r="72" spans="1:24" ht="11.25" customHeight="1" x14ac:dyDescent="0.2">
      <c r="A72" s="42" t="s">
        <v>131</v>
      </c>
      <c r="B72" s="9" t="s">
        <v>132</v>
      </c>
      <c r="C72" s="10">
        <v>88.564058469475484</v>
      </c>
      <c r="D72" s="10">
        <v>1.5763542562338779</v>
      </c>
      <c r="E72" s="10">
        <v>20.44522785898538</v>
      </c>
      <c r="F72" s="10">
        <v>1.9346517626827167</v>
      </c>
      <c r="G72" s="10">
        <v>3.9648323301805664</v>
      </c>
      <c r="H72" s="10">
        <v>12.70662080825451</v>
      </c>
      <c r="I72" s="10">
        <v>0.5493551160791057</v>
      </c>
      <c r="J72" s="10">
        <v>6.4966466036113486</v>
      </c>
      <c r="K72" s="10">
        <v>6.6159931212381773</v>
      </c>
      <c r="L72" s="10">
        <v>5.4456577815993112</v>
      </c>
      <c r="M72" s="10">
        <v>1.5286328460877039</v>
      </c>
      <c r="N72" s="10">
        <v>2.698968185726569</v>
      </c>
      <c r="O72" s="10">
        <v>2.842304385210662</v>
      </c>
      <c r="P72" s="10">
        <v>2.6750644883920889</v>
      </c>
      <c r="Q72" s="10">
        <v>0.78822012037833178</v>
      </c>
      <c r="R72" s="10">
        <v>4.7807394668959592E-2</v>
      </c>
      <c r="S72" s="10">
        <v>7.1625107480653469E-2</v>
      </c>
      <c r="T72" s="10">
        <v>2.3903697334479789E-2</v>
      </c>
      <c r="U72" s="10">
        <v>0</v>
      </c>
      <c r="V72" s="10">
        <v>1.8391229578675841</v>
      </c>
      <c r="W72" s="10">
        <v>2.00627687016337</v>
      </c>
      <c r="X72" s="10">
        <v>2.5556319862424761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7.0459157351676698</v>
      </c>
      <c r="E73" s="10">
        <v>2.0540842648323299</v>
      </c>
      <c r="F73" s="10">
        <v>2.7466895958727431</v>
      </c>
      <c r="G73" s="10">
        <v>2.5556319862424761</v>
      </c>
      <c r="H73" s="10">
        <v>2.412381771281169</v>
      </c>
      <c r="I73" s="10">
        <v>2.6273430782459162</v>
      </c>
      <c r="J73" s="10">
        <v>1.7674978503869301</v>
      </c>
      <c r="K73" s="10">
        <v>2.9855546001719691</v>
      </c>
      <c r="L73" s="10">
        <v>0.81203783319002576</v>
      </c>
      <c r="M73" s="10">
        <v>1.5047291487532239</v>
      </c>
      <c r="N73" s="10">
        <v>2.1496130696474629</v>
      </c>
      <c r="O73" s="10">
        <v>2.00627687016337</v>
      </c>
      <c r="P73" s="10">
        <v>2.5317282889079959</v>
      </c>
      <c r="Q73" s="10">
        <v>0.16715391229578669</v>
      </c>
      <c r="R73" s="10">
        <v>0.66878761822871879</v>
      </c>
      <c r="S73" s="10">
        <v>1.5763542562338779</v>
      </c>
      <c r="T73" s="10">
        <v>0.9792777300085983</v>
      </c>
      <c r="U73" s="10">
        <v>1.6002579535683581</v>
      </c>
      <c r="V73" s="10">
        <v>2.1496130696474629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8.5984522785898534E-2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8.5984522785898534E-2</v>
      </c>
      <c r="H2" s="31">
        <f t="shared" si="0"/>
        <v>8.5984522785898534E-2</v>
      </c>
      <c r="I2" s="31">
        <f t="shared" si="0"/>
        <v>8.5984522785898534E-2</v>
      </c>
      <c r="J2" s="31">
        <f t="shared" si="0"/>
        <v>8.5984522785898534E-2</v>
      </c>
      <c r="K2" s="31">
        <f t="shared" si="0"/>
        <v>8.5984522785898534E-2</v>
      </c>
      <c r="L2" s="31">
        <f t="shared" si="0"/>
        <v>8.5984522785898534E-2</v>
      </c>
      <c r="M2" s="31">
        <f t="shared" si="0"/>
        <v>8.5984522785898534E-2</v>
      </c>
      <c r="N2" s="31">
        <f t="shared" si="0"/>
        <v>8.5984522785898534E-2</v>
      </c>
      <c r="O2" s="31">
        <f t="shared" si="0"/>
        <v>8.5984522785898534E-2</v>
      </c>
      <c r="P2" s="31">
        <f t="shared" si="0"/>
        <v>8.5984522785898534E-2</v>
      </c>
      <c r="Q2" s="31">
        <f t="shared" si="0"/>
        <v>0.1719690455717971</v>
      </c>
      <c r="R2" s="31">
        <f t="shared" si="0"/>
        <v>8.5984522785898534E-2</v>
      </c>
      <c r="S2" s="31">
        <f t="shared" si="0"/>
        <v>8.5984522785898534E-2</v>
      </c>
      <c r="T2" s="31">
        <f t="shared" si="0"/>
        <v>0.1719690455717971</v>
      </c>
      <c r="U2" s="31">
        <f t="shared" si="0"/>
        <v>0.42992261392949271</v>
      </c>
      <c r="V2" s="31">
        <f t="shared" si="0"/>
        <v>1.20378331900258</v>
      </c>
      <c r="W2" s="31">
        <f t="shared" si="0"/>
        <v>0.1719690455717971</v>
      </c>
      <c r="X2" s="31">
        <f t="shared" ref="X2" si="1">SUM(X3,X17,X22,X25,X26,X51,X52,X71,X74,X75,X76)</f>
        <v>0.1719690455717971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8.5984522785898534E-2</v>
      </c>
      <c r="E76" s="40">
        <v>8.5984522785898534E-2</v>
      </c>
      <c r="F76" s="40">
        <v>8.5984522785898534E-2</v>
      </c>
      <c r="G76" s="40">
        <v>8.5984522785898534E-2</v>
      </c>
      <c r="H76" s="40">
        <v>8.5984522785898534E-2</v>
      </c>
      <c r="I76" s="40">
        <v>8.5984522785898534E-2</v>
      </c>
      <c r="J76" s="40">
        <v>8.5984522785898534E-2</v>
      </c>
      <c r="K76" s="40">
        <v>8.5984522785898534E-2</v>
      </c>
      <c r="L76" s="40">
        <v>8.5984522785898534E-2</v>
      </c>
      <c r="M76" s="40">
        <v>8.5984522785898534E-2</v>
      </c>
      <c r="N76" s="40">
        <v>8.5984522785898534E-2</v>
      </c>
      <c r="O76" s="40">
        <v>8.5984522785898534E-2</v>
      </c>
      <c r="P76" s="40">
        <v>8.5984522785898534E-2</v>
      </c>
      <c r="Q76" s="40">
        <v>0.1719690455717971</v>
      </c>
      <c r="R76" s="40">
        <v>8.5984522785898534E-2</v>
      </c>
      <c r="S76" s="40">
        <v>8.5984522785898534E-2</v>
      </c>
      <c r="T76" s="40">
        <v>0.1719690455717971</v>
      </c>
      <c r="U76" s="40">
        <v>0.42992261392949271</v>
      </c>
      <c r="V76" s="40">
        <v>1.20378331900258</v>
      </c>
      <c r="W76" s="40">
        <v>0.1719690455717971</v>
      </c>
      <c r="X76" s="40">
        <v>0.1719690455717971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8.5984522785898534E-2</v>
      </c>
      <c r="E2" s="31">
        <f t="shared" si="0"/>
        <v>8.5984522785898534E-2</v>
      </c>
      <c r="F2" s="31">
        <f t="shared" si="0"/>
        <v>8.5984522785898534E-2</v>
      </c>
      <c r="G2" s="31">
        <f t="shared" si="0"/>
        <v>8.5984522785898534E-2</v>
      </c>
      <c r="H2" s="31">
        <f t="shared" si="0"/>
        <v>0.1719690455717971</v>
      </c>
      <c r="I2" s="31">
        <f t="shared" si="0"/>
        <v>0.1719690455717971</v>
      </c>
      <c r="J2" s="31">
        <f t="shared" si="0"/>
        <v>0.1719690455717971</v>
      </c>
      <c r="K2" s="31">
        <f t="shared" si="0"/>
        <v>0.1719690455717971</v>
      </c>
      <c r="L2" s="31">
        <f t="shared" si="0"/>
        <v>0.1719690455717971</v>
      </c>
      <c r="M2" s="31">
        <f t="shared" si="0"/>
        <v>0.1719690455717971</v>
      </c>
      <c r="N2" s="31">
        <f t="shared" si="0"/>
        <v>0.1719690455717971</v>
      </c>
      <c r="O2" s="31">
        <f t="shared" si="0"/>
        <v>1.547721410146174</v>
      </c>
      <c r="P2" s="31">
        <f t="shared" si="0"/>
        <v>0.94582975064488384</v>
      </c>
      <c r="Q2" s="31">
        <f t="shared" si="0"/>
        <v>1.20378331900258</v>
      </c>
      <c r="R2" s="31">
        <f t="shared" si="0"/>
        <v>1.20378331900258</v>
      </c>
      <c r="S2" s="31">
        <f t="shared" si="0"/>
        <v>1.2897678417884779</v>
      </c>
      <c r="T2" s="31">
        <f t="shared" si="0"/>
        <v>1.805674978503869</v>
      </c>
      <c r="U2" s="31">
        <f t="shared" si="0"/>
        <v>2.493551160791057</v>
      </c>
      <c r="V2" s="31">
        <f t="shared" si="0"/>
        <v>1.805674978503869</v>
      </c>
      <c r="W2" s="31">
        <f t="shared" si="0"/>
        <v>1.633705932932072</v>
      </c>
      <c r="X2" s="31">
        <f t="shared" ref="X2" si="1">SUM(X3,X17,X22,X25,X26,X51,X52,X71,X74,X75,X76)</f>
        <v>1.633705932932072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8.5984522785898534E-2</v>
      </c>
      <c r="E76" s="40">
        <v>8.5984522785898534E-2</v>
      </c>
      <c r="F76" s="40">
        <v>8.5984522785898534E-2</v>
      </c>
      <c r="G76" s="40">
        <v>8.5984522785898534E-2</v>
      </c>
      <c r="H76" s="40">
        <v>0.1719690455717971</v>
      </c>
      <c r="I76" s="40">
        <v>0.1719690455717971</v>
      </c>
      <c r="J76" s="40">
        <v>0.1719690455717971</v>
      </c>
      <c r="K76" s="40">
        <v>0.1719690455717971</v>
      </c>
      <c r="L76" s="40">
        <v>0.1719690455717971</v>
      </c>
      <c r="M76" s="40">
        <v>0.1719690455717971</v>
      </c>
      <c r="N76" s="40">
        <v>0.1719690455717971</v>
      </c>
      <c r="O76" s="40">
        <v>1.547721410146174</v>
      </c>
      <c r="P76" s="40">
        <v>0.94582975064488384</v>
      </c>
      <c r="Q76" s="40">
        <v>1.20378331900258</v>
      </c>
      <c r="R76" s="40">
        <v>1.20378331900258</v>
      </c>
      <c r="S76" s="40">
        <v>1.2897678417884779</v>
      </c>
      <c r="T76" s="40">
        <v>1.805674978503869</v>
      </c>
      <c r="U76" s="40">
        <v>2.493551160791057</v>
      </c>
      <c r="V76" s="40">
        <v>1.805674978503869</v>
      </c>
      <c r="W76" s="40">
        <v>1.633705932932072</v>
      </c>
      <c r="X76" s="40">
        <v>1.633705932932072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34.393809114359406</v>
      </c>
      <c r="D2" s="31">
        <f t="shared" si="0"/>
        <v>22.52794496990542</v>
      </c>
      <c r="E2" s="31">
        <f t="shared" si="0"/>
        <v>23.903697334479791</v>
      </c>
      <c r="F2" s="31">
        <f t="shared" si="0"/>
        <v>22.52794496990542</v>
      </c>
      <c r="G2" s="31">
        <f t="shared" si="0"/>
        <v>14.445399828030951</v>
      </c>
      <c r="H2" s="31">
        <f t="shared" si="0"/>
        <v>13.32760103181427</v>
      </c>
      <c r="I2" s="31">
        <f t="shared" si="0"/>
        <v>20.894239036973339</v>
      </c>
      <c r="J2" s="31">
        <f t="shared" si="0"/>
        <v>19.86242476354256</v>
      </c>
      <c r="K2" s="31">
        <f t="shared" si="0"/>
        <v>24.24763542562339</v>
      </c>
      <c r="L2" s="31">
        <f t="shared" si="0"/>
        <v>28.116938950988821</v>
      </c>
      <c r="M2" s="31">
        <f t="shared" si="0"/>
        <v>46.087704213241622</v>
      </c>
      <c r="N2" s="31">
        <f t="shared" si="0"/>
        <v>43.508168529664658</v>
      </c>
      <c r="O2" s="31">
        <f t="shared" si="0"/>
        <v>30.696474634565771</v>
      </c>
      <c r="P2" s="31">
        <f t="shared" si="0"/>
        <v>38.865004299226143</v>
      </c>
      <c r="Q2" s="31">
        <f t="shared" si="0"/>
        <v>29.492691315563199</v>
      </c>
      <c r="R2" s="31">
        <f t="shared" si="0"/>
        <v>35.167669819432497</v>
      </c>
      <c r="S2" s="31">
        <f t="shared" si="0"/>
        <v>28.718830610490109</v>
      </c>
      <c r="T2" s="31">
        <f t="shared" si="0"/>
        <v>35.941530524505588</v>
      </c>
      <c r="U2" s="31">
        <f t="shared" si="0"/>
        <v>34.737747205503013</v>
      </c>
      <c r="V2" s="31">
        <f t="shared" si="0"/>
        <v>27.171109200343931</v>
      </c>
      <c r="W2" s="31">
        <f t="shared" si="0"/>
        <v>33.276010318142731</v>
      </c>
      <c r="X2" s="31">
        <f t="shared" ref="X2" si="1">SUM(X3,X17,X22,X25,X26,X51,X52,X71,X74,X75,X76)</f>
        <v>34.737747205503013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34.393809114359406</v>
      </c>
      <c r="D76" s="40">
        <v>22.52794496990542</v>
      </c>
      <c r="E76" s="40">
        <v>23.903697334479791</v>
      </c>
      <c r="F76" s="40">
        <v>22.52794496990542</v>
      </c>
      <c r="G76" s="40">
        <v>14.445399828030951</v>
      </c>
      <c r="H76" s="40">
        <v>13.32760103181427</v>
      </c>
      <c r="I76" s="40">
        <v>20.894239036973339</v>
      </c>
      <c r="J76" s="40">
        <v>19.86242476354256</v>
      </c>
      <c r="K76" s="40">
        <v>24.24763542562339</v>
      </c>
      <c r="L76" s="40">
        <v>28.116938950988821</v>
      </c>
      <c r="M76" s="40">
        <v>46.087704213241622</v>
      </c>
      <c r="N76" s="40">
        <v>43.508168529664658</v>
      </c>
      <c r="O76" s="40">
        <v>30.696474634565771</v>
      </c>
      <c r="P76" s="40">
        <v>38.865004299226143</v>
      </c>
      <c r="Q76" s="40">
        <v>29.492691315563199</v>
      </c>
      <c r="R76" s="40">
        <v>35.167669819432497</v>
      </c>
      <c r="S76" s="40">
        <v>28.718830610490109</v>
      </c>
      <c r="T76" s="40">
        <v>35.941530524505588</v>
      </c>
      <c r="U76" s="40">
        <v>34.737747205503013</v>
      </c>
      <c r="V76" s="40">
        <v>27.171109200343931</v>
      </c>
      <c r="W76" s="40">
        <v>33.276010318142731</v>
      </c>
      <c r="X76" s="40">
        <v>34.737747205503013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1534.0621668099741</v>
      </c>
      <c r="D2" s="31">
        <f t="shared" si="0"/>
        <v>1525.97687016337</v>
      </c>
      <c r="E2" s="31">
        <f t="shared" si="0"/>
        <v>1623.778675838349</v>
      </c>
      <c r="F2" s="31">
        <f t="shared" si="0"/>
        <v>1692.712553740326</v>
      </c>
      <c r="G2" s="31">
        <f t="shared" si="0"/>
        <v>1700.680223559759</v>
      </c>
      <c r="H2" s="31">
        <f t="shared" si="0"/>
        <v>1649.1198624247629</v>
      </c>
      <c r="I2" s="31">
        <f t="shared" si="0"/>
        <v>1662.1572656921751</v>
      </c>
      <c r="J2" s="31">
        <f t="shared" si="0"/>
        <v>1591.692433361995</v>
      </c>
      <c r="K2" s="31">
        <f t="shared" si="0"/>
        <v>1475.003353396389</v>
      </c>
      <c r="L2" s="31">
        <f t="shared" si="0"/>
        <v>1402.837489251935</v>
      </c>
      <c r="M2" s="31">
        <f t="shared" si="0"/>
        <v>1503.6065348237321</v>
      </c>
      <c r="N2" s="31">
        <f t="shared" si="0"/>
        <v>1454.535683576956</v>
      </c>
      <c r="O2" s="31">
        <f t="shared" si="0"/>
        <v>1411.269733447979</v>
      </c>
      <c r="P2" s="31">
        <f t="shared" si="0"/>
        <v>1397.443422184007</v>
      </c>
      <c r="Q2" s="31">
        <f t="shared" si="0"/>
        <v>1436.4452278589849</v>
      </c>
      <c r="R2" s="31">
        <f t="shared" si="0"/>
        <v>1516.7621668099739</v>
      </c>
      <c r="S2" s="31">
        <f t="shared" si="0"/>
        <v>1517.9831470335339</v>
      </c>
      <c r="T2" s="31">
        <f t="shared" si="0"/>
        <v>1462.493551160791</v>
      </c>
      <c r="U2" s="31">
        <f t="shared" si="0"/>
        <v>1466.9171969045569</v>
      </c>
      <c r="V2" s="31">
        <f t="shared" si="0"/>
        <v>1267.400429922614</v>
      </c>
      <c r="W2" s="31">
        <f t="shared" si="0"/>
        <v>1080.954428202924</v>
      </c>
      <c r="X2" s="31">
        <f t="shared" ref="X2" si="1">SUM(X3,X17,X22,X25,X26,X51,X52,X71,X74,X75,X76)</f>
        <v>1507.8088564058471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1534.0621668099741</v>
      </c>
      <c r="D3" s="34">
        <f t="shared" si="2"/>
        <v>1525.97687016337</v>
      </c>
      <c r="E3" s="34">
        <f t="shared" si="2"/>
        <v>1623.778675838349</v>
      </c>
      <c r="F3" s="34">
        <f t="shared" si="2"/>
        <v>1692.712553740326</v>
      </c>
      <c r="G3" s="34">
        <f t="shared" si="2"/>
        <v>1700.680223559759</v>
      </c>
      <c r="H3" s="34">
        <f t="shared" si="2"/>
        <v>1649.1198624247629</v>
      </c>
      <c r="I3" s="34">
        <f t="shared" si="2"/>
        <v>1662.1572656921751</v>
      </c>
      <c r="J3" s="34">
        <f t="shared" si="2"/>
        <v>1591.692433361995</v>
      </c>
      <c r="K3" s="34">
        <f t="shared" si="2"/>
        <v>1475.003353396389</v>
      </c>
      <c r="L3" s="34">
        <f t="shared" si="2"/>
        <v>1402.837489251935</v>
      </c>
      <c r="M3" s="34">
        <f t="shared" si="2"/>
        <v>1503.6065348237321</v>
      </c>
      <c r="N3" s="34">
        <f t="shared" si="2"/>
        <v>1454.535683576956</v>
      </c>
      <c r="O3" s="34">
        <f t="shared" si="2"/>
        <v>1411.269733447979</v>
      </c>
      <c r="P3" s="34">
        <f t="shared" si="2"/>
        <v>1397.443422184007</v>
      </c>
      <c r="Q3" s="34">
        <f t="shared" si="2"/>
        <v>1436.4452278589849</v>
      </c>
      <c r="R3" s="34">
        <f t="shared" si="2"/>
        <v>1516.7621668099739</v>
      </c>
      <c r="S3" s="34">
        <f t="shared" si="2"/>
        <v>1517.9831470335339</v>
      </c>
      <c r="T3" s="34">
        <f t="shared" si="2"/>
        <v>1462.493551160791</v>
      </c>
      <c r="U3" s="34">
        <f t="shared" si="2"/>
        <v>1466.9171969045569</v>
      </c>
      <c r="V3" s="34">
        <f t="shared" si="2"/>
        <v>1267.400429922614</v>
      </c>
      <c r="W3" s="34">
        <f t="shared" si="2"/>
        <v>1080.954428202924</v>
      </c>
      <c r="X3" s="34">
        <f t="shared" ref="X3" si="3">SUM(X4,X8,X11)</f>
        <v>1507.8088564058471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1534.0621668099741</v>
      </c>
      <c r="D4" s="29">
        <f t="shared" si="4"/>
        <v>1525.97687016337</v>
      </c>
      <c r="E4" s="29">
        <f t="shared" si="4"/>
        <v>1623.778675838349</v>
      </c>
      <c r="F4" s="29">
        <f t="shared" si="4"/>
        <v>1692.712553740326</v>
      </c>
      <c r="G4" s="29">
        <f t="shared" si="4"/>
        <v>1700.680223559759</v>
      </c>
      <c r="H4" s="29">
        <f t="shared" si="4"/>
        <v>1649.1198624247629</v>
      </c>
      <c r="I4" s="29">
        <f t="shared" si="4"/>
        <v>1662.1572656921751</v>
      </c>
      <c r="J4" s="29">
        <f t="shared" si="4"/>
        <v>1591.692433361995</v>
      </c>
      <c r="K4" s="29">
        <f t="shared" si="4"/>
        <v>1475.003353396389</v>
      </c>
      <c r="L4" s="29">
        <f t="shared" si="4"/>
        <v>1402.837489251935</v>
      </c>
      <c r="M4" s="29">
        <f t="shared" si="4"/>
        <v>1503.6065348237321</v>
      </c>
      <c r="N4" s="29">
        <f t="shared" si="4"/>
        <v>1454.535683576956</v>
      </c>
      <c r="O4" s="29">
        <f t="shared" si="4"/>
        <v>1411.269733447979</v>
      </c>
      <c r="P4" s="29">
        <f t="shared" si="4"/>
        <v>1397.443422184007</v>
      </c>
      <c r="Q4" s="29">
        <f t="shared" si="4"/>
        <v>1436.4452278589849</v>
      </c>
      <c r="R4" s="29">
        <f t="shared" si="4"/>
        <v>1516.7621668099739</v>
      </c>
      <c r="S4" s="29">
        <f t="shared" si="4"/>
        <v>1517.9831470335339</v>
      </c>
      <c r="T4" s="29">
        <f t="shared" si="4"/>
        <v>1462.493551160791</v>
      </c>
      <c r="U4" s="29">
        <f t="shared" si="4"/>
        <v>1466.9171969045569</v>
      </c>
      <c r="V4" s="29">
        <f t="shared" si="4"/>
        <v>1267.400429922614</v>
      </c>
      <c r="W4" s="29">
        <f t="shared" si="4"/>
        <v>1080.954428202924</v>
      </c>
      <c r="X4" s="29">
        <f t="shared" ref="X4" si="5">SUM(X5:X7)</f>
        <v>1507.8088564058471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1534.0621668099741</v>
      </c>
      <c r="D6" s="10">
        <v>1525.97687016337</v>
      </c>
      <c r="E6" s="10">
        <v>1623.778675838349</v>
      </c>
      <c r="F6" s="10">
        <v>1692.712553740326</v>
      </c>
      <c r="G6" s="10">
        <v>1700.680223559759</v>
      </c>
      <c r="H6" s="10">
        <v>1649.1198624247629</v>
      </c>
      <c r="I6" s="10">
        <v>1662.1572656921751</v>
      </c>
      <c r="J6" s="10">
        <v>1591.692433361995</v>
      </c>
      <c r="K6" s="10">
        <v>1475.003353396389</v>
      </c>
      <c r="L6" s="10">
        <v>1402.837489251935</v>
      </c>
      <c r="M6" s="10">
        <v>1503.6065348237321</v>
      </c>
      <c r="N6" s="10">
        <v>1454.535683576956</v>
      </c>
      <c r="O6" s="10">
        <v>1411.269733447979</v>
      </c>
      <c r="P6" s="10">
        <v>1397.443422184007</v>
      </c>
      <c r="Q6" s="10">
        <v>1436.4452278589849</v>
      </c>
      <c r="R6" s="10">
        <v>1516.7621668099739</v>
      </c>
      <c r="S6" s="10">
        <v>1517.9831470335339</v>
      </c>
      <c r="T6" s="10">
        <v>1462.493551160791</v>
      </c>
      <c r="U6" s="10">
        <v>1466.9171969045569</v>
      </c>
      <c r="V6" s="10">
        <v>1267.400429922614</v>
      </c>
      <c r="W6" s="10">
        <v>1080.954428202924</v>
      </c>
      <c r="X6" s="10">
        <v>1507.8088564058471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1329.1900257953566</v>
      </c>
      <c r="D2" s="31">
        <f t="shared" si="0"/>
        <v>1284.4749785038691</v>
      </c>
      <c r="E2" s="31">
        <f t="shared" si="0"/>
        <v>1389.2359415305248</v>
      </c>
      <c r="F2" s="31">
        <f t="shared" si="0"/>
        <v>1563.4434221840063</v>
      </c>
      <c r="G2" s="31">
        <f t="shared" si="0"/>
        <v>1523.8481513327604</v>
      </c>
      <c r="H2" s="31">
        <f t="shared" si="0"/>
        <v>1508.1055889939812</v>
      </c>
      <c r="I2" s="31">
        <f t="shared" si="0"/>
        <v>1699.6837489251934</v>
      </c>
      <c r="J2" s="31">
        <f t="shared" si="0"/>
        <v>1417.697248495271</v>
      </c>
      <c r="K2" s="31">
        <f t="shared" si="0"/>
        <v>1207.5507308684435</v>
      </c>
      <c r="L2" s="31">
        <f t="shared" si="0"/>
        <v>1271.6923473774721</v>
      </c>
      <c r="M2" s="31">
        <f t="shared" si="0"/>
        <v>1543.4655202063625</v>
      </c>
      <c r="N2" s="31">
        <f t="shared" si="0"/>
        <v>1370.12252794497</v>
      </c>
      <c r="O2" s="31">
        <f t="shared" si="0"/>
        <v>1462.709114359415</v>
      </c>
      <c r="P2" s="31">
        <f t="shared" si="0"/>
        <v>1491.3844368013756</v>
      </c>
      <c r="Q2" s="31">
        <f t="shared" si="0"/>
        <v>1561.0649183147029</v>
      </c>
      <c r="R2" s="31">
        <f t="shared" si="0"/>
        <v>1446.8941530524501</v>
      </c>
      <c r="S2" s="31">
        <f t="shared" si="0"/>
        <v>1514.148237317283</v>
      </c>
      <c r="T2" s="31">
        <f t="shared" si="0"/>
        <v>1598.3727429062769</v>
      </c>
      <c r="U2" s="31">
        <f t="shared" si="0"/>
        <v>1579.7229578675833</v>
      </c>
      <c r="V2" s="31">
        <f t="shared" si="0"/>
        <v>1217.8813413585553</v>
      </c>
      <c r="W2" s="31">
        <f t="shared" si="0"/>
        <v>1056.3791057609628</v>
      </c>
      <c r="X2" s="31">
        <f t="shared" ref="X2" si="1">SUM(X3,X17,X22,X25,X26,X51,X52,X71,X74,X75,X76)</f>
        <v>1527.7013757523646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1329.1900257953566</v>
      </c>
      <c r="D3" s="34">
        <f t="shared" si="2"/>
        <v>1284.4749785038691</v>
      </c>
      <c r="E3" s="34">
        <f t="shared" si="2"/>
        <v>1389.2359415305248</v>
      </c>
      <c r="F3" s="34">
        <f t="shared" si="2"/>
        <v>1563.4434221840063</v>
      </c>
      <c r="G3" s="34">
        <f t="shared" si="2"/>
        <v>1523.8481513327604</v>
      </c>
      <c r="H3" s="34">
        <f t="shared" si="2"/>
        <v>1508.1055889939812</v>
      </c>
      <c r="I3" s="34">
        <f t="shared" si="2"/>
        <v>1699.6837489251934</v>
      </c>
      <c r="J3" s="34">
        <f t="shared" si="2"/>
        <v>1417.697248495271</v>
      </c>
      <c r="K3" s="34">
        <f t="shared" si="2"/>
        <v>1207.5507308684435</v>
      </c>
      <c r="L3" s="34">
        <f t="shared" si="2"/>
        <v>1271.6923473774721</v>
      </c>
      <c r="M3" s="34">
        <f t="shared" si="2"/>
        <v>1543.4655202063625</v>
      </c>
      <c r="N3" s="34">
        <f t="shared" si="2"/>
        <v>1370.12252794497</v>
      </c>
      <c r="O3" s="34">
        <f t="shared" si="2"/>
        <v>1462.709114359415</v>
      </c>
      <c r="P3" s="34">
        <f t="shared" si="2"/>
        <v>1491.3844368013756</v>
      </c>
      <c r="Q3" s="34">
        <f t="shared" si="2"/>
        <v>1561.0649183147029</v>
      </c>
      <c r="R3" s="34">
        <f t="shared" si="2"/>
        <v>1446.8941530524501</v>
      </c>
      <c r="S3" s="34">
        <f t="shared" si="2"/>
        <v>1514.148237317283</v>
      </c>
      <c r="T3" s="34">
        <f t="shared" si="2"/>
        <v>1598.3727429062769</v>
      </c>
      <c r="U3" s="34">
        <f t="shared" si="2"/>
        <v>1579.7229578675833</v>
      </c>
      <c r="V3" s="34">
        <f t="shared" si="2"/>
        <v>1217.8813413585553</v>
      </c>
      <c r="W3" s="34">
        <f t="shared" si="2"/>
        <v>1056.3791057609628</v>
      </c>
      <c r="X3" s="34">
        <f t="shared" ref="X3" si="3">SUM(X4,X8,X11)</f>
        <v>1527.7013757523646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271.08486672398959</v>
      </c>
      <c r="D4" s="29">
        <f t="shared" si="4"/>
        <v>356.38675838349099</v>
      </c>
      <c r="E4" s="29">
        <f t="shared" si="4"/>
        <v>296.55838349097161</v>
      </c>
      <c r="F4" s="29">
        <f t="shared" si="4"/>
        <v>282.11874462596728</v>
      </c>
      <c r="G4" s="29">
        <f t="shared" si="4"/>
        <v>287.16405846947538</v>
      </c>
      <c r="H4" s="29">
        <f t="shared" si="4"/>
        <v>272.28022355975918</v>
      </c>
      <c r="I4" s="29">
        <f t="shared" si="4"/>
        <v>328.24110060189162</v>
      </c>
      <c r="J4" s="29">
        <f t="shared" si="4"/>
        <v>312.20120378331899</v>
      </c>
      <c r="K4" s="29">
        <f t="shared" si="4"/>
        <v>270.85090283748917</v>
      </c>
      <c r="L4" s="29">
        <f t="shared" si="4"/>
        <v>267.57308684436799</v>
      </c>
      <c r="M4" s="29">
        <f t="shared" si="4"/>
        <v>250.83594153052451</v>
      </c>
      <c r="N4" s="29">
        <f t="shared" si="4"/>
        <v>294.12080825451409</v>
      </c>
      <c r="O4" s="29">
        <f t="shared" si="4"/>
        <v>423.10120378331902</v>
      </c>
      <c r="P4" s="29">
        <f t="shared" si="4"/>
        <v>405.70937231298359</v>
      </c>
      <c r="Q4" s="29">
        <f t="shared" si="4"/>
        <v>464.16956147893382</v>
      </c>
      <c r="R4" s="29">
        <f t="shared" si="4"/>
        <v>432.75055889939807</v>
      </c>
      <c r="S4" s="29">
        <f t="shared" si="4"/>
        <v>417.23181427343081</v>
      </c>
      <c r="T4" s="29">
        <f t="shared" si="4"/>
        <v>476.0944110060189</v>
      </c>
      <c r="U4" s="29">
        <f t="shared" si="4"/>
        <v>446.36096302665521</v>
      </c>
      <c r="V4" s="29">
        <f t="shared" si="4"/>
        <v>351.74548581255368</v>
      </c>
      <c r="W4" s="29">
        <f t="shared" si="4"/>
        <v>281.18942390369727</v>
      </c>
      <c r="X4" s="29">
        <f t="shared" ref="X4" si="5">SUM(X5:X7)</f>
        <v>428.76758383490971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271.08486672398959</v>
      </c>
      <c r="D6" s="10">
        <v>356.38675838349099</v>
      </c>
      <c r="E6" s="10">
        <v>296.55838349097161</v>
      </c>
      <c r="F6" s="10">
        <v>282.11874462596728</v>
      </c>
      <c r="G6" s="10">
        <v>287.16405846947538</v>
      </c>
      <c r="H6" s="10">
        <v>272.28022355975918</v>
      </c>
      <c r="I6" s="10">
        <v>328.24110060189162</v>
      </c>
      <c r="J6" s="10">
        <v>312.20120378331899</v>
      </c>
      <c r="K6" s="10">
        <v>270.85090283748917</v>
      </c>
      <c r="L6" s="10">
        <v>267.57308684436799</v>
      </c>
      <c r="M6" s="10">
        <v>250.83594153052451</v>
      </c>
      <c r="N6" s="10">
        <v>294.12080825451409</v>
      </c>
      <c r="O6" s="10">
        <v>423.10120378331902</v>
      </c>
      <c r="P6" s="10">
        <v>405.70937231298359</v>
      </c>
      <c r="Q6" s="10">
        <v>464.16956147893382</v>
      </c>
      <c r="R6" s="10">
        <v>432.75055889939807</v>
      </c>
      <c r="S6" s="10">
        <v>417.23181427343081</v>
      </c>
      <c r="T6" s="10">
        <v>476.0944110060189</v>
      </c>
      <c r="U6" s="10">
        <v>446.36096302665521</v>
      </c>
      <c r="V6" s="10">
        <v>351.74548581255368</v>
      </c>
      <c r="W6" s="10">
        <v>281.18942390369727</v>
      </c>
      <c r="X6" s="10">
        <v>428.76758383490971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1058.1051590713671</v>
      </c>
      <c r="D11" s="29">
        <f t="shared" si="8"/>
        <v>928.0882201203782</v>
      </c>
      <c r="E11" s="29">
        <f t="shared" si="8"/>
        <v>1092.6775580395531</v>
      </c>
      <c r="F11" s="29">
        <f t="shared" si="8"/>
        <v>1281.324677558039</v>
      </c>
      <c r="G11" s="29">
        <f t="shared" si="8"/>
        <v>1236.6840928632851</v>
      </c>
      <c r="H11" s="29">
        <f t="shared" si="8"/>
        <v>1235.825365434222</v>
      </c>
      <c r="I11" s="29">
        <f t="shared" si="8"/>
        <v>1371.4426483233019</v>
      </c>
      <c r="J11" s="29">
        <f t="shared" si="8"/>
        <v>1105.496044711952</v>
      </c>
      <c r="K11" s="29">
        <f t="shared" si="8"/>
        <v>936.69982803095434</v>
      </c>
      <c r="L11" s="29">
        <f t="shared" si="8"/>
        <v>1004.119260533104</v>
      </c>
      <c r="M11" s="29">
        <f t="shared" si="8"/>
        <v>1292.629578675838</v>
      </c>
      <c r="N11" s="29">
        <f t="shared" si="8"/>
        <v>1076.001719690456</v>
      </c>
      <c r="O11" s="29">
        <f t="shared" si="8"/>
        <v>1039.6079105760959</v>
      </c>
      <c r="P11" s="29">
        <f t="shared" si="8"/>
        <v>1085.6750644883921</v>
      </c>
      <c r="Q11" s="29">
        <f t="shared" si="8"/>
        <v>1096.895356835769</v>
      </c>
      <c r="R11" s="29">
        <f t="shared" si="8"/>
        <v>1014.143594153052</v>
      </c>
      <c r="S11" s="29">
        <f t="shared" si="8"/>
        <v>1096.9164230438521</v>
      </c>
      <c r="T11" s="29">
        <f t="shared" si="8"/>
        <v>1122.2783319002581</v>
      </c>
      <c r="U11" s="29">
        <f t="shared" si="8"/>
        <v>1133.361994840928</v>
      </c>
      <c r="V11" s="29">
        <f t="shared" si="8"/>
        <v>866.13585554600161</v>
      </c>
      <c r="W11" s="29">
        <f t="shared" si="8"/>
        <v>775.18968185726567</v>
      </c>
      <c r="X11" s="29">
        <f t="shared" ref="X11" si="9">SUM(X12:X16)</f>
        <v>1098.933791917455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1058.1051590713671</v>
      </c>
      <c r="D13" s="10">
        <v>928.0882201203782</v>
      </c>
      <c r="E13" s="10">
        <v>1092.6775580395531</v>
      </c>
      <c r="F13" s="10">
        <v>1281.324677558039</v>
      </c>
      <c r="G13" s="10">
        <v>1236.6840928632851</v>
      </c>
      <c r="H13" s="10">
        <v>1235.825365434222</v>
      </c>
      <c r="I13" s="10">
        <v>1371.4426483233019</v>
      </c>
      <c r="J13" s="10">
        <v>1105.496044711952</v>
      </c>
      <c r="K13" s="10">
        <v>936.69982803095434</v>
      </c>
      <c r="L13" s="10">
        <v>1004.119260533104</v>
      </c>
      <c r="M13" s="10">
        <v>1292.629578675838</v>
      </c>
      <c r="N13" s="10">
        <v>1076.001719690456</v>
      </c>
      <c r="O13" s="10">
        <v>1039.6079105760959</v>
      </c>
      <c r="P13" s="10">
        <v>1085.6750644883921</v>
      </c>
      <c r="Q13" s="10">
        <v>1096.895356835769</v>
      </c>
      <c r="R13" s="10">
        <v>1014.143594153052</v>
      </c>
      <c r="S13" s="10">
        <v>1096.9164230438521</v>
      </c>
      <c r="T13" s="10">
        <v>1122.2783319002581</v>
      </c>
      <c r="U13" s="10">
        <v>1133.361994840928</v>
      </c>
      <c r="V13" s="10">
        <v>866.13585554600161</v>
      </c>
      <c r="W13" s="10">
        <v>775.18968185726567</v>
      </c>
      <c r="X13" s="10">
        <v>1098.933791917455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6037.8514187446262</v>
      </c>
      <c r="D2" s="31">
        <f t="shared" si="0"/>
        <v>6936.9310404127245</v>
      </c>
      <c r="E2" s="31">
        <f t="shared" si="0"/>
        <v>6842.0214101461734</v>
      </c>
      <c r="F2" s="31">
        <f t="shared" si="0"/>
        <v>6781.6958727429055</v>
      </c>
      <c r="G2" s="31">
        <f t="shared" si="0"/>
        <v>7439.1055889939817</v>
      </c>
      <c r="H2" s="31">
        <f t="shared" si="0"/>
        <v>7035.6957867583842</v>
      </c>
      <c r="I2" s="31">
        <f t="shared" si="0"/>
        <v>6956.5950988822005</v>
      </c>
      <c r="J2" s="31">
        <f t="shared" si="0"/>
        <v>7310.2753224419594</v>
      </c>
      <c r="K2" s="31">
        <f t="shared" si="0"/>
        <v>7104.1285468615642</v>
      </c>
      <c r="L2" s="31">
        <f t="shared" si="0"/>
        <v>7017.5088564058469</v>
      </c>
      <c r="M2" s="31">
        <f t="shared" si="0"/>
        <v>6720.4524505588988</v>
      </c>
      <c r="N2" s="31">
        <f t="shared" si="0"/>
        <v>7306.3900257953555</v>
      </c>
      <c r="O2" s="31">
        <f t="shared" si="0"/>
        <v>6296.8518486672392</v>
      </c>
      <c r="P2" s="31">
        <f t="shared" si="0"/>
        <v>7183.5847807394666</v>
      </c>
      <c r="Q2" s="31">
        <f t="shared" si="0"/>
        <v>5968.945141874462</v>
      </c>
      <c r="R2" s="31">
        <f t="shared" si="0"/>
        <v>6879.2075666380069</v>
      </c>
      <c r="S2" s="31">
        <f t="shared" si="0"/>
        <v>6659.7067067927774</v>
      </c>
      <c r="T2" s="31">
        <f t="shared" si="0"/>
        <v>6656.1572656921744</v>
      </c>
      <c r="U2" s="31">
        <f t="shared" si="0"/>
        <v>6411.8261392949262</v>
      </c>
      <c r="V2" s="31">
        <f t="shared" si="0"/>
        <v>6054.3503009458291</v>
      </c>
      <c r="W2" s="31">
        <f t="shared" si="0"/>
        <v>6501.747033533964</v>
      </c>
      <c r="X2" s="31">
        <f t="shared" ref="X2" si="1">SUM(X3,X17,X22,X25,X26,X51,X52,X71,X74,X75,X76)</f>
        <v>6514.448581255373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6037.8514187446262</v>
      </c>
      <c r="D26" s="37">
        <f t="shared" si="14"/>
        <v>6936.9310404127245</v>
      </c>
      <c r="E26" s="37">
        <f t="shared" si="14"/>
        <v>6842.0214101461734</v>
      </c>
      <c r="F26" s="37">
        <f t="shared" si="14"/>
        <v>6781.6958727429055</v>
      </c>
      <c r="G26" s="37">
        <f t="shared" si="14"/>
        <v>7439.1055889939817</v>
      </c>
      <c r="H26" s="37">
        <f t="shared" si="14"/>
        <v>7035.6957867583842</v>
      </c>
      <c r="I26" s="37">
        <f t="shared" si="14"/>
        <v>6956.5950988822005</v>
      </c>
      <c r="J26" s="37">
        <f t="shared" si="14"/>
        <v>7310.2753224419594</v>
      </c>
      <c r="K26" s="37">
        <f t="shared" si="14"/>
        <v>7104.1285468615642</v>
      </c>
      <c r="L26" s="37">
        <f t="shared" si="14"/>
        <v>7017.5088564058469</v>
      </c>
      <c r="M26" s="37">
        <f t="shared" si="14"/>
        <v>6720.4524505588988</v>
      </c>
      <c r="N26" s="37">
        <f t="shared" si="14"/>
        <v>7306.3900257953555</v>
      </c>
      <c r="O26" s="37">
        <f t="shared" si="14"/>
        <v>6296.8518486672392</v>
      </c>
      <c r="P26" s="37">
        <f t="shared" si="14"/>
        <v>7183.5847807394666</v>
      </c>
      <c r="Q26" s="37">
        <f t="shared" si="14"/>
        <v>5968.945141874462</v>
      </c>
      <c r="R26" s="37">
        <f t="shared" si="14"/>
        <v>6879.2075666380069</v>
      </c>
      <c r="S26" s="37">
        <f t="shared" si="14"/>
        <v>6659.7067067927774</v>
      </c>
      <c r="T26" s="37">
        <f t="shared" si="14"/>
        <v>6656.1572656921744</v>
      </c>
      <c r="U26" s="37">
        <f t="shared" si="14"/>
        <v>6411.8261392949262</v>
      </c>
      <c r="V26" s="37">
        <f t="shared" si="14"/>
        <v>6054.3503009458291</v>
      </c>
      <c r="W26" s="37">
        <f t="shared" si="14"/>
        <v>6501.747033533964</v>
      </c>
      <c r="X26" s="37">
        <f t="shared" ref="X26" si="15">SUM(X27,X33)</f>
        <v>6514.448581255373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5495.7907136715394</v>
      </c>
      <c r="D27" s="29">
        <f t="shared" si="16"/>
        <v>6330.5227858985372</v>
      </c>
      <c r="E27" s="29">
        <f t="shared" si="16"/>
        <v>6349.56173688736</v>
      </c>
      <c r="F27" s="29">
        <f t="shared" si="16"/>
        <v>6282.2157351676688</v>
      </c>
      <c r="G27" s="29">
        <f t="shared" si="16"/>
        <v>6728.1184866723997</v>
      </c>
      <c r="H27" s="29">
        <f t="shared" si="16"/>
        <v>6300.062768701634</v>
      </c>
      <c r="I27" s="29">
        <f t="shared" si="16"/>
        <v>6351.2760103181417</v>
      </c>
      <c r="J27" s="29">
        <f t="shared" si="16"/>
        <v>6710.8994840928626</v>
      </c>
      <c r="K27" s="29">
        <f t="shared" si="16"/>
        <v>6571.6833190025791</v>
      </c>
      <c r="L27" s="29">
        <f t="shared" si="16"/>
        <v>6422.0505588993983</v>
      </c>
      <c r="M27" s="29">
        <f t="shared" si="16"/>
        <v>6157.7163370593289</v>
      </c>
      <c r="N27" s="29">
        <f t="shared" si="16"/>
        <v>6732.0674118658626</v>
      </c>
      <c r="O27" s="29">
        <f t="shared" si="16"/>
        <v>5939.4415305245047</v>
      </c>
      <c r="P27" s="29">
        <f t="shared" si="16"/>
        <v>6617.2871883061043</v>
      </c>
      <c r="Q27" s="29">
        <f t="shared" si="16"/>
        <v>5761.2180567497844</v>
      </c>
      <c r="R27" s="29">
        <f t="shared" si="16"/>
        <v>6505.3659501289785</v>
      </c>
      <c r="S27" s="29">
        <f t="shared" si="16"/>
        <v>6291.9796216680998</v>
      </c>
      <c r="T27" s="29">
        <f t="shared" si="16"/>
        <v>6178.0833190025787</v>
      </c>
      <c r="U27" s="29">
        <f t="shared" si="16"/>
        <v>5976.6488392089414</v>
      </c>
      <c r="V27" s="29">
        <f t="shared" si="16"/>
        <v>5627.2938950988819</v>
      </c>
      <c r="W27" s="29">
        <f t="shared" si="16"/>
        <v>6099.2438521066206</v>
      </c>
      <c r="X27" s="29">
        <f t="shared" ref="X27" si="17">SUM(X28:X32)</f>
        <v>6090.544883920893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5394.687274290628</v>
      </c>
      <c r="D28" s="10">
        <f>TI_RPI_RI_E!D28+TI_RPI_BPI_E!D28+TI_RPI_PT_E!D28+TI_RPI_IT_E!D28+TI_RPI_DU_E!D28+TI_RPI_PII_E!D28</f>
        <v>5508.0032674118656</v>
      </c>
      <c r="E28" s="10">
        <f>TI_RPI_RI_E!E28+TI_RPI_BPI_E!E28+TI_RPI_PT_E!E28+TI_RPI_IT_E!E28+TI_RPI_DU_E!E28+TI_RPI_PII_E!E28</f>
        <v>5633.3674978503868</v>
      </c>
      <c r="F28" s="10">
        <f>TI_RPI_RI_E!F28+TI_RPI_BPI_E!F28+TI_RPI_PT_E!F28+TI_RPI_IT_E!F28+TI_RPI_DU_E!F28+TI_RPI_PII_E!F28</f>
        <v>5672.8864144453992</v>
      </c>
      <c r="G28" s="10">
        <f>TI_RPI_RI_E!G28+TI_RPI_BPI_E!G28+TI_RPI_PT_E!G28+TI_RPI_IT_E!G28+TI_RPI_DU_E!G28+TI_RPI_PII_E!G28</f>
        <v>5729.9201203783323</v>
      </c>
      <c r="H28" s="10">
        <f>TI_RPI_RI_E!H28+TI_RPI_BPI_E!H28+TI_RPI_PT_E!H28+TI_RPI_IT_E!H28+TI_RPI_DU_E!H28+TI_RPI_PII_E!H28</f>
        <v>5455.9816852966469</v>
      </c>
      <c r="I28" s="10">
        <f>TI_RPI_RI_E!I28+TI_RPI_BPI_E!I28+TI_RPI_PT_E!I28+TI_RPI_IT_E!I28+TI_RPI_DU_E!I28+TI_RPI_PII_E!I28</f>
        <v>5658.2458297506446</v>
      </c>
      <c r="J28" s="10">
        <f>TI_RPI_RI_E!J28+TI_RPI_BPI_E!J28+TI_RPI_PT_E!J28+TI_RPI_IT_E!J28+TI_RPI_DU_E!J28+TI_RPI_PII_E!J28</f>
        <v>5973.0635425623386</v>
      </c>
      <c r="K28" s="10">
        <f>TI_RPI_RI_E!K28+TI_RPI_BPI_E!K28+TI_RPI_PT_E!K28+TI_RPI_IT_E!K28+TI_RPI_DU_E!K28+TI_RPI_PII_E!K28</f>
        <v>5864.5963026655199</v>
      </c>
      <c r="L28" s="10">
        <f>TI_RPI_RI_E!L28+TI_RPI_BPI_E!L28+TI_RPI_PT_E!L28+TI_RPI_IT_E!L28+TI_RPI_DU_E!L28+TI_RPI_PII_E!L28</f>
        <v>5717.4262252794497</v>
      </c>
      <c r="M28" s="10">
        <f>TI_RPI_RI_E!M28+TI_RPI_BPI_E!M28+TI_RPI_PT_E!M28+TI_RPI_IT_E!M28+TI_RPI_DU_E!M28+TI_RPI_PII_E!M28</f>
        <v>5469.6710232158202</v>
      </c>
      <c r="N28" s="10">
        <f>TI_RPI_RI_E!N28+TI_RPI_BPI_E!N28+TI_RPI_PT_E!N28+TI_RPI_IT_E!N28+TI_RPI_DU_E!N28+TI_RPI_PII_E!N28</f>
        <v>6009.3158211521913</v>
      </c>
      <c r="O28" s="10">
        <f>TI_RPI_RI_E!O28+TI_RPI_BPI_E!O28+TI_RPI_PT_E!O28+TI_RPI_IT_E!O28+TI_RPI_DU_E!O28+TI_RPI_PII_E!O28</f>
        <v>5415.6349097162511</v>
      </c>
      <c r="P28" s="10">
        <f>TI_RPI_RI_E!P28+TI_RPI_BPI_E!P28+TI_RPI_PT_E!P28+TI_RPI_IT_E!P28+TI_RPI_DU_E!P28+TI_RPI_PII_E!P28</f>
        <v>5808.8427343078247</v>
      </c>
      <c r="Q28" s="10">
        <f>TI_RPI_RI_E!Q28+TI_RPI_BPI_E!Q28+TI_RPI_PT_E!Q28+TI_RPI_IT_E!Q28+TI_RPI_DU_E!Q28+TI_RPI_PII_E!Q28</f>
        <v>5236.0834049871019</v>
      </c>
      <c r="R28" s="10">
        <f>TI_RPI_RI_E!R28+TI_RPI_BPI_E!R28+TI_RPI_PT_E!R28+TI_RPI_IT_E!R28+TI_RPI_DU_E!R28+TI_RPI_PII_E!R28</f>
        <v>5948.2710232158224</v>
      </c>
      <c r="S28" s="10">
        <f>TI_RPI_RI_E!S28+TI_RPI_BPI_E!S28+TI_RPI_PT_E!S28+TI_RPI_IT_E!S28+TI_RPI_DU_E!S28+TI_RPI_PII_E!S28</f>
        <v>5755.9534823731728</v>
      </c>
      <c r="T28" s="10">
        <f>TI_RPI_RI_E!T28+TI_RPI_BPI_E!T28+TI_RPI_PT_E!T28+TI_RPI_IT_E!T28+TI_RPI_DU_E!T28+TI_RPI_PII_E!T28</f>
        <v>5574.9181427343074</v>
      </c>
      <c r="U28" s="10">
        <f>TI_RPI_RI_E!U28+TI_RPI_BPI_E!U28+TI_RPI_PT_E!U28+TI_RPI_IT_E!U28+TI_RPI_DU_E!U28+TI_RPI_PII_E!U28</f>
        <v>5445.372484952708</v>
      </c>
      <c r="V28" s="10">
        <f>TI_RPI_RI_E!V28+TI_RPI_BPI_E!V28+TI_RPI_PT_E!V28+TI_RPI_IT_E!V28+TI_RPI_DU_E!V28+TI_RPI_PII_E!V28</f>
        <v>5126.3547721410141</v>
      </c>
      <c r="W28" s="10">
        <f>TI_RPI_RI_E!W28+TI_RPI_BPI_E!W28+TI_RPI_PT_E!W28+TI_RPI_IT_E!W28+TI_RPI_DU_E!W28+TI_RPI_PII_E!W28</f>
        <v>5592.5766981943243</v>
      </c>
      <c r="X28" s="10">
        <f>TI_RPI_RI_E!X28+TI_RPI_BPI_E!X28+TI_RPI_PT_E!X28+TI_RPI_IT_E!X28+TI_RPI_DU_E!X28+TI_RPI_PII_E!X28</f>
        <v>5524.6253654342208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8.9092863284608761</v>
      </c>
      <c r="E29" s="10">
        <f>TI_RPI_RI_E!E29+TI_RPI_BPI_E!E29+TI_RPI_PT_E!E29+TI_RPI_IT_E!E29+TI_RPI_DU_E!E29+TI_RPI_PII_E!E29</f>
        <v>7.9582975064488384</v>
      </c>
      <c r="F29" s="10">
        <f>TI_RPI_RI_E!F29+TI_RPI_BPI_E!F29+TI_RPI_PT_E!F29+TI_RPI_IT_E!F29+TI_RPI_DU_E!F29+TI_RPI_PII_E!F29</f>
        <v>5.9687016337059324</v>
      </c>
      <c r="G29" s="10">
        <f>TI_RPI_RI_E!G29+TI_RPI_BPI_E!G29+TI_RPI_PT_E!G29+TI_RPI_IT_E!G29+TI_RPI_DU_E!G29+TI_RPI_PII_E!G29</f>
        <v>3.9361994840928629</v>
      </c>
      <c r="H29" s="10">
        <f>TI_RPI_RI_E!H29+TI_RPI_BPI_E!H29+TI_RPI_PT_E!H29+TI_RPI_IT_E!H29+TI_RPI_DU_E!H29+TI_RPI_PII_E!H29</f>
        <v>2.9950988822012028</v>
      </c>
      <c r="I29" s="10">
        <f>TI_RPI_RI_E!I29+TI_RPI_BPI_E!I29+TI_RPI_PT_E!I29+TI_RPI_IT_E!I29+TI_RPI_DU_E!I29+TI_RPI_PII_E!I29</f>
        <v>3.1527944969905422</v>
      </c>
      <c r="J29" s="10">
        <f>TI_RPI_RI_E!J29+TI_RPI_BPI_E!J29+TI_RPI_PT_E!J29+TI_RPI_IT_E!J29+TI_RPI_DU_E!J29+TI_RPI_PII_E!J29</f>
        <v>2.101805674978503</v>
      </c>
      <c r="K29" s="10">
        <f>TI_RPI_RI_E!K29+TI_RPI_BPI_E!K29+TI_RPI_PT_E!K29+TI_RPI_IT_E!K29+TI_RPI_DU_E!K29+TI_RPI_PII_E!K29</f>
        <v>2.9521066208082538</v>
      </c>
      <c r="L29" s="10">
        <f>TI_RPI_RI_E!L29+TI_RPI_BPI_E!L29+TI_RPI_PT_E!L29+TI_RPI_IT_E!L29+TI_RPI_DU_E!L29+TI_RPI_PII_E!L29</f>
        <v>2.6511607910576092</v>
      </c>
      <c r="M29" s="10">
        <f>TI_RPI_RI_E!M29+TI_RPI_BPI_E!M29+TI_RPI_PT_E!M29+TI_RPI_IT_E!M29+TI_RPI_DU_E!M29+TI_RPI_PII_E!M29</f>
        <v>2.6511607910576092</v>
      </c>
      <c r="N29" s="10">
        <f>TI_RPI_RI_E!N29+TI_RPI_BPI_E!N29+TI_RPI_PT_E!N29+TI_RPI_IT_E!N29+TI_RPI_DU_E!N29+TI_RPI_PII_E!N29</f>
        <v>2.6511607910576092</v>
      </c>
      <c r="O29" s="10">
        <f>TI_RPI_RI_E!O29+TI_RPI_BPI_E!O29+TI_RPI_PT_E!O29+TI_RPI_IT_E!O29+TI_RPI_DU_E!O29+TI_RPI_PII_E!O29</f>
        <v>3.5349097162510739</v>
      </c>
      <c r="P29" s="10">
        <f>TI_RPI_RI_E!P29+TI_RPI_BPI_E!P29+TI_RPI_PT_E!P29+TI_RPI_IT_E!P29+TI_RPI_DU_E!P29+TI_RPI_PII_E!P29</f>
        <v>2.6511607910576092</v>
      </c>
      <c r="Q29" s="10">
        <f>TI_RPI_RI_E!Q29+TI_RPI_BPI_E!Q29+TI_RPI_PT_E!Q29+TI_RPI_IT_E!Q29+TI_RPI_DU_E!Q29+TI_RPI_PII_E!Q29</f>
        <v>2.6511607910576092</v>
      </c>
      <c r="R29" s="10">
        <f>TI_RPI_RI_E!R29+TI_RPI_BPI_E!R29+TI_RPI_PT_E!R29+TI_RPI_IT_E!R29+TI_RPI_DU_E!R29+TI_RPI_PII_E!R29</f>
        <v>1.7674978503869301</v>
      </c>
      <c r="S29" s="10">
        <f>TI_RPI_RI_E!S29+TI_RPI_BPI_E!S29+TI_RPI_PT_E!S29+TI_RPI_IT_E!S29+TI_RPI_DU_E!S29+TI_RPI_PII_E!S29</f>
        <v>2.0263972484952708</v>
      </c>
      <c r="T29" s="10">
        <f>TI_RPI_RI_E!T29+TI_RPI_BPI_E!T29+TI_RPI_PT_E!T29+TI_RPI_IT_E!T29+TI_RPI_DU_E!T29+TI_RPI_PII_E!T29</f>
        <v>2.005331040412726</v>
      </c>
      <c r="U29" s="10">
        <f>TI_RPI_RI_E!U29+TI_RPI_BPI_E!U29+TI_RPI_PT_E!U29+TI_RPI_IT_E!U29+TI_RPI_DU_E!U29+TI_RPI_PII_E!U29</f>
        <v>2.005331040412726</v>
      </c>
      <c r="V29" s="10">
        <f>TI_RPI_RI_E!V29+TI_RPI_BPI_E!V29+TI_RPI_PT_E!V29+TI_RPI_IT_E!V29+TI_RPI_DU_E!V29+TI_RPI_PII_E!V29</f>
        <v>2.005331040412726</v>
      </c>
      <c r="W29" s="10">
        <f>TI_RPI_RI_E!W29+TI_RPI_BPI_E!W29+TI_RPI_PT_E!W29+TI_RPI_IT_E!W29+TI_RPI_DU_E!W29+TI_RPI_PII_E!W29</f>
        <v>1.996732588134136</v>
      </c>
      <c r="X29" s="10">
        <f>TI_RPI_RI_E!X29+TI_RPI_BPI_E!X29+TI_RPI_PT_E!X29+TI_RPI_IT_E!X29+TI_RPI_DU_E!X29+TI_RPI_PII_E!X29</f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0</v>
      </c>
      <c r="D30" s="10">
        <f>TI_RPI_RI_E!D30+TI_RPI_BPI_E!D30+TI_RPI_PT_E!D30+TI_RPI_IT_E!D30+TI_RPI_DU_E!D30+TI_RPI_PII_E!D30</f>
        <v>490.26655202063631</v>
      </c>
      <c r="E30" s="10">
        <f>TI_RPI_RI_E!E30+TI_RPI_BPI_E!E30+TI_RPI_PT_E!E30+TI_RPI_IT_E!E30+TI_RPI_DU_E!E30+TI_RPI_PII_E!E30</f>
        <v>406.70679277730011</v>
      </c>
      <c r="F30" s="10">
        <f>TI_RPI_RI_E!F30+TI_RPI_BPI_E!F30+TI_RPI_PT_E!F30+TI_RPI_IT_E!F30+TI_RPI_DU_E!F30+TI_RPI_PII_E!F30</f>
        <v>313.24643164230429</v>
      </c>
      <c r="G30" s="10">
        <f>TI_RPI_RI_E!G30+TI_RPI_BPI_E!G30+TI_RPI_PT_E!G30+TI_RPI_IT_E!G30+TI_RPI_DU_E!G30+TI_RPI_PII_E!G30</f>
        <v>665.21212381771284</v>
      </c>
      <c r="H30" s="10">
        <f>TI_RPI_RI_E!H30+TI_RPI_BPI_E!H30+TI_RPI_PT_E!H30+TI_RPI_IT_E!H30+TI_RPI_DU_E!H30+TI_RPI_PII_E!H30</f>
        <v>471.4101461736887</v>
      </c>
      <c r="I30" s="10">
        <f>TI_RPI_RI_E!I30+TI_RPI_BPI_E!I30+TI_RPI_PT_E!I30+TI_RPI_IT_E!I30+TI_RPI_DU_E!I30+TI_RPI_PII_E!I30</f>
        <v>348.84350816852958</v>
      </c>
      <c r="J30" s="10">
        <f>TI_RPI_RI_E!J30+TI_RPI_BPI_E!J30+TI_RPI_PT_E!J30+TI_RPI_IT_E!J30+TI_RPI_DU_E!J30+TI_RPI_PII_E!J30</f>
        <v>356.17652622527942</v>
      </c>
      <c r="K30" s="10">
        <f>TI_RPI_RI_E!K30+TI_RPI_BPI_E!K30+TI_RPI_PT_E!K30+TI_RPI_IT_E!K30+TI_RPI_DU_E!K30+TI_RPI_PII_E!K30</f>
        <v>334.17738607050728</v>
      </c>
      <c r="L30" s="10">
        <f>TI_RPI_RI_E!L30+TI_RPI_BPI_E!L30+TI_RPI_PT_E!L30+TI_RPI_IT_E!L30+TI_RPI_DU_E!L30+TI_RPI_PII_E!L30</f>
        <v>375.03293207222703</v>
      </c>
      <c r="M30" s="10">
        <f>TI_RPI_RI_E!M30+TI_RPI_BPI_E!M30+TI_RPI_PT_E!M30+TI_RPI_IT_E!M30+TI_RPI_DU_E!M30+TI_RPI_PII_E!M30</f>
        <v>349.89105760963031</v>
      </c>
      <c r="N30" s="10">
        <f>TI_RPI_RI_E!N30+TI_RPI_BPI_E!N30+TI_RPI_PT_E!N30+TI_RPI_IT_E!N30+TI_RPI_DU_E!N30+TI_RPI_PII_E!N30</f>
        <v>360.36689595872741</v>
      </c>
      <c r="O30" s="10">
        <f>TI_RPI_RI_E!O30+TI_RPI_BPI_E!O30+TI_RPI_PT_E!O30+TI_RPI_IT_E!O30+TI_RPI_DU_E!O30+TI_RPI_PII_E!O30</f>
        <v>217.89621668099741</v>
      </c>
      <c r="P30" s="10">
        <f>TI_RPI_RI_E!P30+TI_RPI_BPI_E!P30+TI_RPI_PT_E!P30+TI_RPI_IT_E!P30+TI_RPI_DU_E!P30+TI_RPI_PII_E!P30</f>
        <v>437.88761822871879</v>
      </c>
      <c r="Q30" s="10">
        <f>TI_RPI_RI_E!Q30+TI_RPI_BPI_E!Q30+TI_RPI_PT_E!Q30+TI_RPI_IT_E!Q30+TI_RPI_DU_E!Q30+TI_RPI_PII_E!Q30</f>
        <v>151.4760963026655</v>
      </c>
      <c r="R30" s="10">
        <f>TI_RPI_RI_E!R30+TI_RPI_BPI_E!R30+TI_RPI_PT_E!R30+TI_RPI_IT_E!R30+TI_RPI_DU_E!R30+TI_RPI_PII_E!R30</f>
        <v>176.55485812553741</v>
      </c>
      <c r="S30" s="10">
        <f>TI_RPI_RI_E!S30+TI_RPI_BPI_E!S30+TI_RPI_PT_E!S30+TI_RPI_IT_E!S30+TI_RPI_DU_E!S30+TI_RPI_PII_E!S30</f>
        <v>173.54539982803101</v>
      </c>
      <c r="T30" s="10">
        <f>TI_RPI_RI_E!T30+TI_RPI_BPI_E!T30+TI_RPI_PT_E!T30+TI_RPI_IT_E!T30+TI_RPI_DU_E!T30+TI_RPI_PII_E!T30</f>
        <v>236.75262252794499</v>
      </c>
      <c r="U30" s="10">
        <f>TI_RPI_RI_E!U30+TI_RPI_BPI_E!U30+TI_RPI_PT_E!U30+TI_RPI_IT_E!U30+TI_RPI_DU_E!U30+TI_RPI_PII_E!U30</f>
        <v>216.8486672398968</v>
      </c>
      <c r="V30" s="10">
        <f>TI_RPI_RI_E!V30+TI_RPI_BPI_E!V30+TI_RPI_PT_E!V30+TI_RPI_IT_E!V30+TI_RPI_DU_E!V30+TI_RPI_PII_E!V30</f>
        <v>210.5631986242476</v>
      </c>
      <c r="W30" s="10">
        <f>TI_RPI_RI_E!W30+TI_RPI_BPI_E!W30+TI_RPI_PT_E!W30+TI_RPI_IT_E!W30+TI_RPI_DU_E!W30+TI_RPI_PII_E!W30</f>
        <v>197.9922613929493</v>
      </c>
      <c r="X30" s="10">
        <f>TI_RPI_RI_E!X30+TI_RPI_BPI_E!X30+TI_RPI_PT_E!X30+TI_RPI_IT_E!X30+TI_RPI_DU_E!X30+TI_RPI_PII_E!X30</f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0</v>
      </c>
      <c r="D31" s="10">
        <f>TI_RPI_RI_E!D31+TI_RPI_BPI_E!D31+TI_RPI_PT_E!D31+TI_RPI_IT_E!D31+TI_RPI_DU_E!D31+TI_RPI_PII_E!D31</f>
        <v>196.4687016337059</v>
      </c>
      <c r="E31" s="10">
        <f>TI_RPI_RI_E!E31+TI_RPI_BPI_E!E31+TI_RPI_PT_E!E31+TI_RPI_IT_E!E31+TI_RPI_DU_E!E31+TI_RPI_PII_E!E31</f>
        <v>188.9133276010318</v>
      </c>
      <c r="F31" s="10">
        <f>TI_RPI_RI_E!F31+TI_RPI_BPI_E!F31+TI_RPI_PT_E!F31+TI_RPI_IT_E!F31+TI_RPI_DU_E!F31+TI_RPI_PII_E!F31</f>
        <v>190.0018916595013</v>
      </c>
      <c r="G31" s="10">
        <f>TI_RPI_RI_E!G31+TI_RPI_BPI_E!G31+TI_RPI_PT_E!G31+TI_RPI_IT_E!G31+TI_RPI_DU_E!G31+TI_RPI_PII_E!G31</f>
        <v>217.04325021496129</v>
      </c>
      <c r="H31" s="10">
        <f>TI_RPI_RI_E!H31+TI_RPI_BPI_E!H31+TI_RPI_PT_E!H31+TI_RPI_IT_E!H31+TI_RPI_DU_E!H31+TI_RPI_PII_E!H31</f>
        <v>247.75692175408429</v>
      </c>
      <c r="I31" s="10">
        <f>TI_RPI_RI_E!I31+TI_RPI_BPI_E!I31+TI_RPI_PT_E!I31+TI_RPI_IT_E!I31+TI_RPI_DU_E!I31+TI_RPI_PII_E!I31</f>
        <v>213.16775580395529</v>
      </c>
      <c r="J31" s="10">
        <f>TI_RPI_RI_E!J31+TI_RPI_BPI_E!J31+TI_RPI_PT_E!J31+TI_RPI_IT_E!J31+TI_RPI_DU_E!J31+TI_RPI_PII_E!J31</f>
        <v>239.79690455717969</v>
      </c>
      <c r="K31" s="10">
        <f>TI_RPI_RI_E!K31+TI_RPI_BPI_E!K31+TI_RPI_PT_E!K31+TI_RPI_IT_E!K31+TI_RPI_DU_E!K31+TI_RPI_PII_E!K31</f>
        <v>215.32871883061051</v>
      </c>
      <c r="L31" s="10">
        <f>TI_RPI_RI_E!L31+TI_RPI_BPI_E!L31+TI_RPI_PT_E!L31+TI_RPI_IT_E!L31+TI_RPI_DU_E!L31+TI_RPI_PII_E!L31</f>
        <v>189.1619948409286</v>
      </c>
      <c r="M31" s="10">
        <f>TI_RPI_RI_E!M31+TI_RPI_BPI_E!M31+TI_RPI_PT_E!M31+TI_RPI_IT_E!M31+TI_RPI_DU_E!M31+TI_RPI_PII_E!M31</f>
        <v>196.73361994840931</v>
      </c>
      <c r="N31" s="10">
        <f>TI_RPI_RI_E!N31+TI_RPI_BPI_E!N31+TI_RPI_PT_E!N31+TI_RPI_IT_E!N31+TI_RPI_DU_E!N31+TI_RPI_PII_E!N31</f>
        <v>208.07833190025801</v>
      </c>
      <c r="O31" s="10">
        <f>TI_RPI_RI_E!O31+TI_RPI_BPI_E!O31+TI_RPI_PT_E!O31+TI_RPI_IT_E!O31+TI_RPI_DU_E!O31+TI_RPI_PII_E!O31</f>
        <v>176.49174548581249</v>
      </c>
      <c r="P31" s="10">
        <f>TI_RPI_RI_E!P31+TI_RPI_BPI_E!P31+TI_RPI_PT_E!P31+TI_RPI_IT_E!P31+TI_RPI_DU_E!P31+TI_RPI_PII_E!P31</f>
        <v>216.2504729148753</v>
      </c>
      <c r="Q31" s="10">
        <f>TI_RPI_RI_E!Q31+TI_RPI_BPI_E!Q31+TI_RPI_PT_E!Q31+TI_RPI_IT_E!Q31+TI_RPI_DU_E!Q31+TI_RPI_PII_E!Q31</f>
        <v>221.33465176268271</v>
      </c>
      <c r="R31" s="10">
        <f>TI_RPI_RI_E!R31+TI_RPI_BPI_E!R31+TI_RPI_PT_E!R31+TI_RPI_IT_E!R31+TI_RPI_DU_E!R31+TI_RPI_PII_E!R31</f>
        <v>231.08220120378331</v>
      </c>
      <c r="S31" s="10">
        <f>TI_RPI_RI_E!S31+TI_RPI_BPI_E!S31+TI_RPI_PT_E!S31+TI_RPI_IT_E!S31+TI_RPI_DU_E!S31+TI_RPI_PII_E!S31</f>
        <v>220.6936371453138</v>
      </c>
      <c r="T31" s="10">
        <f>TI_RPI_RI_E!T31+TI_RPI_BPI_E!T31+TI_RPI_PT_E!T31+TI_RPI_IT_E!T31+TI_RPI_DU_E!T31+TI_RPI_PII_E!T31</f>
        <v>219.69045571797079</v>
      </c>
      <c r="U31" s="10">
        <f>TI_RPI_RI_E!U31+TI_RPI_BPI_E!U31+TI_RPI_PT_E!U31+TI_RPI_IT_E!U31+TI_RPI_DU_E!U31+TI_RPI_PII_E!U31</f>
        <v>182.57377472055029</v>
      </c>
      <c r="V31" s="10">
        <f>TI_RPI_RI_E!V31+TI_RPI_BPI_E!V31+TI_RPI_PT_E!V31+TI_RPI_IT_E!V31+TI_RPI_DU_E!V31+TI_RPI_PII_E!V31</f>
        <v>160.50447119518489</v>
      </c>
      <c r="W31" s="10">
        <f>TI_RPI_RI_E!W31+TI_RPI_BPI_E!W31+TI_RPI_PT_E!W31+TI_RPI_IT_E!W31+TI_RPI_DU_E!W31+TI_RPI_PII_E!W31</f>
        <v>181.7856405846947</v>
      </c>
      <c r="X31" s="10">
        <f>TI_RPI_RI_E!X31+TI_RPI_BPI_E!X31+TI_RPI_PT_E!X31+TI_RPI_IT_E!X31+TI_RPI_DU_E!X31+TI_RPI_PII_E!X31</f>
        <v>216.68099742046431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101.1034393809114</v>
      </c>
      <c r="D32" s="10">
        <f>TI_RPI_RI_E!D32+TI_RPI_BPI_E!D32+TI_RPI_PT_E!D32+TI_RPI_IT_E!D32+TI_RPI_DU_E!D32+TI_RPI_PII_E!D32</f>
        <v>126.8749785038693</v>
      </c>
      <c r="E32" s="10">
        <f>TI_RPI_RI_E!E32+TI_RPI_BPI_E!E32+TI_RPI_PT_E!E32+TI_RPI_IT_E!E32+TI_RPI_DU_E!E32+TI_RPI_PII_E!E32</f>
        <v>112.61582115219259</v>
      </c>
      <c r="F32" s="10">
        <f>TI_RPI_RI_E!F32+TI_RPI_BPI_E!F32+TI_RPI_PT_E!F32+TI_RPI_IT_E!F32+TI_RPI_DU_E!F32+TI_RPI_PII_E!F32</f>
        <v>100.11229578675839</v>
      </c>
      <c r="G32" s="10">
        <f>TI_RPI_RI_E!G32+TI_RPI_BPI_E!G32+TI_RPI_PT_E!G32+TI_RPI_IT_E!G32+TI_RPI_DU_E!G32+TI_RPI_PII_E!G32</f>
        <v>112.00679277730011</v>
      </c>
      <c r="H32" s="10">
        <f>TI_RPI_RI_E!H32+TI_RPI_BPI_E!H32+TI_RPI_PT_E!H32+TI_RPI_IT_E!H32+TI_RPI_DU_E!H32+TI_RPI_PII_E!H32</f>
        <v>121.9189165950129</v>
      </c>
      <c r="I32" s="10">
        <f>TI_RPI_RI_E!I32+TI_RPI_BPI_E!I32+TI_RPI_PT_E!I32+TI_RPI_IT_E!I32+TI_RPI_DU_E!I32+TI_RPI_PII_E!I32</f>
        <v>127.8661220980224</v>
      </c>
      <c r="J32" s="10">
        <f>TI_RPI_RI_E!J32+TI_RPI_BPI_E!J32+TI_RPI_PT_E!J32+TI_RPI_IT_E!J32+TI_RPI_DU_E!J32+TI_RPI_PII_E!J32</f>
        <v>139.7607050730868</v>
      </c>
      <c r="K32" s="10">
        <f>TI_RPI_RI_E!K32+TI_RPI_BPI_E!K32+TI_RPI_PT_E!K32+TI_RPI_IT_E!K32+TI_RPI_DU_E!K32+TI_RPI_PII_E!K32</f>
        <v>154.62880481513329</v>
      </c>
      <c r="L32" s="10">
        <f>TI_RPI_RI_E!L32+TI_RPI_BPI_E!L32+TI_RPI_PT_E!L32+TI_RPI_IT_E!L32+TI_RPI_DU_E!L32+TI_RPI_PII_E!L32</f>
        <v>137.7782459157352</v>
      </c>
      <c r="M32" s="10">
        <f>TI_RPI_RI_E!M32+TI_RPI_BPI_E!M32+TI_RPI_PT_E!M32+TI_RPI_IT_E!M32+TI_RPI_DU_E!M32+TI_RPI_PII_E!M32</f>
        <v>138.76947549441101</v>
      </c>
      <c r="N32" s="10">
        <f>TI_RPI_RI_E!N32+TI_RPI_BPI_E!N32+TI_RPI_PT_E!N32+TI_RPI_IT_E!N32+TI_RPI_DU_E!N32+TI_RPI_PII_E!N32</f>
        <v>151.65520206362851</v>
      </c>
      <c r="O32" s="10">
        <f>TI_RPI_RI_E!O32+TI_RPI_BPI_E!O32+TI_RPI_PT_E!O32+TI_RPI_IT_E!O32+TI_RPI_DU_E!O32+TI_RPI_PII_E!O32</f>
        <v>125.8837489251935</v>
      </c>
      <c r="P32" s="10">
        <f>TI_RPI_RI_E!P32+TI_RPI_BPI_E!P32+TI_RPI_PT_E!P32+TI_RPI_IT_E!P32+TI_RPI_DU_E!P32+TI_RPI_PII_E!P32</f>
        <v>151.65520206362851</v>
      </c>
      <c r="Q32" s="10">
        <f>TI_RPI_RI_E!Q32+TI_RPI_BPI_E!Q32+TI_RPI_PT_E!Q32+TI_RPI_IT_E!Q32+TI_RPI_DU_E!Q32+TI_RPI_PII_E!Q32</f>
        <v>149.67274290627691</v>
      </c>
      <c r="R32" s="10">
        <f>TI_RPI_RI_E!R32+TI_RPI_BPI_E!R32+TI_RPI_PT_E!R32+TI_RPI_IT_E!R32+TI_RPI_DU_E!R32+TI_RPI_PII_E!R32</f>
        <v>147.69036973344799</v>
      </c>
      <c r="S32" s="10">
        <f>TI_RPI_RI_E!S32+TI_RPI_BPI_E!S32+TI_RPI_PT_E!S32+TI_RPI_IT_E!S32+TI_RPI_DU_E!S32+TI_RPI_PII_E!S32</f>
        <v>139.7607050730868</v>
      </c>
      <c r="T32" s="10">
        <f>TI_RPI_RI_E!T32+TI_RPI_BPI_E!T32+TI_RPI_PT_E!T32+TI_RPI_IT_E!T32+TI_RPI_DU_E!T32+TI_RPI_PII_E!T32</f>
        <v>144.71676698194321</v>
      </c>
      <c r="U32" s="10">
        <f>TI_RPI_RI_E!U32+TI_RPI_BPI_E!U32+TI_RPI_PT_E!U32+TI_RPI_IT_E!U32+TI_RPI_DU_E!U32+TI_RPI_PII_E!U32</f>
        <v>129.848581255374</v>
      </c>
      <c r="V32" s="10">
        <f>TI_RPI_RI_E!V32+TI_RPI_BPI_E!V32+TI_RPI_PT_E!V32+TI_RPI_IT_E!V32+TI_RPI_DU_E!V32+TI_RPI_PII_E!V32</f>
        <v>127.8661220980224</v>
      </c>
      <c r="W32" s="10">
        <f>TI_RPI_RI_E!W32+TI_RPI_BPI_E!W32+TI_RPI_PT_E!W32+TI_RPI_IT_E!W32+TI_RPI_DU_E!W32+TI_RPI_PII_E!W32</f>
        <v>124.8925193465176</v>
      </c>
      <c r="X32" s="10">
        <f>TI_RPI_RI_E!X32+TI_RPI_BPI_E!X32+TI_RPI_PT_E!X32+TI_RPI_IT_E!X32+TI_RPI_DU_E!X32+TI_RPI_PII_E!X32</f>
        <v>138.76947549441101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542.06070507308675</v>
      </c>
      <c r="D33" s="29">
        <f t="shared" si="18"/>
        <v>606.40825451418743</v>
      </c>
      <c r="E33" s="29">
        <f t="shared" si="18"/>
        <v>492.45967325881338</v>
      </c>
      <c r="F33" s="29">
        <f t="shared" si="18"/>
        <v>499.48013757523637</v>
      </c>
      <c r="G33" s="29">
        <f t="shared" si="18"/>
        <v>710.98710232158214</v>
      </c>
      <c r="H33" s="29">
        <f t="shared" si="18"/>
        <v>735.63301805674973</v>
      </c>
      <c r="I33" s="29">
        <f t="shared" si="18"/>
        <v>605.31908856405846</v>
      </c>
      <c r="J33" s="29">
        <f t="shared" si="18"/>
        <v>599.37583834909708</v>
      </c>
      <c r="K33" s="29">
        <f t="shared" si="18"/>
        <v>532.44522785898528</v>
      </c>
      <c r="L33" s="29">
        <f t="shared" si="18"/>
        <v>595.45829750644873</v>
      </c>
      <c r="M33" s="29">
        <f t="shared" si="18"/>
        <v>562.73611349957002</v>
      </c>
      <c r="N33" s="29">
        <f t="shared" si="18"/>
        <v>574.32261392949272</v>
      </c>
      <c r="O33" s="29">
        <f t="shared" si="18"/>
        <v>357.41031814273424</v>
      </c>
      <c r="P33" s="29">
        <f t="shared" si="18"/>
        <v>566.29759243336207</v>
      </c>
      <c r="Q33" s="29">
        <f t="shared" si="18"/>
        <v>207.72708512467756</v>
      </c>
      <c r="R33" s="29">
        <f t="shared" si="18"/>
        <v>373.84161650902843</v>
      </c>
      <c r="S33" s="29">
        <f t="shared" si="18"/>
        <v>367.7270851246775</v>
      </c>
      <c r="T33" s="29">
        <f t="shared" si="18"/>
        <v>478.07394668959574</v>
      </c>
      <c r="U33" s="29">
        <f t="shared" si="18"/>
        <v>435.17730008598437</v>
      </c>
      <c r="V33" s="29">
        <f t="shared" si="18"/>
        <v>427.05640584694754</v>
      </c>
      <c r="W33" s="29">
        <f t="shared" si="18"/>
        <v>402.50318142734301</v>
      </c>
      <c r="X33" s="29">
        <f t="shared" ref="X33" si="19">SUM(X34:X50)</f>
        <v>423.90369733447972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0</v>
      </c>
      <c r="D34" s="10">
        <f>TI_RPI_RI_E!D34+TI_RPI_BPI_E!D34+TI_RPI_PT_E!D34+TI_RPI_IT_E!D34+TI_RPI_DU_E!D34+TI_RPI_PII_E!D34</f>
        <v>24.828030954428201</v>
      </c>
      <c r="E34" s="10">
        <f>TI_RPI_RI_E!E34+TI_RPI_BPI_E!E34+TI_RPI_PT_E!E34+TI_RPI_IT_E!E34+TI_RPI_DU_E!E34+TI_RPI_PII_E!E34</f>
        <v>14.18744625967326</v>
      </c>
      <c r="F34" s="10">
        <f>TI_RPI_RI_E!F34+TI_RPI_BPI_E!F34+TI_RPI_PT_E!F34+TI_RPI_IT_E!F34+TI_RPI_DU_E!F34+TI_RPI_PII_E!F34</f>
        <v>14.18744625967326</v>
      </c>
      <c r="G34" s="10">
        <f>TI_RPI_RI_E!G34+TI_RPI_BPI_E!G34+TI_RPI_PT_E!G34+TI_RPI_IT_E!G34+TI_RPI_DU_E!G34+TI_RPI_PII_E!G34</f>
        <v>24.828030954428201</v>
      </c>
      <c r="H34" s="10">
        <f>TI_RPI_RI_E!H34+TI_RPI_BPI_E!H34+TI_RPI_PT_E!H34+TI_RPI_IT_E!H34+TI_RPI_DU_E!H34+TI_RPI_PII_E!H34</f>
        <v>40.197764402407557</v>
      </c>
      <c r="I34" s="10">
        <f>TI_RPI_RI_E!I34+TI_RPI_BPI_E!I34+TI_RPI_PT_E!I34+TI_RPI_IT_E!I34+TI_RPI_DU_E!I34+TI_RPI_PII_E!I34</f>
        <v>18.916595012897677</v>
      </c>
      <c r="J34" s="10">
        <f>TI_RPI_RI_E!J34+TI_RPI_BPI_E!J34+TI_RPI_PT_E!J34+TI_RPI_IT_E!J34+TI_RPI_DU_E!J34+TI_RPI_PII_E!J34</f>
        <v>19.991401547721409</v>
      </c>
      <c r="K34" s="10">
        <f>TI_RPI_RI_E!K34+TI_RPI_BPI_E!K34+TI_RPI_PT_E!K34+TI_RPI_IT_E!K34+TI_RPI_DU_E!K34+TI_RPI_PII_E!K34</f>
        <v>17.992261392949267</v>
      </c>
      <c r="L34" s="10">
        <f>TI_RPI_RI_E!L34+TI_RPI_BPI_E!L34+TI_RPI_PT_E!L34+TI_RPI_IT_E!L34+TI_RPI_DU_E!L34+TI_RPI_PII_E!L34</f>
        <v>0</v>
      </c>
      <c r="M34" s="10">
        <f>TI_RPI_RI_E!M34+TI_RPI_BPI_E!M34+TI_RPI_PT_E!M34+TI_RPI_IT_E!M34+TI_RPI_DU_E!M34+TI_RPI_PII_E!M34</f>
        <v>0</v>
      </c>
      <c r="N34" s="10">
        <f>TI_RPI_RI_E!N34+TI_RPI_BPI_E!N34+TI_RPI_PT_E!N34+TI_RPI_IT_E!N34+TI_RPI_DU_E!N34+TI_RPI_PII_E!N34</f>
        <v>0</v>
      </c>
      <c r="O34" s="10">
        <f>TI_RPI_RI_E!O34+TI_RPI_BPI_E!O34+TI_RPI_PT_E!O34+TI_RPI_IT_E!O34+TI_RPI_DU_E!O34+TI_RPI_PII_E!O34</f>
        <v>0</v>
      </c>
      <c r="P34" s="10">
        <f>TI_RPI_RI_E!P34+TI_RPI_BPI_E!P34+TI_RPI_PT_E!P34+TI_RPI_IT_E!P34+TI_RPI_DU_E!P34+TI_RPI_PII_E!P34</f>
        <v>0</v>
      </c>
      <c r="Q34" s="10">
        <f>TI_RPI_RI_E!Q34+TI_RPI_BPI_E!Q34+TI_RPI_PT_E!Q34+TI_RPI_IT_E!Q34+TI_RPI_DU_E!Q34+TI_RPI_PII_E!Q34</f>
        <v>0</v>
      </c>
      <c r="R34" s="10">
        <f>TI_RPI_RI_E!R34+TI_RPI_BPI_E!R34+TI_RPI_PT_E!R34+TI_RPI_IT_E!R34+TI_RPI_DU_E!R34+TI_RPI_PII_E!R34</f>
        <v>0</v>
      </c>
      <c r="S34" s="10">
        <f>TI_RPI_RI_E!S34+TI_RPI_BPI_E!S34+TI_RPI_PT_E!S34+TI_RPI_IT_E!S34+TI_RPI_DU_E!S34+TI_RPI_PII_E!S34</f>
        <v>0</v>
      </c>
      <c r="T34" s="10">
        <f>TI_RPI_RI_E!T34+TI_RPI_BPI_E!T34+TI_RPI_PT_E!T34+TI_RPI_IT_E!T34+TI_RPI_DU_E!T34+TI_RPI_PII_E!T34</f>
        <v>0</v>
      </c>
      <c r="U34" s="10">
        <f>TI_RPI_RI_E!U34+TI_RPI_BPI_E!U34+TI_RPI_PT_E!U34+TI_RPI_IT_E!U34+TI_RPI_DU_E!U34+TI_RPI_PII_E!U34</f>
        <v>0</v>
      </c>
      <c r="V34" s="10">
        <f>TI_RPI_RI_E!V34+TI_RPI_BPI_E!V34+TI_RPI_PT_E!V34+TI_RPI_IT_E!V34+TI_RPI_DU_E!V34+TI_RPI_PII_E!V34</f>
        <v>0</v>
      </c>
      <c r="W34" s="10">
        <f>TI_RPI_RI_E!W34+TI_RPI_BPI_E!W34+TI_RPI_PT_E!W34+TI_RPI_IT_E!W34+TI_RPI_DU_E!W34+TI_RPI_PII_E!W34</f>
        <v>0</v>
      </c>
      <c r="X34" s="10">
        <f>TI_RPI_RI_E!X34+TI_RPI_BPI_E!X34+TI_RPI_PT_E!X34+TI_RPI_IT_E!X34+TI_RPI_DU_E!X34+TI_RPI_PII_E!X34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11.08245915735168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1.108254514187446</v>
      </c>
      <c r="G35" s="10">
        <f>TI_RPI_RI_E!G35+TI_RPI_BPI_E!G35+TI_RPI_PT_E!G35+TI_RPI_IT_E!G35+TI_RPI_DU_E!G35+TI_RPI_PII_E!G35</f>
        <v>5.5411865864144456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0</v>
      </c>
      <c r="D36" s="10">
        <f>TI_RPI_RI_E!D36+TI_RPI_BPI_E!D36+TI_RPI_PT_E!D36+TI_RPI_IT_E!D36+TI_RPI_DU_E!D36+TI_RPI_PII_E!D36</f>
        <v>172.49449699054168</v>
      </c>
      <c r="E36" s="10">
        <f>TI_RPI_RI_E!E36+TI_RPI_BPI_E!E36+TI_RPI_PT_E!E36+TI_RPI_IT_E!E36+TI_RPI_DU_E!E36+TI_RPI_PII_E!E36</f>
        <v>112.06655202063628</v>
      </c>
      <c r="F36" s="10">
        <f>TI_RPI_RI_E!F36+TI_RPI_BPI_E!F36+TI_RPI_PT_E!F36+TI_RPI_IT_E!F36+TI_RPI_DU_E!F36+TI_RPI_PII_E!F36</f>
        <v>79.105760963026654</v>
      </c>
      <c r="G36" s="10">
        <f>TI_RPI_RI_E!G36+TI_RPI_BPI_E!G36+TI_RPI_PT_E!G36+TI_RPI_IT_E!G36+TI_RPI_DU_E!G36+TI_RPI_PII_E!G36</f>
        <v>124.15210662080824</v>
      </c>
      <c r="H36" s="10">
        <f>TI_RPI_RI_E!H36+TI_RPI_BPI_E!H36+TI_RPI_PT_E!H36+TI_RPI_IT_E!H36+TI_RPI_DU_E!H36+TI_RPI_PII_E!H36</f>
        <v>148.32321582115216</v>
      </c>
      <c r="I36" s="10">
        <f>TI_RPI_RI_E!I36+TI_RPI_BPI_E!I36+TI_RPI_PT_E!I36+TI_RPI_IT_E!I36+TI_RPI_DU_E!I36+TI_RPI_PII_E!I36</f>
        <v>109.86913155631986</v>
      </c>
      <c r="J36" s="10">
        <f>TI_RPI_RI_E!J36+TI_RPI_BPI_E!J36+TI_RPI_PT_E!J36+TI_RPI_IT_E!J36+TI_RPI_DU_E!J36+TI_RPI_PII_E!J36</f>
        <v>123.05348237317283</v>
      </c>
      <c r="K36" s="10">
        <f>TI_RPI_RI_E!K36+TI_RPI_BPI_E!K36+TI_RPI_PT_E!K36+TI_RPI_IT_E!K36+TI_RPI_DU_E!K36+TI_RPI_PII_E!K36</f>
        <v>109.86913155631986</v>
      </c>
      <c r="L36" s="10">
        <f>TI_RPI_RI_E!L36+TI_RPI_BPI_E!L36+TI_RPI_PT_E!L36+TI_RPI_IT_E!L36+TI_RPI_DU_E!L36+TI_RPI_PII_E!L36</f>
        <v>120.8560619088564</v>
      </c>
      <c r="M36" s="10">
        <f>TI_RPI_RI_E!M36+TI_RPI_BPI_E!M36+TI_RPI_PT_E!M36+TI_RPI_IT_E!M36+TI_RPI_DU_E!M36+TI_RPI_PII_E!M36</f>
        <v>125.25073086844365</v>
      </c>
      <c r="N36" s="10">
        <f>TI_RPI_RI_E!N36+TI_RPI_BPI_E!N36+TI_RPI_PT_E!N36+TI_RPI_IT_E!N36+TI_RPI_DU_E!N36+TI_RPI_PII_E!N36</f>
        <v>131.84299226139294</v>
      </c>
      <c r="O36" s="10">
        <f>TI_RPI_RI_E!O36+TI_RPI_BPI_E!O36+TI_RPI_PT_E!O36+TI_RPI_IT_E!O36+TI_RPI_DU_E!O36+TI_RPI_PII_E!O36</f>
        <v>92.290111779879624</v>
      </c>
      <c r="P36" s="10">
        <f>TI_RPI_RI_E!P36+TI_RPI_BPI_E!P36+TI_RPI_PT_E!P36+TI_RPI_IT_E!P36+TI_RPI_DU_E!P36+TI_RPI_PII_E!P36</f>
        <v>94.487360275150465</v>
      </c>
      <c r="Q36" s="10">
        <f>TI_RPI_RI_E!Q36+TI_RPI_BPI_E!Q36+TI_RPI_PT_E!Q36+TI_RPI_IT_E!Q36+TI_RPI_DU_E!Q36+TI_RPI_PII_E!Q36</f>
        <v>65.921410146173685</v>
      </c>
      <c r="R36" s="10">
        <f>TI_RPI_RI_E!R36+TI_RPI_BPI_E!R36+TI_RPI_PT_E!R36+TI_RPI_IT_E!R36+TI_RPI_DU_E!R36+TI_RPI_PII_E!R36</f>
        <v>90.092691315563201</v>
      </c>
      <c r="S36" s="10">
        <f>TI_RPI_RI_E!S36+TI_RPI_BPI_E!S36+TI_RPI_PT_E!S36+TI_RPI_IT_E!S36+TI_RPI_DU_E!S36+TI_RPI_PII_E!S36</f>
        <v>94.487360275150465</v>
      </c>
      <c r="T36" s="10">
        <f>TI_RPI_RI_E!T36+TI_RPI_BPI_E!T36+TI_RPI_PT_E!T36+TI_RPI_IT_E!T36+TI_RPI_DU_E!T36+TI_RPI_PII_E!T36</f>
        <v>70.316251074806544</v>
      </c>
      <c r="U36" s="10">
        <f>TI_RPI_RI_E!U36+TI_RPI_BPI_E!U36+TI_RPI_PT_E!U36+TI_RPI_IT_E!U36+TI_RPI_DU_E!U36+TI_RPI_PII_E!U36</f>
        <v>2.1974204643164219</v>
      </c>
      <c r="V36" s="10">
        <f>TI_RPI_RI_E!V36+TI_RPI_BPI_E!V36+TI_RPI_PT_E!V36+TI_RPI_IT_E!V36+TI_RPI_DU_E!V36+TI_RPI_PII_E!V36</f>
        <v>105.474290627687</v>
      </c>
      <c r="W36" s="10">
        <f>TI_RPI_RI_E!W36+TI_RPI_BPI_E!W36+TI_RPI_PT_E!W36+TI_RPI_IT_E!W36+TI_RPI_DU_E!W36+TI_RPI_PII_E!W36</f>
        <v>120.8560619088564</v>
      </c>
      <c r="X36" s="10">
        <f>TI_RPI_RI_E!X36+TI_RPI_BPI_E!X36+TI_RPI_PT_E!X36+TI_RPI_IT_E!X36+TI_RPI_DU_E!X36+TI_RPI_PII_E!X36</f>
        <v>129.64557179707651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0</v>
      </c>
      <c r="F37" s="10">
        <f>TI_RPI_RI_E!F37+TI_RPI_BPI_E!F37+TI_RPI_PT_E!F37+TI_RPI_IT_E!F37+TI_RPI_DU_E!F37+TI_RPI_PII_E!F37</f>
        <v>6.2768701633705932</v>
      </c>
      <c r="G37" s="10">
        <f>TI_RPI_RI_E!G37+TI_RPI_BPI_E!G37+TI_RPI_PT_E!G37+TI_RPI_IT_E!G37+TI_RPI_DU_E!G37+TI_RPI_PII_E!G37</f>
        <v>16.72304385210662</v>
      </c>
      <c r="H37" s="10">
        <f>TI_RPI_RI_E!H37+TI_RPI_BPI_E!H37+TI_RPI_PT_E!H37+TI_RPI_IT_E!H37+TI_RPI_DU_E!H37+TI_RPI_PII_E!H37</f>
        <v>7.31633705932932</v>
      </c>
      <c r="I37" s="10">
        <f>TI_RPI_RI_E!I37+TI_RPI_BPI_E!I37+TI_RPI_PT_E!I37+TI_RPI_IT_E!I37+TI_RPI_DU_E!I37+TI_RPI_PII_E!I37</f>
        <v>9.4151332760103177</v>
      </c>
      <c r="J37" s="10">
        <f>TI_RPI_RI_E!J37+TI_RPI_BPI_E!J37+TI_RPI_PT_E!J37+TI_RPI_IT_E!J37+TI_RPI_DU_E!J37+TI_RPI_PII_E!J37</f>
        <v>1.045227858985383</v>
      </c>
      <c r="K37" s="10">
        <f>TI_RPI_RI_E!K37+TI_RPI_BPI_E!K37+TI_RPI_PT_E!K37+TI_RPI_IT_E!K37+TI_RPI_DU_E!K37+TI_RPI_PII_E!K37</f>
        <v>24.034995700773859</v>
      </c>
      <c r="L37" s="10">
        <f>TI_RPI_RI_E!L37+TI_RPI_BPI_E!L37+TI_RPI_PT_E!L37+TI_RPI_IT_E!L37+TI_RPI_DU_E!L37+TI_RPI_PII_E!L37</f>
        <v>48.087532244196048</v>
      </c>
      <c r="M37" s="10">
        <f>TI_RPI_RI_E!M37+TI_RPI_BPI_E!M37+TI_RPI_PT_E!M37+TI_RPI_IT_E!M37+TI_RPI_DU_E!M37+TI_RPI_PII_E!M37</f>
        <v>46.999140154772142</v>
      </c>
      <c r="N37" s="10">
        <f>TI_RPI_RI_E!N37+TI_RPI_BPI_E!N37+TI_RPI_PT_E!N37+TI_RPI_IT_E!N37+TI_RPI_DU_E!N37+TI_RPI_PII_E!N37</f>
        <v>39.735339638865</v>
      </c>
      <c r="O37" s="10">
        <f>TI_RPI_RI_E!O37+TI_RPI_BPI_E!O37+TI_RPI_PT_E!O37+TI_RPI_IT_E!O37+TI_RPI_DU_E!O37+TI_RPI_PII_E!O37</f>
        <v>22.98366294067068</v>
      </c>
      <c r="P37" s="10">
        <f>TI_RPI_RI_E!P37+TI_RPI_BPI_E!P37+TI_RPI_PT_E!P37+TI_RPI_IT_E!P37+TI_RPI_DU_E!P37+TI_RPI_PII_E!P37</f>
        <v>39.891487532244192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0</v>
      </c>
      <c r="S37" s="10">
        <f>TI_RPI_RI_E!S37+TI_RPI_BPI_E!S37+TI_RPI_PT_E!S37+TI_RPI_IT_E!S37+TI_RPI_DU_E!S37+TI_RPI_PII_E!S37</f>
        <v>0</v>
      </c>
      <c r="T37" s="10">
        <f>TI_RPI_RI_E!T37+TI_RPI_BPI_E!T37+TI_RPI_PT_E!T37+TI_RPI_IT_E!T37+TI_RPI_DU_E!T37+TI_RPI_PII_E!T37</f>
        <v>0</v>
      </c>
      <c r="U37" s="10">
        <f>TI_RPI_RI_E!U37+TI_RPI_BPI_E!U37+TI_RPI_PT_E!U37+TI_RPI_IT_E!U37+TI_RPI_DU_E!U37+TI_RPI_PII_E!U37</f>
        <v>0</v>
      </c>
      <c r="V37" s="10">
        <f>TI_RPI_RI_E!V37+TI_RPI_BPI_E!V37+TI_RPI_PT_E!V37+TI_RPI_IT_E!V37+TI_RPI_DU_E!V37+TI_RPI_PII_E!V37</f>
        <v>0</v>
      </c>
      <c r="W37" s="10">
        <f>TI_RPI_RI_E!W37+TI_RPI_BPI_E!W37+TI_RPI_PT_E!W37+TI_RPI_IT_E!W37+TI_RPI_DU_E!W37+TI_RPI_PII_E!W37</f>
        <v>0</v>
      </c>
      <c r="X37" s="10">
        <f>TI_RPI_RI_E!X37+TI_RPI_BPI_E!X37+TI_RPI_PT_E!X37+TI_RPI_IT_E!X37+TI_RPI_DU_E!X37+TI_RPI_PII_E!X37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0</v>
      </c>
      <c r="D40" s="10">
        <f>TI_RPI_RI_E!D40+TI_RPI_BPI_E!D40+TI_RPI_PT_E!D40+TI_RPI_IT_E!D40+TI_RPI_DU_E!D40+TI_RPI_PII_E!D40</f>
        <v>0</v>
      </c>
      <c r="E40" s="10">
        <f>TI_RPI_RI_E!E40+TI_RPI_BPI_E!E40+TI_RPI_PT_E!E40+TI_RPI_IT_E!E40+TI_RPI_DU_E!E40+TI_RPI_PII_E!E40</f>
        <v>0</v>
      </c>
      <c r="F40" s="10">
        <f>TI_RPI_RI_E!F40+TI_RPI_BPI_E!F40+TI_RPI_PT_E!F40+TI_RPI_IT_E!F40+TI_RPI_DU_E!F40+TI_RPI_PII_E!F40</f>
        <v>7.1901117798796204</v>
      </c>
      <c r="G40" s="10">
        <f>TI_RPI_RI_E!G40+TI_RPI_BPI_E!G40+TI_RPI_PT_E!G40+TI_RPI_IT_E!G40+TI_RPI_DU_E!G40+TI_RPI_PII_E!G40</f>
        <v>8.2748065348237319</v>
      </c>
      <c r="H40" s="10">
        <f>TI_RPI_RI_E!H40+TI_RPI_BPI_E!H40+TI_RPI_PT_E!H40+TI_RPI_IT_E!H40+TI_RPI_DU_E!H40+TI_RPI_PII_E!H40</f>
        <v>11.37781599312124</v>
      </c>
      <c r="I40" s="10">
        <f>TI_RPI_RI_E!I40+TI_RPI_BPI_E!I40+TI_RPI_PT_E!I40+TI_RPI_IT_E!I40+TI_RPI_DU_E!I40+TI_RPI_PII_E!I40</f>
        <v>0</v>
      </c>
      <c r="J40" s="10">
        <f>TI_RPI_RI_E!J40+TI_RPI_BPI_E!J40+TI_RPI_PT_E!J40+TI_RPI_IT_E!J40+TI_RPI_DU_E!J40+TI_RPI_PII_E!J40</f>
        <v>19.650300945829748</v>
      </c>
      <c r="K40" s="10">
        <f>TI_RPI_RI_E!K40+TI_RPI_BPI_E!K40+TI_RPI_PT_E!K40+TI_RPI_IT_E!K40+TI_RPI_DU_E!K40+TI_RPI_PII_E!K40</f>
        <v>0</v>
      </c>
      <c r="L40" s="10">
        <f>TI_RPI_RI_E!L40+TI_RPI_BPI_E!L40+TI_RPI_PT_E!L40+TI_RPI_IT_E!L40+TI_RPI_DU_E!L40+TI_RPI_PII_E!L40</f>
        <v>0</v>
      </c>
      <c r="M40" s="10">
        <f>TI_RPI_RI_E!M40+TI_RPI_BPI_E!M40+TI_RPI_PT_E!M40+TI_RPI_IT_E!M40+TI_RPI_DU_E!M40+TI_RPI_PII_E!M40</f>
        <v>0</v>
      </c>
      <c r="N40" s="10">
        <f>TI_RPI_RI_E!N40+TI_RPI_BPI_E!N40+TI_RPI_PT_E!N40+TI_RPI_IT_E!N40+TI_RPI_DU_E!N40+TI_RPI_PII_E!N40</f>
        <v>8.2736027515047272</v>
      </c>
      <c r="O40" s="10">
        <f>TI_RPI_RI_E!O40+TI_RPI_BPI_E!O40+TI_RPI_PT_E!O40+TI_RPI_IT_E!O40+TI_RPI_DU_E!O40+TI_RPI_PII_E!O40</f>
        <v>2.068443680137575</v>
      </c>
      <c r="P40" s="10">
        <f>TI_RPI_RI_E!P40+TI_RPI_BPI_E!P40+TI_RPI_PT_E!P40+TI_RPI_IT_E!P40+TI_RPI_DU_E!P40+TI_RPI_PII_E!P40</f>
        <v>9.3078245915735156</v>
      </c>
      <c r="Q40" s="10">
        <f>TI_RPI_RI_E!Q40+TI_RPI_BPI_E!Q40+TI_RPI_PT_E!Q40+TI_RPI_IT_E!Q40+TI_RPI_DU_E!Q40+TI_RPI_PII_E!Q40</f>
        <v>0</v>
      </c>
      <c r="R40" s="10">
        <f>TI_RPI_RI_E!R40+TI_RPI_BPI_E!R40+TI_RPI_PT_E!R40+TI_RPI_IT_E!R40+TI_RPI_DU_E!R40+TI_RPI_PII_E!R40</f>
        <v>0</v>
      </c>
      <c r="S40" s="10">
        <f>TI_RPI_RI_E!S40+TI_RPI_BPI_E!S40+TI_RPI_PT_E!S40+TI_RPI_IT_E!S40+TI_RPI_DU_E!S40+TI_RPI_PII_E!S40</f>
        <v>0</v>
      </c>
      <c r="T40" s="10">
        <f>TI_RPI_RI_E!T40+TI_RPI_BPI_E!T40+TI_RPI_PT_E!T40+TI_RPI_IT_E!T40+TI_RPI_DU_E!T40+TI_RPI_PII_E!T40</f>
        <v>0</v>
      </c>
      <c r="U40" s="10">
        <f>TI_RPI_RI_E!U40+TI_RPI_BPI_E!U40+TI_RPI_PT_E!U40+TI_RPI_IT_E!U40+TI_RPI_DU_E!U40+TI_RPI_PII_E!U40</f>
        <v>0</v>
      </c>
      <c r="V40" s="10">
        <f>TI_RPI_RI_E!V40+TI_RPI_BPI_E!V40+TI_RPI_PT_E!V40+TI_RPI_IT_E!V40+TI_RPI_DU_E!V40+TI_RPI_PII_E!V40</f>
        <v>0</v>
      </c>
      <c r="W40" s="10">
        <f>TI_RPI_RI_E!W40+TI_RPI_BPI_E!W40+TI_RPI_PT_E!W40+TI_RPI_IT_E!W40+TI_RPI_DU_E!W40+TI_RPI_PII_E!W40</f>
        <v>0</v>
      </c>
      <c r="X40" s="10">
        <f>TI_RPI_RI_E!X40+TI_RPI_BPI_E!X40+TI_RPI_PT_E!X40+TI_RPI_IT_E!X40+TI_RPI_DU_E!X40+TI_RPI_PII_E!X40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0</v>
      </c>
      <c r="D41" s="10">
        <f>TI_RPI_RI_E!D41+TI_RPI_BPI_E!D41+TI_RPI_PT_E!D41+TI_RPI_IT_E!D41+TI_RPI_DU_E!D41+TI_RPI_PII_E!D41</f>
        <v>0</v>
      </c>
      <c r="E41" s="10">
        <f>TI_RPI_RI_E!E41+TI_RPI_BPI_E!E41+TI_RPI_PT_E!E41+TI_RPI_IT_E!E41+TI_RPI_DU_E!E41+TI_RPI_PII_E!E41</f>
        <v>0</v>
      </c>
      <c r="F41" s="10">
        <f>TI_RPI_RI_E!F41+TI_RPI_BPI_E!F41+TI_RPI_PT_E!F41+TI_RPI_IT_E!F41+TI_RPI_DU_E!F41+TI_RPI_PII_E!F41</f>
        <v>13.351504729148751</v>
      </c>
      <c r="G41" s="10">
        <f>TI_RPI_RI_E!G41+TI_RPI_BPI_E!G41+TI_RPI_PT_E!G41+TI_RPI_IT_E!G41+TI_RPI_DU_E!G41+TI_RPI_PII_E!G41</f>
        <v>93.078245915735167</v>
      </c>
      <c r="H41" s="10">
        <f>TI_RPI_RI_E!H41+TI_RPI_BPI_E!H41+TI_RPI_PT_E!H41+TI_RPI_IT_E!H41+TI_RPI_DU_E!H41+TI_RPI_PII_E!H41</f>
        <v>35.162854686156493</v>
      </c>
      <c r="I41" s="10">
        <f>TI_RPI_RI_E!I41+TI_RPI_BPI_E!I41+TI_RPI_PT_E!I41+TI_RPI_IT_E!I41+TI_RPI_DU_E!I41+TI_RPI_PII_E!I41</f>
        <v>11.376268271711091</v>
      </c>
      <c r="J41" s="10">
        <f>TI_RPI_RI_E!J41+TI_RPI_BPI_E!J41+TI_RPI_PT_E!J41+TI_RPI_IT_E!J41+TI_RPI_DU_E!J41+TI_RPI_PII_E!J41</f>
        <v>0</v>
      </c>
      <c r="K41" s="10">
        <f>TI_RPI_RI_E!K41+TI_RPI_BPI_E!K41+TI_RPI_PT_E!K41+TI_RPI_IT_E!K41+TI_RPI_DU_E!K41+TI_RPI_PII_E!K41</f>
        <v>0</v>
      </c>
      <c r="L41" s="10">
        <f>TI_RPI_RI_E!L41+TI_RPI_BPI_E!L41+TI_RPI_PT_E!L41+TI_RPI_IT_E!L41+TI_RPI_DU_E!L41+TI_RPI_PII_E!L41</f>
        <v>6.2052450558899386</v>
      </c>
      <c r="M41" s="10">
        <f>TI_RPI_RI_E!M41+TI_RPI_BPI_E!M41+TI_RPI_PT_E!M41+TI_RPI_IT_E!M41+TI_RPI_DU_E!M41+TI_RPI_PII_E!M41</f>
        <v>2.066466036113499</v>
      </c>
      <c r="N41" s="10">
        <f>TI_RPI_RI_E!N41+TI_RPI_BPI_E!N41+TI_RPI_PT_E!N41+TI_RPI_IT_E!N41+TI_RPI_DU_E!N41+TI_RPI_PII_E!N41</f>
        <v>0</v>
      </c>
      <c r="O41" s="10">
        <f>TI_RPI_RI_E!O41+TI_RPI_BPI_E!O41+TI_RPI_PT_E!O41+TI_RPI_IT_E!O41+TI_RPI_DU_E!O41+TI_RPI_PII_E!O41</f>
        <v>0</v>
      </c>
      <c r="P41" s="10">
        <f>TI_RPI_RI_E!P41+TI_RPI_BPI_E!P41+TI_RPI_PT_E!P41+TI_RPI_IT_E!P41+TI_RPI_DU_E!P41+TI_RPI_PII_E!P41</f>
        <v>0</v>
      </c>
      <c r="Q41" s="10">
        <f>TI_RPI_RI_E!Q41+TI_RPI_BPI_E!Q41+TI_RPI_PT_E!Q41+TI_RPI_IT_E!Q41+TI_RPI_DU_E!Q41+TI_RPI_PII_E!Q41</f>
        <v>0</v>
      </c>
      <c r="R41" s="10">
        <f>TI_RPI_RI_E!R41+TI_RPI_BPI_E!R41+TI_RPI_PT_E!R41+TI_RPI_IT_E!R41+TI_RPI_DU_E!R41+TI_RPI_PII_E!R41</f>
        <v>0</v>
      </c>
      <c r="S41" s="10">
        <f>TI_RPI_RI_E!S41+TI_RPI_BPI_E!S41+TI_RPI_PT_E!S41+TI_RPI_IT_E!S41+TI_RPI_DU_E!S41+TI_RPI_PII_E!S41</f>
        <v>0</v>
      </c>
      <c r="T41" s="10">
        <f>TI_RPI_RI_E!T41+TI_RPI_BPI_E!T41+TI_RPI_PT_E!T41+TI_RPI_IT_E!T41+TI_RPI_DU_E!T41+TI_RPI_PII_E!T41</f>
        <v>0</v>
      </c>
      <c r="U41" s="10">
        <f>TI_RPI_RI_E!U41+TI_RPI_BPI_E!U41+TI_RPI_PT_E!U41+TI_RPI_IT_E!U41+TI_RPI_DU_E!U41+TI_RPI_PII_E!U41</f>
        <v>0</v>
      </c>
      <c r="V41" s="10">
        <f>TI_RPI_RI_E!V41+TI_RPI_BPI_E!V41+TI_RPI_PT_E!V41+TI_RPI_IT_E!V41+TI_RPI_DU_E!V41+TI_RPI_PII_E!V41</f>
        <v>0</v>
      </c>
      <c r="W41" s="10">
        <f>TI_RPI_RI_E!W41+TI_RPI_BPI_E!W41+TI_RPI_PT_E!W41+TI_RPI_IT_E!W41+TI_RPI_DU_E!W41+TI_RPI_PII_E!W41</f>
        <v>0</v>
      </c>
      <c r="X41" s="10">
        <f>TI_RPI_RI_E!X41+TI_RPI_BPI_E!X41+TI_RPI_PT_E!X41+TI_RPI_IT_E!X41+TI_RPI_DU_E!X41+TI_RPI_PII_E!X41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542.06070507308675</v>
      </c>
      <c r="D42" s="10">
        <f>TI_RPI_RI_E!D42+TI_RPI_BPI_E!D42+TI_RPI_PT_E!D42+TI_RPI_IT_E!D42+TI_RPI_DU_E!D42+TI_RPI_PII_E!D42</f>
        <v>350.74514187446249</v>
      </c>
      <c r="E42" s="10">
        <f>TI_RPI_RI_E!E42+TI_RPI_BPI_E!E42+TI_RPI_PT_E!E42+TI_RPI_IT_E!E42+TI_RPI_DU_E!E42+TI_RPI_PII_E!E42</f>
        <v>309.29346517626828</v>
      </c>
      <c r="F42" s="10">
        <f>TI_RPI_RI_E!F42+TI_RPI_BPI_E!F42+TI_RPI_PT_E!F42+TI_RPI_IT_E!F42+TI_RPI_DU_E!F42+TI_RPI_PII_E!F42</f>
        <v>293.3504729148753</v>
      </c>
      <c r="G42" s="10">
        <f>TI_RPI_RI_E!G42+TI_RPI_BPI_E!G42+TI_RPI_PT_E!G42+TI_RPI_IT_E!G42+TI_RPI_DU_E!G42+TI_RPI_PII_E!G42</f>
        <v>339.05365434221841</v>
      </c>
      <c r="H42" s="10">
        <f>TI_RPI_RI_E!H42+TI_RPI_BPI_E!H42+TI_RPI_PT_E!H42+TI_RPI_IT_E!H42+TI_RPI_DU_E!H42+TI_RPI_PII_E!H42</f>
        <v>316.73353396388643</v>
      </c>
      <c r="I42" s="10">
        <f>TI_RPI_RI_E!I42+TI_RPI_BPI_E!I42+TI_RPI_PT_E!I42+TI_RPI_IT_E!I42+TI_RPI_DU_E!I42+TI_RPI_PII_E!I42</f>
        <v>323.11074806534822</v>
      </c>
      <c r="J42" s="10">
        <f>TI_RPI_RI_E!J42+TI_RPI_BPI_E!J42+TI_RPI_PT_E!J42+TI_RPI_IT_E!J42+TI_RPI_DU_E!J42+TI_RPI_PII_E!J42</f>
        <v>349.89974204643158</v>
      </c>
      <c r="K42" s="10">
        <f>TI_RPI_RI_E!K42+TI_RPI_BPI_E!K42+TI_RPI_PT_E!K42+TI_RPI_IT_E!K42+TI_RPI_DU_E!K42+TI_RPI_PII_E!K42</f>
        <v>314.49320722269982</v>
      </c>
      <c r="L42" s="10">
        <f>TI_RPI_RI_E!L42+TI_RPI_BPI_E!L42+TI_RPI_PT_E!L42+TI_RPI_IT_E!L42+TI_RPI_DU_E!L42+TI_RPI_PII_E!L42</f>
        <v>326.98950988822003</v>
      </c>
      <c r="M42" s="10">
        <f>TI_RPI_RI_E!M42+TI_RPI_BPI_E!M42+TI_RPI_PT_E!M42+TI_RPI_IT_E!M42+TI_RPI_DU_E!M42+TI_RPI_PII_E!M42</f>
        <v>308.24488392089421</v>
      </c>
      <c r="N42" s="10">
        <f>TI_RPI_RI_E!N42+TI_RPI_BPI_E!N42+TI_RPI_PT_E!N42+TI_RPI_IT_E!N42+TI_RPI_DU_E!N42+TI_RPI_PII_E!N42</f>
        <v>301.99673258813419</v>
      </c>
      <c r="O42" s="10">
        <f>TI_RPI_RI_E!O42+TI_RPI_BPI_E!O42+TI_RPI_PT_E!O42+TI_RPI_IT_E!O42+TI_RPI_DU_E!O42+TI_RPI_PII_E!O42</f>
        <v>191.61169389509885</v>
      </c>
      <c r="P42" s="10">
        <f>TI_RPI_RI_E!P42+TI_RPI_BPI_E!P42+TI_RPI_PT_E!P42+TI_RPI_IT_E!P42+TI_RPI_DU_E!P42+TI_RPI_PII_E!P42</f>
        <v>195.77712811693894</v>
      </c>
      <c r="Q42" s="10">
        <f>TI_RPI_RI_E!Q42+TI_RPI_BPI_E!Q42+TI_RPI_PT_E!Q42+TI_RPI_IT_E!Q42+TI_RPI_DU_E!Q42+TI_RPI_PII_E!Q42</f>
        <v>46.240584694754943</v>
      </c>
      <c r="R42" s="10">
        <f>TI_RPI_RI_E!R42+TI_RPI_BPI_E!R42+TI_RPI_PT_E!R42+TI_RPI_IT_E!R42+TI_RPI_DU_E!R42+TI_RPI_PII_E!R42</f>
        <v>283.7489251934652</v>
      </c>
      <c r="S42" s="10">
        <f>TI_RPI_RI_E!S42+TI_RPI_BPI_E!S42+TI_RPI_PT_E!S42+TI_RPI_IT_E!S42+TI_RPI_DU_E!S42+TI_RPI_PII_E!S42</f>
        <v>273.23972484952702</v>
      </c>
      <c r="T42" s="10">
        <f>TI_RPI_RI_E!T42+TI_RPI_BPI_E!T42+TI_RPI_PT_E!T42+TI_RPI_IT_E!T42+TI_RPI_DU_E!T42+TI_RPI_PII_E!T42</f>
        <v>407.75769561478921</v>
      </c>
      <c r="U42" s="10">
        <f>TI_RPI_RI_E!U42+TI_RPI_BPI_E!U42+TI_RPI_PT_E!U42+TI_RPI_IT_E!U42+TI_RPI_DU_E!U42+TI_RPI_PII_E!U42</f>
        <v>432.97987962166798</v>
      </c>
      <c r="V42" s="10">
        <f>TI_RPI_RI_E!V42+TI_RPI_BPI_E!V42+TI_RPI_PT_E!V42+TI_RPI_IT_E!V42+TI_RPI_DU_E!V42+TI_RPI_PII_E!V42</f>
        <v>321.58211521926057</v>
      </c>
      <c r="W42" s="10">
        <f>TI_RPI_RI_E!W42+TI_RPI_BPI_E!W42+TI_RPI_PT_E!W42+TI_RPI_IT_E!W42+TI_RPI_DU_E!W42+TI_RPI_PII_E!W42</f>
        <v>281.64711951848659</v>
      </c>
      <c r="X42" s="10">
        <f>TI_RPI_RI_E!X42+TI_RPI_BPI_E!X42+TI_RPI_PT_E!X42+TI_RPI_IT_E!X42+TI_RPI_DU_E!X42+TI_RPI_PII_E!X42</f>
        <v>294.2581255374032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0</v>
      </c>
      <c r="D43" s="10">
        <f>TI_RPI_RI_E!D43+TI_RPI_BPI_E!D43+TI_RPI_PT_E!D43+TI_RPI_IT_E!D43+TI_RPI_DU_E!D43+TI_RPI_PII_E!D43</f>
        <v>0</v>
      </c>
      <c r="E43" s="10">
        <f>TI_RPI_RI_E!E43+TI_RPI_BPI_E!E43+TI_RPI_PT_E!E43+TI_RPI_IT_E!E43+TI_RPI_DU_E!E43+TI_RPI_PII_E!E43</f>
        <v>0</v>
      </c>
      <c r="F43" s="10">
        <f>TI_RPI_RI_E!F43+TI_RPI_BPI_E!F43+TI_RPI_PT_E!F43+TI_RPI_IT_E!F43+TI_RPI_DU_E!F43+TI_RPI_PII_E!F43</f>
        <v>0</v>
      </c>
      <c r="G43" s="10">
        <f>TI_RPI_RI_E!G43+TI_RPI_BPI_E!G43+TI_RPI_PT_E!G43+TI_RPI_IT_E!G43+TI_RPI_DU_E!G43+TI_RPI_PII_E!G43</f>
        <v>0</v>
      </c>
      <c r="H43" s="10">
        <f>TI_RPI_RI_E!H43+TI_RPI_BPI_E!H43+TI_RPI_PT_E!H43+TI_RPI_IT_E!H43+TI_RPI_DU_E!H43+TI_RPI_PII_E!H43</f>
        <v>1.026999140154772</v>
      </c>
      <c r="I43" s="10">
        <f>TI_RPI_RI_E!I43+TI_RPI_BPI_E!I43+TI_RPI_PT_E!I43+TI_RPI_IT_E!I43+TI_RPI_DU_E!I43+TI_RPI_PII_E!I43</f>
        <v>26.703009458297501</v>
      </c>
      <c r="J43" s="10">
        <f>TI_RPI_RI_E!J43+TI_RPI_BPI_E!J43+TI_RPI_PT_E!J43+TI_RPI_IT_E!J43+TI_RPI_DU_E!J43+TI_RPI_PII_E!J43</f>
        <v>35.946345657781599</v>
      </c>
      <c r="K43" s="10">
        <f>TI_RPI_RI_E!K43+TI_RPI_BPI_E!K43+TI_RPI_PT_E!K43+TI_RPI_IT_E!K43+TI_RPI_DU_E!K43+TI_RPI_PII_E!K43</f>
        <v>22.594840928632841</v>
      </c>
      <c r="L43" s="10">
        <f>TI_RPI_RI_E!L43+TI_RPI_BPI_E!L43+TI_RPI_PT_E!L43+TI_RPI_IT_E!L43+TI_RPI_DU_E!L43+TI_RPI_PII_E!L43</f>
        <v>38.000343938091142</v>
      </c>
      <c r="M43" s="10">
        <f>TI_RPI_RI_E!M43+TI_RPI_BPI_E!M43+TI_RPI_PT_E!M43+TI_RPI_IT_E!M43+TI_RPI_DU_E!M43+TI_RPI_PII_E!M43</f>
        <v>25.67592433361995</v>
      </c>
      <c r="N43" s="10">
        <f>TI_RPI_RI_E!N43+TI_RPI_BPI_E!N43+TI_RPI_PT_E!N43+TI_RPI_IT_E!N43+TI_RPI_DU_E!N43+TI_RPI_PII_E!N43</f>
        <v>45.18968185726569</v>
      </c>
      <c r="O43" s="10">
        <f>TI_RPI_RI_E!O43+TI_RPI_BPI_E!O43+TI_RPI_PT_E!O43+TI_RPI_IT_E!O43+TI_RPI_DU_E!O43+TI_RPI_PII_E!O43</f>
        <v>11.10429922613929</v>
      </c>
      <c r="P43" s="10">
        <f>TI_RPI_RI_E!P43+TI_RPI_BPI_E!P43+TI_RPI_PT_E!P43+TI_RPI_IT_E!P43+TI_RPI_DU_E!P43+TI_RPI_PII_E!P43</f>
        <v>25.096732588134131</v>
      </c>
      <c r="Q43" s="10">
        <f>TI_RPI_RI_E!Q43+TI_RPI_BPI_E!Q43+TI_RPI_PT_E!Q43+TI_RPI_IT_E!Q43+TI_RPI_DU_E!Q43+TI_RPI_PII_E!Q43</f>
        <v>1.0012037833190031</v>
      </c>
      <c r="R43" s="10">
        <f>TI_RPI_RI_E!R43+TI_RPI_BPI_E!R43+TI_RPI_PT_E!R43+TI_RPI_IT_E!R43+TI_RPI_DU_E!R43+TI_RPI_PII_E!R43</f>
        <v>0</v>
      </c>
      <c r="S43" s="10">
        <f>TI_RPI_RI_E!S43+TI_RPI_BPI_E!S43+TI_RPI_PT_E!S43+TI_RPI_IT_E!S43+TI_RPI_DU_E!S43+TI_RPI_PII_E!S43</f>
        <v>0</v>
      </c>
      <c r="T43" s="10">
        <f>TI_RPI_RI_E!T43+TI_RPI_BPI_E!T43+TI_RPI_PT_E!T43+TI_RPI_IT_E!T43+TI_RPI_DU_E!T43+TI_RPI_PII_E!T43</f>
        <v>0</v>
      </c>
      <c r="U43" s="10">
        <f>TI_RPI_RI_E!U43+TI_RPI_BPI_E!U43+TI_RPI_PT_E!U43+TI_RPI_IT_E!U43+TI_RPI_DU_E!U43+TI_RPI_PII_E!U43</f>
        <v>0</v>
      </c>
      <c r="V43" s="10">
        <f>TI_RPI_RI_E!V43+TI_RPI_BPI_E!V43+TI_RPI_PT_E!V43+TI_RPI_IT_E!V43+TI_RPI_DU_E!V43+TI_RPI_PII_E!V43</f>
        <v>0</v>
      </c>
      <c r="W43" s="10">
        <f>TI_RPI_RI_E!W43+TI_RPI_BPI_E!W43+TI_RPI_PT_E!W43+TI_RPI_IT_E!W43+TI_RPI_DU_E!W43+TI_RPI_PII_E!W43</f>
        <v>0</v>
      </c>
      <c r="X43" s="10">
        <f>TI_RPI_RI_E!X43+TI_RPI_BPI_E!X43+TI_RPI_PT_E!X43+TI_RPI_IT_E!X43+TI_RPI_DU_E!X43+TI_RPI_PII_E!X43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0</v>
      </c>
      <c r="D44" s="10">
        <f>TI_RPI_RI_E!D44+TI_RPI_BPI_E!D44+TI_RPI_PT_E!D44+TI_RPI_IT_E!D44+TI_RPI_DU_E!D44+TI_RPI_PII_E!D44</f>
        <v>42.457265692175397</v>
      </c>
      <c r="E44" s="10">
        <f>TI_RPI_RI_E!E44+TI_RPI_BPI_E!E44+TI_RPI_PT_E!E44+TI_RPI_IT_E!E44+TI_RPI_DU_E!E44+TI_RPI_PII_E!E44</f>
        <v>53.071539122957873</v>
      </c>
      <c r="F44" s="10">
        <f>TI_RPI_RI_E!F44+TI_RPI_BPI_E!F44+TI_RPI_PT_E!F44+TI_RPI_IT_E!F44+TI_RPI_DU_E!F44+TI_RPI_PII_E!F44</f>
        <v>83.949527085124672</v>
      </c>
      <c r="G44" s="10">
        <f>TI_RPI_RI_E!G44+TI_RPI_BPI_E!G44+TI_RPI_PT_E!G44+TI_RPI_IT_E!G44+TI_RPI_DU_E!G44+TI_RPI_PII_E!G44</f>
        <v>88.774204643164239</v>
      </c>
      <c r="H44" s="10">
        <f>TI_RPI_RI_E!H44+TI_RPI_BPI_E!H44+TI_RPI_PT_E!H44+TI_RPI_IT_E!H44+TI_RPI_DU_E!H44+TI_RPI_PII_E!H44</f>
        <v>150.53026655202061</v>
      </c>
      <c r="I44" s="10">
        <f>TI_RPI_RI_E!I44+TI_RPI_BPI_E!I44+TI_RPI_PT_E!I44+TI_RPI_IT_E!I44+TI_RPI_DU_E!I44+TI_RPI_PII_E!I44</f>
        <v>62.720894239036973</v>
      </c>
      <c r="J44" s="10">
        <f>TI_RPI_RI_E!J44+TI_RPI_BPI_E!J44+TI_RPI_PT_E!J44+TI_RPI_IT_E!J44+TI_RPI_DU_E!J44+TI_RPI_PII_E!J44</f>
        <v>34.723129836629397</v>
      </c>
      <c r="K44" s="10">
        <f>TI_RPI_RI_E!K44+TI_RPI_BPI_E!K44+TI_RPI_PT_E!K44+TI_RPI_IT_E!K44+TI_RPI_DU_E!K44+TI_RPI_PII_E!K44</f>
        <v>37.728546861564922</v>
      </c>
      <c r="L44" s="10">
        <f>TI_RPI_RI_E!L44+TI_RPI_BPI_E!L44+TI_RPI_PT_E!L44+TI_RPI_IT_E!L44+TI_RPI_DU_E!L44+TI_RPI_PII_E!L44</f>
        <v>53.17007738607051</v>
      </c>
      <c r="M44" s="10">
        <f>TI_RPI_RI_E!M44+TI_RPI_BPI_E!M44+TI_RPI_PT_E!M44+TI_RPI_IT_E!M44+TI_RPI_DU_E!M44+TI_RPI_PII_E!M44</f>
        <v>52.105331040412722</v>
      </c>
      <c r="N44" s="10">
        <f>TI_RPI_RI_E!N44+TI_RPI_BPI_E!N44+TI_RPI_PT_E!N44+TI_RPI_IT_E!N44+TI_RPI_DU_E!N44+TI_RPI_PII_E!N44</f>
        <v>47.28426483233018</v>
      </c>
      <c r="O44" s="10">
        <f>TI_RPI_RI_E!O44+TI_RPI_BPI_E!O44+TI_RPI_PT_E!O44+TI_RPI_IT_E!O44+TI_RPI_DU_E!O44+TI_RPI_PII_E!O44</f>
        <v>27.985984522785891</v>
      </c>
      <c r="P44" s="10">
        <f>TI_RPI_RI_E!P44+TI_RPI_BPI_E!P44+TI_RPI_PT_E!P44+TI_RPI_IT_E!P44+TI_RPI_DU_E!P44+TI_RPI_PII_E!P44</f>
        <v>200.7219260533104</v>
      </c>
      <c r="Q44" s="10">
        <f>TI_RPI_RI_E!Q44+TI_RPI_BPI_E!Q44+TI_RPI_PT_E!Q44+TI_RPI_IT_E!Q44+TI_RPI_DU_E!Q44+TI_RPI_PII_E!Q44</f>
        <v>94.563886500429916</v>
      </c>
      <c r="R44" s="10">
        <f>TI_RPI_RI_E!R44+TI_RPI_BPI_E!R44+TI_RPI_PT_E!R44+TI_RPI_IT_E!R44+TI_RPI_DU_E!R44+TI_RPI_PII_E!R44</f>
        <v>0</v>
      </c>
      <c r="S44" s="10">
        <f>TI_RPI_RI_E!S44+TI_RPI_BPI_E!S44+TI_RPI_PT_E!S44+TI_RPI_IT_E!S44+TI_RPI_DU_E!S44+TI_RPI_PII_E!S44</f>
        <v>0</v>
      </c>
      <c r="T44" s="10">
        <f>TI_RPI_RI_E!T44+TI_RPI_BPI_E!T44+TI_RPI_PT_E!T44+TI_RPI_IT_E!T44+TI_RPI_DU_E!T44+TI_RPI_PII_E!T44</f>
        <v>0</v>
      </c>
      <c r="U44" s="10">
        <f>TI_RPI_RI_E!U44+TI_RPI_BPI_E!U44+TI_RPI_PT_E!U44+TI_RPI_IT_E!U44+TI_RPI_DU_E!U44+TI_RPI_PII_E!U44</f>
        <v>0</v>
      </c>
      <c r="V44" s="10">
        <f>TI_RPI_RI_E!V44+TI_RPI_BPI_E!V44+TI_RPI_PT_E!V44+TI_RPI_IT_E!V44+TI_RPI_DU_E!V44+TI_RPI_PII_E!V44</f>
        <v>0</v>
      </c>
      <c r="W44" s="10">
        <f>TI_RPI_RI_E!W44+TI_RPI_BPI_E!W44+TI_RPI_PT_E!W44+TI_RPI_IT_E!W44+TI_RPI_DU_E!W44+TI_RPI_PII_E!W44</f>
        <v>0</v>
      </c>
      <c r="X44" s="10">
        <f>TI_RPI_RI_E!X44+TI_RPI_BPI_E!X44+TI_RPI_PT_E!X44+TI_RPI_IT_E!X44+TI_RPI_DU_E!X44+TI_RPI_PII_E!X44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</v>
      </c>
      <c r="D45" s="10">
        <f>TI_RPI_RI_E!D45+TI_RPI_BPI_E!D45+TI_RPI_PT_E!D45+TI_RPI_IT_E!D45+TI_RPI_DU_E!D45+TI_RPI_PII_E!D45</f>
        <v>0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0</v>
      </c>
      <c r="I45" s="10">
        <f>TI_RPI_RI_E!I45+TI_RPI_BPI_E!I45+TI_RPI_PT_E!I45+TI_RPI_IT_E!I45+TI_RPI_DU_E!I45+TI_RPI_PII_E!I45</f>
        <v>0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0</v>
      </c>
      <c r="L45" s="10">
        <f>TI_RPI_RI_E!L45+TI_RPI_BPI_E!L45+TI_RPI_PT_E!L45+TI_RPI_IT_E!L45+TI_RPI_DU_E!L45+TI_RPI_PII_E!L45</f>
        <v>0</v>
      </c>
      <c r="M45" s="10">
        <f>TI_RPI_RI_E!M45+TI_RPI_BPI_E!M45+TI_RPI_PT_E!M45+TI_RPI_IT_E!M45+TI_RPI_DU_E!M45+TI_RPI_PII_E!M45</f>
        <v>0</v>
      </c>
      <c r="N45" s="10">
        <f>TI_RPI_RI_E!N45+TI_RPI_BPI_E!N45+TI_RPI_PT_E!N45+TI_RPI_IT_E!N45+TI_RPI_DU_E!N45+TI_RPI_PII_E!N45</f>
        <v>0</v>
      </c>
      <c r="O45" s="10">
        <f>TI_RPI_RI_E!O45+TI_RPI_BPI_E!O45+TI_RPI_PT_E!O45+TI_RPI_IT_E!O45+TI_RPI_DU_E!O45+TI_RPI_PII_E!O45</f>
        <v>0</v>
      </c>
      <c r="P45" s="10">
        <f>TI_RPI_RI_E!P45+TI_RPI_BPI_E!P45+TI_RPI_PT_E!P45+TI_RPI_IT_E!P45+TI_RPI_DU_E!P45+TI_RPI_PII_E!P45</f>
        <v>0</v>
      </c>
      <c r="Q45" s="10">
        <f>TI_RPI_RI_E!Q45+TI_RPI_BPI_E!Q45+TI_RPI_PT_E!Q45+TI_RPI_IT_E!Q45+TI_RPI_DU_E!Q45+TI_RPI_PII_E!Q45</f>
        <v>0</v>
      </c>
      <c r="R45" s="10">
        <f>TI_RPI_RI_E!R45+TI_RPI_BPI_E!R45+TI_RPI_PT_E!R45+TI_RPI_IT_E!R45+TI_RPI_DU_E!R45+TI_RPI_PII_E!R45</f>
        <v>0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0</v>
      </c>
      <c r="U45" s="10">
        <f>TI_RPI_RI_E!U45+TI_RPI_BPI_E!U45+TI_RPI_PT_E!U45+TI_RPI_IT_E!U45+TI_RPI_DU_E!U45+TI_RPI_PII_E!U45</f>
        <v>0</v>
      </c>
      <c r="V45" s="10">
        <f>TI_RPI_RI_E!V45+TI_RPI_BPI_E!V45+TI_RPI_PT_E!V45+TI_RPI_IT_E!V45+TI_RPI_DU_E!V45+TI_RPI_PII_E!V45</f>
        <v>0</v>
      </c>
      <c r="W45" s="10">
        <f>TI_RPI_RI_E!W45+TI_RPI_BPI_E!W45+TI_RPI_PT_E!W45+TI_RPI_IT_E!W45+TI_RPI_DU_E!W45+TI_RPI_PII_E!W45</f>
        <v>0</v>
      </c>
      <c r="X45" s="10">
        <f>TI_RPI_RI_E!X45+TI_RPI_BPI_E!X45+TI_RPI_PT_E!X45+TI_RPI_IT_E!X45+TI_RPI_DU_E!X45+TI_RPI_PII_E!X45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0</v>
      </c>
      <c r="D46" s="10">
        <f>TI_RPI_RI_E!D46+TI_RPI_BPI_E!D46+TI_RPI_PT_E!D46+TI_RPI_IT_E!D46+TI_RPI_DU_E!D46+TI_RPI_PII_E!D46</f>
        <v>0</v>
      </c>
      <c r="E46" s="10">
        <f>TI_RPI_RI_E!E46+TI_RPI_BPI_E!E46+TI_RPI_PT_E!E46+TI_RPI_IT_E!E46+TI_RPI_DU_E!E46+TI_RPI_PII_E!E46</f>
        <v>0</v>
      </c>
      <c r="F46" s="10">
        <f>TI_RPI_RI_E!F46+TI_RPI_BPI_E!F46+TI_RPI_PT_E!F46+TI_RPI_IT_E!F46+TI_RPI_DU_E!F46+TI_RPI_PII_E!F46</f>
        <v>0</v>
      </c>
      <c r="G46" s="10">
        <f>TI_RPI_RI_E!G46+TI_RPI_BPI_E!G46+TI_RPI_PT_E!G46+TI_RPI_IT_E!G46+TI_RPI_DU_E!G46+TI_RPI_PII_E!G46</f>
        <v>0</v>
      </c>
      <c r="H46" s="10">
        <f>TI_RPI_RI_E!H46+TI_RPI_BPI_E!H46+TI_RPI_PT_E!H46+TI_RPI_IT_E!H46+TI_RPI_DU_E!H46+TI_RPI_PII_E!H46</f>
        <v>0</v>
      </c>
      <c r="I46" s="10">
        <f>TI_RPI_RI_E!I46+TI_RPI_BPI_E!I46+TI_RPI_PT_E!I46+TI_RPI_IT_E!I46+TI_RPI_DU_E!I46+TI_RPI_PII_E!I46</f>
        <v>0</v>
      </c>
      <c r="J46" s="10">
        <f>TI_RPI_RI_E!J46+TI_RPI_BPI_E!J46+TI_RPI_PT_E!J46+TI_RPI_IT_E!J46+TI_RPI_DU_E!J46+TI_RPI_PII_E!J46</f>
        <v>0</v>
      </c>
      <c r="K46" s="10">
        <f>TI_RPI_RI_E!K46+TI_RPI_BPI_E!K46+TI_RPI_PT_E!K46+TI_RPI_IT_E!K46+TI_RPI_DU_E!K46+TI_RPI_PII_E!K46</f>
        <v>0</v>
      </c>
      <c r="L46" s="10">
        <f>TI_RPI_RI_E!L46+TI_RPI_BPI_E!L46+TI_RPI_PT_E!L46+TI_RPI_IT_E!L46+TI_RPI_DU_E!L46+TI_RPI_PII_E!L46</f>
        <v>0</v>
      </c>
      <c r="M46" s="10">
        <f>TI_RPI_RI_E!M46+TI_RPI_BPI_E!M46+TI_RPI_PT_E!M46+TI_RPI_IT_E!M46+TI_RPI_DU_E!M46+TI_RPI_PII_E!M46</f>
        <v>0</v>
      </c>
      <c r="N46" s="10">
        <f>TI_RPI_RI_E!N46+TI_RPI_BPI_E!N46+TI_RPI_PT_E!N46+TI_RPI_IT_E!N46+TI_RPI_DU_E!N46+TI_RPI_PII_E!N46</f>
        <v>0</v>
      </c>
      <c r="O46" s="10">
        <f>TI_RPI_RI_E!O46+TI_RPI_BPI_E!O46+TI_RPI_PT_E!O46+TI_RPI_IT_E!O46+TI_RPI_DU_E!O46+TI_RPI_PII_E!O46</f>
        <v>0</v>
      </c>
      <c r="P46" s="10">
        <f>TI_RPI_RI_E!P46+TI_RPI_BPI_E!P46+TI_RPI_PT_E!P46+TI_RPI_IT_E!P46+TI_RPI_DU_E!P46+TI_RPI_PII_E!P46</f>
        <v>0</v>
      </c>
      <c r="Q46" s="10">
        <f>TI_RPI_RI_E!Q46+TI_RPI_BPI_E!Q46+TI_RPI_PT_E!Q46+TI_RPI_IT_E!Q46+TI_RPI_DU_E!Q46+TI_RPI_PII_E!Q46</f>
        <v>0</v>
      </c>
      <c r="R46" s="10">
        <f>TI_RPI_RI_E!R46+TI_RPI_BPI_E!R46+TI_RPI_PT_E!R46+TI_RPI_IT_E!R46+TI_RPI_DU_E!R46+TI_RPI_PII_E!R46</f>
        <v>0</v>
      </c>
      <c r="S46" s="10">
        <f>TI_RPI_RI_E!S46+TI_RPI_BPI_E!S46+TI_RPI_PT_E!S46+TI_RPI_IT_E!S46+TI_RPI_DU_E!S46+TI_RPI_PII_E!S46</f>
        <v>0</v>
      </c>
      <c r="T46" s="10">
        <f>TI_RPI_RI_E!T46+TI_RPI_BPI_E!T46+TI_RPI_PT_E!T46+TI_RPI_IT_E!T46+TI_RPI_DU_E!T46+TI_RPI_PII_E!T46</f>
        <v>0</v>
      </c>
      <c r="U46" s="10">
        <f>TI_RPI_RI_E!U46+TI_RPI_BPI_E!U46+TI_RPI_PT_E!U46+TI_RPI_IT_E!U46+TI_RPI_DU_E!U46+TI_RPI_PII_E!U46</f>
        <v>0</v>
      </c>
      <c r="V46" s="10">
        <f>TI_RPI_RI_E!V46+TI_RPI_BPI_E!V46+TI_RPI_PT_E!V46+TI_RPI_IT_E!V46+TI_RPI_DU_E!V46+TI_RPI_PII_E!V46</f>
        <v>0</v>
      </c>
      <c r="W46" s="10">
        <f>TI_RPI_RI_E!W46+TI_RPI_BPI_E!W46+TI_RPI_PT_E!W46+TI_RPI_IT_E!W46+TI_RPI_DU_E!W46+TI_RPI_PII_E!W46</f>
        <v>0</v>
      </c>
      <c r="X46" s="10">
        <f>TI_RPI_RI_E!X46+TI_RPI_BPI_E!X46+TI_RPI_PT_E!X46+TI_RPI_IT_E!X46+TI_RPI_DU_E!X46+TI_RPI_PII_E!X46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0</v>
      </c>
      <c r="D47" s="10">
        <f>TI_RPI_RI_E!D47+TI_RPI_BPI_E!D47+TI_RPI_PT_E!D47+TI_RPI_IT_E!D47+TI_RPI_DU_E!D47+TI_RPI_PII_E!D47</f>
        <v>0</v>
      </c>
      <c r="E47" s="10">
        <f>TI_RPI_RI_E!E47+TI_RPI_BPI_E!E47+TI_RPI_PT_E!E47+TI_RPI_IT_E!E47+TI_RPI_DU_E!E47+TI_RPI_PII_E!E47</f>
        <v>0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0.96018916595012893</v>
      </c>
      <c r="H47" s="10">
        <f>TI_RPI_RI_E!H47+TI_RPI_BPI_E!H47+TI_RPI_PT_E!H47+TI_RPI_IT_E!H47+TI_RPI_DU_E!H47+TI_RPI_PII_E!H47</f>
        <v>0.96018916595012893</v>
      </c>
      <c r="I47" s="10">
        <f>TI_RPI_RI_E!I47+TI_RPI_BPI_E!I47+TI_RPI_PT_E!I47+TI_RPI_IT_E!I47+TI_RPI_DU_E!I47+TI_RPI_PII_E!I47</f>
        <v>0</v>
      </c>
      <c r="J47" s="10">
        <f>TI_RPI_RI_E!J47+TI_RPI_BPI_E!J47+TI_RPI_PT_E!J47+TI_RPI_IT_E!J47+TI_RPI_DU_E!J47+TI_RPI_PII_E!J47</f>
        <v>5.7512467755803964</v>
      </c>
      <c r="K47" s="10">
        <f>TI_RPI_RI_E!K47+TI_RPI_BPI_E!K47+TI_RPI_PT_E!K47+TI_RPI_IT_E!K47+TI_RPI_DU_E!K47+TI_RPI_PII_E!K47</f>
        <v>0</v>
      </c>
      <c r="L47" s="10">
        <f>TI_RPI_RI_E!L47+TI_RPI_BPI_E!L47+TI_RPI_PT_E!L47+TI_RPI_IT_E!L47+TI_RPI_DU_E!L47+TI_RPI_PII_E!L47</f>
        <v>0</v>
      </c>
      <c r="M47" s="10">
        <f>TI_RPI_RI_E!M47+TI_RPI_BPI_E!M47+TI_RPI_PT_E!M47+TI_RPI_IT_E!M47+TI_RPI_DU_E!M47+TI_RPI_PII_E!M47</f>
        <v>0.96053310404127246</v>
      </c>
      <c r="N47" s="10">
        <f>TI_RPI_RI_E!N47+TI_RPI_BPI_E!N47+TI_RPI_PT_E!N47+TI_RPI_IT_E!N47+TI_RPI_DU_E!N47+TI_RPI_PII_E!N47</f>
        <v>0</v>
      </c>
      <c r="O47" s="10">
        <f>TI_RPI_RI_E!O47+TI_RPI_BPI_E!O47+TI_RPI_PT_E!O47+TI_RPI_IT_E!O47+TI_RPI_DU_E!O47+TI_RPI_PII_E!O47</f>
        <v>8.6496130696474633</v>
      </c>
      <c r="P47" s="10">
        <f>TI_RPI_RI_E!P47+TI_RPI_BPI_E!P47+TI_RPI_PT_E!P47+TI_RPI_IT_E!P47+TI_RPI_DU_E!P47+TI_RPI_PII_E!P47</f>
        <v>0</v>
      </c>
      <c r="Q47" s="10">
        <f>TI_RPI_RI_E!Q47+TI_RPI_BPI_E!Q47+TI_RPI_PT_E!Q47+TI_RPI_IT_E!Q47+TI_RPI_DU_E!Q47+TI_RPI_PII_E!Q47</f>
        <v>0</v>
      </c>
      <c r="R47" s="10">
        <f>TI_RPI_RI_E!R47+TI_RPI_BPI_E!R47+TI_RPI_PT_E!R47+TI_RPI_IT_E!R47+TI_RPI_DU_E!R47+TI_RPI_PII_E!R47</f>
        <v>0</v>
      </c>
      <c r="S47" s="10">
        <f>TI_RPI_RI_E!S47+TI_RPI_BPI_E!S47+TI_RPI_PT_E!S47+TI_RPI_IT_E!S47+TI_RPI_DU_E!S47+TI_RPI_PII_E!S47</f>
        <v>0</v>
      </c>
      <c r="T47" s="10">
        <f>TI_RPI_RI_E!T47+TI_RPI_BPI_E!T47+TI_RPI_PT_E!T47+TI_RPI_IT_E!T47+TI_RPI_DU_E!T47+TI_RPI_PII_E!T47</f>
        <v>0</v>
      </c>
      <c r="U47" s="10">
        <f>TI_RPI_RI_E!U47+TI_RPI_BPI_E!U47+TI_RPI_PT_E!U47+TI_RPI_IT_E!U47+TI_RPI_DU_E!U47+TI_RPI_PII_E!U47</f>
        <v>0</v>
      </c>
      <c r="V47" s="10">
        <f>TI_RPI_RI_E!V47+TI_RPI_BPI_E!V47+TI_RPI_PT_E!V47+TI_RPI_IT_E!V47+TI_RPI_DU_E!V47+TI_RPI_PII_E!V47</f>
        <v>0</v>
      </c>
      <c r="W47" s="10">
        <f>TI_RPI_RI_E!W47+TI_RPI_BPI_E!W47+TI_RPI_PT_E!W47+TI_RPI_IT_E!W47+TI_RPI_DU_E!W47+TI_RPI_PII_E!W47</f>
        <v>0</v>
      </c>
      <c r="X47" s="10">
        <f>TI_RPI_RI_E!X47+TI_RPI_BPI_E!X47+TI_RPI_PT_E!X47+TI_RPI_IT_E!X47+TI_RPI_DU_E!X47+TI_RPI_PII_E!X47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</v>
      </c>
      <c r="G48" s="10">
        <f>TI_RPI_RI_E!G48+TI_RPI_BPI_E!G48+TI_RPI_PT_E!G48+TI_RPI_IT_E!G48+TI_RPI_DU_E!G48+TI_RPI_PII_E!G48</f>
        <v>0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0</v>
      </c>
      <c r="K48" s="10">
        <f>TI_RPI_RI_E!K48+TI_RPI_BPI_E!K48+TI_RPI_PT_E!K48+TI_RPI_IT_E!K48+TI_RPI_DU_E!K48+TI_RPI_PII_E!K48</f>
        <v>0</v>
      </c>
      <c r="L48" s="10">
        <f>TI_RPI_RI_E!L48+TI_RPI_BPI_E!L48+TI_RPI_PT_E!L48+TI_RPI_IT_E!L48+TI_RPI_DU_E!L48+TI_RPI_PII_E!L48</f>
        <v>0</v>
      </c>
      <c r="M48" s="10">
        <f>TI_RPI_RI_E!M48+TI_RPI_BPI_E!M48+TI_RPI_PT_E!M48+TI_RPI_IT_E!M48+TI_RPI_DU_E!M48+TI_RPI_PII_E!M48</f>
        <v>0</v>
      </c>
      <c r="N48" s="10">
        <f>TI_RPI_RI_E!N48+TI_RPI_BPI_E!N48+TI_RPI_PT_E!N48+TI_RPI_IT_E!N48+TI_RPI_DU_E!N48+TI_RPI_PII_E!N48</f>
        <v>0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0.96018916595012893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0.96018916595012893</v>
      </c>
      <c r="H49" s="10">
        <f>TI_RPI_RI_E!H49+TI_RPI_BPI_E!H49+TI_RPI_PT_E!H49+TI_RPI_IT_E!H49+TI_RPI_DU_E!H49+TI_RPI_PII_E!H49</f>
        <v>0</v>
      </c>
      <c r="I49" s="10">
        <f>TI_RPI_RI_E!I49+TI_RPI_BPI_E!I49+TI_RPI_PT_E!I49+TI_RPI_IT_E!I49+TI_RPI_DU_E!I49+TI_RPI_PII_E!I49</f>
        <v>0</v>
      </c>
      <c r="J49" s="10">
        <f>TI_RPI_RI_E!J49+TI_RPI_BPI_E!J49+TI_RPI_PT_E!J49+TI_RPI_IT_E!J49+TI_RPI_DU_E!J49+TI_RPI_PII_E!J49</f>
        <v>0</v>
      </c>
      <c r="K49" s="10">
        <f>TI_RPI_RI_E!K49+TI_RPI_BPI_E!K49+TI_RPI_PT_E!K49+TI_RPI_IT_E!K49+TI_RPI_DU_E!K49+TI_RPI_PII_E!K49</f>
        <v>0</v>
      </c>
      <c r="L49" s="10">
        <f>TI_RPI_RI_E!L49+TI_RPI_BPI_E!L49+TI_RPI_PT_E!L49+TI_RPI_IT_E!L49+TI_RPI_DU_E!L49+TI_RPI_PII_E!L49</f>
        <v>0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0</v>
      </c>
      <c r="O49" s="10">
        <f>TI_RPI_RI_E!O49+TI_RPI_BPI_E!O49+TI_RPI_PT_E!O49+TI_RPI_IT_E!O49+TI_RPI_DU_E!O49+TI_RPI_PII_E!O49</f>
        <v>0</v>
      </c>
      <c r="P49" s="10">
        <f>TI_RPI_RI_E!P49+TI_RPI_BPI_E!P49+TI_RPI_PT_E!P49+TI_RPI_IT_E!P49+TI_RPI_DU_E!P49+TI_RPI_PII_E!P49</f>
        <v>0</v>
      </c>
      <c r="Q49" s="10">
        <f>TI_RPI_RI_E!Q49+TI_RPI_BPI_E!Q49+TI_RPI_PT_E!Q49+TI_RPI_IT_E!Q49+TI_RPI_DU_E!Q49+TI_RPI_PII_E!Q49</f>
        <v>0</v>
      </c>
      <c r="R49" s="10">
        <f>TI_RPI_RI_E!R49+TI_RPI_BPI_E!R49+TI_RPI_PT_E!R49+TI_RPI_IT_E!R49+TI_RPI_DU_E!R49+TI_RPI_PII_E!R49</f>
        <v>0</v>
      </c>
      <c r="S49" s="10">
        <f>TI_RPI_RI_E!S49+TI_RPI_BPI_E!S49+TI_RPI_PT_E!S49+TI_RPI_IT_E!S49+TI_RPI_DU_E!S49+TI_RPI_PII_E!S49</f>
        <v>0</v>
      </c>
      <c r="T49" s="10">
        <f>TI_RPI_RI_E!T49+TI_RPI_BPI_E!T49+TI_RPI_PT_E!T49+TI_RPI_IT_E!T49+TI_RPI_DU_E!T49+TI_RPI_PII_E!T49</f>
        <v>0</v>
      </c>
      <c r="U49" s="10">
        <f>TI_RPI_RI_E!U49+TI_RPI_BPI_E!U49+TI_RPI_PT_E!U49+TI_RPI_IT_E!U49+TI_RPI_DU_E!U49+TI_RPI_PII_E!U49</f>
        <v>0</v>
      </c>
      <c r="V49" s="10">
        <f>TI_RPI_RI_E!V49+TI_RPI_BPI_E!V49+TI_RPI_PT_E!V49+TI_RPI_IT_E!V49+TI_RPI_DU_E!V49+TI_RPI_PII_E!V49</f>
        <v>0</v>
      </c>
      <c r="W49" s="10">
        <f>TI_RPI_RI_E!W49+TI_RPI_BPI_E!W49+TI_RPI_PT_E!W49+TI_RPI_IT_E!W49+TI_RPI_DU_E!W49+TI_RPI_PII_E!W49</f>
        <v>0</v>
      </c>
      <c r="X49" s="10">
        <f>TI_RPI_RI_E!X49+TI_RPI_BPI_E!X49+TI_RPI_PT_E!X49+TI_RPI_IT_E!X49+TI_RPI_DU_E!X49+TI_RPI_PII_E!X49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0</v>
      </c>
      <c r="D50" s="10">
        <f>TI_RPI_RI_E!D50+TI_RPI_BPI_E!D50+TI_RPI_PT_E!D50+TI_RPI_IT_E!D50+TI_RPI_DU_E!D50+TI_RPI_PII_E!D50</f>
        <v>3.8406706792777299</v>
      </c>
      <c r="E50" s="10">
        <f>TI_RPI_RI_E!E50+TI_RPI_BPI_E!E50+TI_RPI_PT_E!E50+TI_RPI_IT_E!E50+TI_RPI_DU_E!E50+TI_RPI_PII_E!E50</f>
        <v>3.8406706792777299</v>
      </c>
      <c r="F50" s="10">
        <f>TI_RPI_RI_E!F50+TI_RPI_BPI_E!F50+TI_RPI_PT_E!F50+TI_RPI_IT_E!F50+TI_RPI_DU_E!F50+TI_RPI_PII_E!F50</f>
        <v>0.96018916595012893</v>
      </c>
      <c r="G50" s="10">
        <f>TI_RPI_RI_E!G50+TI_RPI_BPI_E!G50+TI_RPI_PT_E!G50+TI_RPI_IT_E!G50+TI_RPI_DU_E!G50+TI_RPI_PII_E!G50</f>
        <v>8.6414445399828015</v>
      </c>
      <c r="H50" s="10">
        <f>TI_RPI_RI_E!H50+TI_RPI_BPI_E!H50+TI_RPI_PT_E!H50+TI_RPI_IT_E!H50+TI_RPI_DU_E!H50+TI_RPI_PII_E!H50</f>
        <v>24.00404127257093</v>
      </c>
      <c r="I50" s="10">
        <f>TI_RPI_RI_E!I50+TI_RPI_BPI_E!I50+TI_RPI_PT_E!I50+TI_RPI_IT_E!I50+TI_RPI_DU_E!I50+TI_RPI_PII_E!I50</f>
        <v>43.207308684436789</v>
      </c>
      <c r="J50" s="10">
        <f>TI_RPI_RI_E!J50+TI_RPI_BPI_E!J50+TI_RPI_PT_E!J50+TI_RPI_IT_E!J50+TI_RPI_DU_E!J50+TI_RPI_PII_E!J50</f>
        <v>9.3149613069647454</v>
      </c>
      <c r="K50" s="10">
        <f>TI_RPI_RI_E!K50+TI_RPI_BPI_E!K50+TI_RPI_PT_E!K50+TI_RPI_IT_E!K50+TI_RPI_DU_E!K50+TI_RPI_PII_E!K50</f>
        <v>5.7322441960447108</v>
      </c>
      <c r="L50" s="10">
        <f>TI_RPI_RI_E!L50+TI_RPI_BPI_E!L50+TI_RPI_PT_E!L50+TI_RPI_IT_E!L50+TI_RPI_DU_E!L50+TI_RPI_PII_E!L50</f>
        <v>2.1495270851246775</v>
      </c>
      <c r="M50" s="10">
        <f>TI_RPI_RI_E!M50+TI_RPI_BPI_E!M50+TI_RPI_PT_E!M50+TI_RPI_IT_E!M50+TI_RPI_DU_E!M50+TI_RPI_PII_E!M50</f>
        <v>1.4331040412725711</v>
      </c>
      <c r="N50" s="10">
        <f>TI_RPI_RI_E!N50+TI_RPI_BPI_E!N50+TI_RPI_PT_E!N50+TI_RPI_IT_E!N50+TI_RPI_DU_E!N50+TI_RPI_PII_E!N50</f>
        <v>0</v>
      </c>
      <c r="O50" s="10">
        <f>TI_RPI_RI_E!O50+TI_RPI_BPI_E!O50+TI_RPI_PT_E!O50+TI_RPI_IT_E!O50+TI_RPI_DU_E!O50+TI_RPI_PII_E!O50</f>
        <v>0.7165090283748925</v>
      </c>
      <c r="P50" s="10">
        <f>TI_RPI_RI_E!P50+TI_RPI_BPI_E!P50+TI_RPI_PT_E!P50+TI_RPI_IT_E!P50+TI_RPI_DU_E!P50+TI_RPI_PII_E!P50</f>
        <v>1.015133276010318</v>
      </c>
      <c r="Q50" s="10">
        <f>TI_RPI_RI_E!Q50+TI_RPI_BPI_E!Q50+TI_RPI_PT_E!Q50+TI_RPI_IT_E!Q50+TI_RPI_DU_E!Q50+TI_RPI_PII_E!Q50</f>
        <v>0</v>
      </c>
      <c r="R50" s="10">
        <f>TI_RPI_RI_E!R50+TI_RPI_BPI_E!R50+TI_RPI_PT_E!R50+TI_RPI_IT_E!R50+TI_RPI_DU_E!R50+TI_RPI_PII_E!R50</f>
        <v>0</v>
      </c>
      <c r="S50" s="10">
        <f>TI_RPI_RI_E!S50+TI_RPI_BPI_E!S50+TI_RPI_PT_E!S50+TI_RPI_IT_E!S50+TI_RPI_DU_E!S50+TI_RPI_PII_E!S50</f>
        <v>0</v>
      </c>
      <c r="T50" s="10">
        <f>TI_RPI_RI_E!T50+TI_RPI_BPI_E!T50+TI_RPI_PT_E!T50+TI_RPI_IT_E!T50+TI_RPI_DU_E!T50+TI_RPI_PII_E!T50</f>
        <v>0</v>
      </c>
      <c r="U50" s="10">
        <f>TI_RPI_RI_E!U50+TI_RPI_BPI_E!U50+TI_RPI_PT_E!U50+TI_RPI_IT_E!U50+TI_RPI_DU_E!U50+TI_RPI_PII_E!U50</f>
        <v>0</v>
      </c>
      <c r="V50" s="10">
        <f>TI_RPI_RI_E!V50+TI_RPI_BPI_E!V50+TI_RPI_PT_E!V50+TI_RPI_IT_E!V50+TI_RPI_DU_E!V50+TI_RPI_PII_E!V50</f>
        <v>0</v>
      </c>
      <c r="W50" s="10">
        <f>TI_RPI_RI_E!W50+TI_RPI_BPI_E!W50+TI_RPI_PT_E!W50+TI_RPI_IT_E!W50+TI_RPI_DU_E!W50+TI_RPI_PII_E!W50</f>
        <v>0</v>
      </c>
      <c r="X50" s="10">
        <f>TI_RPI_RI_E!X50+TI_RPI_BPI_E!X50+TI_RPI_PT_E!X50+TI_RPI_IT_E!X50+TI_RPI_DU_E!X50+TI_RPI_PII_E!X50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5495.7907136715394</v>
      </c>
      <c r="D2" s="31">
        <f t="shared" si="0"/>
        <v>6326.5631126397238</v>
      </c>
      <c r="E2" s="31">
        <f t="shared" si="0"/>
        <v>6346.5773860705076</v>
      </c>
      <c r="F2" s="31">
        <f t="shared" si="0"/>
        <v>6273.2298366294053</v>
      </c>
      <c r="G2" s="31">
        <f t="shared" si="0"/>
        <v>6728.1184866723997</v>
      </c>
      <c r="H2" s="31">
        <f t="shared" si="0"/>
        <v>6300.062768701634</v>
      </c>
      <c r="I2" s="31">
        <f t="shared" si="0"/>
        <v>6351.2760103181417</v>
      </c>
      <c r="J2" s="31">
        <f t="shared" si="0"/>
        <v>6710.8994840928626</v>
      </c>
      <c r="K2" s="31">
        <f t="shared" si="0"/>
        <v>6571.6833190025791</v>
      </c>
      <c r="L2" s="31">
        <f t="shared" si="0"/>
        <v>6422.0505588993983</v>
      </c>
      <c r="M2" s="31">
        <f t="shared" si="0"/>
        <v>6157.7163370593289</v>
      </c>
      <c r="N2" s="31">
        <f t="shared" si="0"/>
        <v>6732.0674118658626</v>
      </c>
      <c r="O2" s="31">
        <f t="shared" si="0"/>
        <v>5939.4415305245047</v>
      </c>
      <c r="P2" s="31">
        <f t="shared" si="0"/>
        <v>6617.2871883061043</v>
      </c>
      <c r="Q2" s="31">
        <f t="shared" si="0"/>
        <v>5761.2180567497844</v>
      </c>
      <c r="R2" s="31">
        <f t="shared" si="0"/>
        <v>6505.3659501289785</v>
      </c>
      <c r="S2" s="31">
        <f t="shared" si="0"/>
        <v>6291.9796216680998</v>
      </c>
      <c r="T2" s="31">
        <f t="shared" si="0"/>
        <v>6178.0833190025787</v>
      </c>
      <c r="U2" s="31">
        <f t="shared" si="0"/>
        <v>5976.6488392089414</v>
      </c>
      <c r="V2" s="31">
        <f t="shared" si="0"/>
        <v>5627.2938950988819</v>
      </c>
      <c r="W2" s="31">
        <f t="shared" si="0"/>
        <v>6099.2438521066206</v>
      </c>
      <c r="X2" s="31">
        <f t="shared" ref="X2" si="1">SUM(X3,X17,X22,X25,X26,X51,X52,X71,X74,X75,X76)</f>
        <v>6090.544883920893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5495.7907136715394</v>
      </c>
      <c r="D26" s="37">
        <f t="shared" si="14"/>
        <v>6326.5631126397238</v>
      </c>
      <c r="E26" s="37">
        <f t="shared" si="14"/>
        <v>6346.5773860705076</v>
      </c>
      <c r="F26" s="37">
        <f t="shared" si="14"/>
        <v>6273.2298366294053</v>
      </c>
      <c r="G26" s="37">
        <f t="shared" si="14"/>
        <v>6728.1184866723997</v>
      </c>
      <c r="H26" s="37">
        <f t="shared" si="14"/>
        <v>6300.062768701634</v>
      </c>
      <c r="I26" s="37">
        <f t="shared" si="14"/>
        <v>6351.2760103181417</v>
      </c>
      <c r="J26" s="37">
        <f t="shared" si="14"/>
        <v>6710.8994840928626</v>
      </c>
      <c r="K26" s="37">
        <f t="shared" si="14"/>
        <v>6571.6833190025791</v>
      </c>
      <c r="L26" s="37">
        <f t="shared" si="14"/>
        <v>6422.0505588993983</v>
      </c>
      <c r="M26" s="37">
        <f t="shared" si="14"/>
        <v>6157.7163370593289</v>
      </c>
      <c r="N26" s="37">
        <f t="shared" si="14"/>
        <v>6732.0674118658626</v>
      </c>
      <c r="O26" s="37">
        <f t="shared" si="14"/>
        <v>5939.4415305245047</v>
      </c>
      <c r="P26" s="37">
        <f t="shared" si="14"/>
        <v>6617.2871883061043</v>
      </c>
      <c r="Q26" s="37">
        <f t="shared" si="14"/>
        <v>5761.2180567497844</v>
      </c>
      <c r="R26" s="37">
        <f t="shared" si="14"/>
        <v>6505.3659501289785</v>
      </c>
      <c r="S26" s="37">
        <f t="shared" si="14"/>
        <v>6291.9796216680998</v>
      </c>
      <c r="T26" s="37">
        <f t="shared" si="14"/>
        <v>6178.0833190025787</v>
      </c>
      <c r="U26" s="37">
        <f t="shared" si="14"/>
        <v>5976.6488392089414</v>
      </c>
      <c r="V26" s="37">
        <f t="shared" si="14"/>
        <v>5627.2938950988819</v>
      </c>
      <c r="W26" s="37">
        <f t="shared" si="14"/>
        <v>6099.2438521066206</v>
      </c>
      <c r="X26" s="37">
        <f t="shared" ref="X26" si="15">SUM(X27,X33)</f>
        <v>6090.544883920893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5495.7907136715394</v>
      </c>
      <c r="D27" s="29">
        <f t="shared" si="16"/>
        <v>6326.5631126397238</v>
      </c>
      <c r="E27" s="29">
        <f t="shared" si="16"/>
        <v>6346.5773860705076</v>
      </c>
      <c r="F27" s="29">
        <f t="shared" si="16"/>
        <v>6273.2298366294053</v>
      </c>
      <c r="G27" s="29">
        <f t="shared" si="16"/>
        <v>6728.1184866723997</v>
      </c>
      <c r="H27" s="29">
        <f t="shared" si="16"/>
        <v>6300.062768701634</v>
      </c>
      <c r="I27" s="29">
        <f t="shared" si="16"/>
        <v>6351.2760103181417</v>
      </c>
      <c r="J27" s="29">
        <f t="shared" si="16"/>
        <v>6710.8994840928626</v>
      </c>
      <c r="K27" s="29">
        <f t="shared" si="16"/>
        <v>6571.6833190025791</v>
      </c>
      <c r="L27" s="29">
        <f t="shared" si="16"/>
        <v>6422.0505588993983</v>
      </c>
      <c r="M27" s="29">
        <f t="shared" si="16"/>
        <v>6157.7163370593289</v>
      </c>
      <c r="N27" s="29">
        <f t="shared" si="16"/>
        <v>6732.0674118658626</v>
      </c>
      <c r="O27" s="29">
        <f t="shared" si="16"/>
        <v>5939.4415305245047</v>
      </c>
      <c r="P27" s="29">
        <f t="shared" si="16"/>
        <v>6617.2871883061043</v>
      </c>
      <c r="Q27" s="29">
        <f t="shared" si="16"/>
        <v>5761.2180567497844</v>
      </c>
      <c r="R27" s="29">
        <f t="shared" si="16"/>
        <v>6505.3659501289785</v>
      </c>
      <c r="S27" s="29">
        <f t="shared" si="16"/>
        <v>6291.9796216680998</v>
      </c>
      <c r="T27" s="29">
        <f t="shared" si="16"/>
        <v>6178.0833190025787</v>
      </c>
      <c r="U27" s="29">
        <f t="shared" si="16"/>
        <v>5976.6488392089414</v>
      </c>
      <c r="V27" s="29">
        <f t="shared" si="16"/>
        <v>5627.2938950988819</v>
      </c>
      <c r="W27" s="29">
        <f t="shared" si="16"/>
        <v>6099.2438521066206</v>
      </c>
      <c r="X27" s="29">
        <f t="shared" ref="X27" si="17">SUM(X28:X32)</f>
        <v>6090.544883920893</v>
      </c>
    </row>
    <row r="28" spans="1:24" ht="11.25" customHeight="1" x14ac:dyDescent="0.2">
      <c r="A28" s="41" t="s">
        <v>45</v>
      </c>
      <c r="B28" s="9" t="s">
        <v>46</v>
      </c>
      <c r="C28" s="10">
        <v>5394.687274290628</v>
      </c>
      <c r="D28" s="10">
        <v>5508.0032674118656</v>
      </c>
      <c r="E28" s="10">
        <v>5633.3674978503868</v>
      </c>
      <c r="F28" s="10">
        <v>5668.874462596732</v>
      </c>
      <c r="G28" s="10">
        <v>5729.9201203783323</v>
      </c>
      <c r="H28" s="10">
        <v>5455.9816852966469</v>
      </c>
      <c r="I28" s="10">
        <v>5658.2458297506446</v>
      </c>
      <c r="J28" s="10">
        <v>5973.0635425623386</v>
      </c>
      <c r="K28" s="10">
        <v>5864.5963026655199</v>
      </c>
      <c r="L28" s="10">
        <v>5717.4262252794497</v>
      </c>
      <c r="M28" s="10">
        <v>5469.6710232158202</v>
      </c>
      <c r="N28" s="10">
        <v>6009.3158211521913</v>
      </c>
      <c r="O28" s="10">
        <v>5415.6349097162511</v>
      </c>
      <c r="P28" s="10">
        <v>5808.8427343078247</v>
      </c>
      <c r="Q28" s="10">
        <v>5236.0834049871019</v>
      </c>
      <c r="R28" s="10">
        <v>5948.2710232158224</v>
      </c>
      <c r="S28" s="10">
        <v>5755.9534823731728</v>
      </c>
      <c r="T28" s="10">
        <v>5574.9181427343074</v>
      </c>
      <c r="U28" s="10">
        <v>5445.372484952708</v>
      </c>
      <c r="V28" s="10">
        <v>5126.3547721410141</v>
      </c>
      <c r="W28" s="10">
        <v>5592.5766981943243</v>
      </c>
      <c r="X28" s="10">
        <v>5524.6253654342208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4.9496130696474632</v>
      </c>
      <c r="E29" s="10">
        <v>4.9739466895958726</v>
      </c>
      <c r="F29" s="10">
        <v>0.99475494411006016</v>
      </c>
      <c r="G29" s="10">
        <v>3.9361994840928629</v>
      </c>
      <c r="H29" s="10">
        <v>2.9950988822012028</v>
      </c>
      <c r="I29" s="10">
        <v>3.1527944969905422</v>
      </c>
      <c r="J29" s="10">
        <v>2.101805674978503</v>
      </c>
      <c r="K29" s="10">
        <v>2.9521066208082538</v>
      </c>
      <c r="L29" s="10">
        <v>2.6511607910576092</v>
      </c>
      <c r="M29" s="10">
        <v>2.6511607910576092</v>
      </c>
      <c r="N29" s="10">
        <v>2.6511607910576092</v>
      </c>
      <c r="O29" s="10">
        <v>3.5349097162510739</v>
      </c>
      <c r="P29" s="10">
        <v>2.6511607910576092</v>
      </c>
      <c r="Q29" s="10">
        <v>2.6511607910576092</v>
      </c>
      <c r="R29" s="10">
        <v>1.7674978503869301</v>
      </c>
      <c r="S29" s="10">
        <v>2.0263972484952708</v>
      </c>
      <c r="T29" s="10">
        <v>2.005331040412726</v>
      </c>
      <c r="U29" s="10">
        <v>2.005331040412726</v>
      </c>
      <c r="V29" s="10">
        <v>2.005331040412726</v>
      </c>
      <c r="W29" s="10">
        <v>1.996732588134136</v>
      </c>
      <c r="X29" s="10">
        <v>2.0010318142734311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490.26655202063631</v>
      </c>
      <c r="E30" s="10">
        <v>406.70679277730011</v>
      </c>
      <c r="F30" s="10">
        <v>313.24643164230429</v>
      </c>
      <c r="G30" s="10">
        <v>665.21212381771284</v>
      </c>
      <c r="H30" s="10">
        <v>471.4101461736887</v>
      </c>
      <c r="I30" s="10">
        <v>348.84350816852958</v>
      </c>
      <c r="J30" s="10">
        <v>356.17652622527942</v>
      </c>
      <c r="K30" s="10">
        <v>334.17738607050728</v>
      </c>
      <c r="L30" s="10">
        <v>375.03293207222703</v>
      </c>
      <c r="M30" s="10">
        <v>349.89105760963031</v>
      </c>
      <c r="N30" s="10">
        <v>360.36689595872741</v>
      </c>
      <c r="O30" s="10">
        <v>217.89621668099741</v>
      </c>
      <c r="P30" s="10">
        <v>437.88761822871879</v>
      </c>
      <c r="Q30" s="10">
        <v>151.4760963026655</v>
      </c>
      <c r="R30" s="10">
        <v>176.55485812553741</v>
      </c>
      <c r="S30" s="10">
        <v>173.54539982803101</v>
      </c>
      <c r="T30" s="10">
        <v>236.75262252794499</v>
      </c>
      <c r="U30" s="10">
        <v>216.8486672398968</v>
      </c>
      <c r="V30" s="10">
        <v>210.5631986242476</v>
      </c>
      <c r="W30" s="10">
        <v>197.9922613929493</v>
      </c>
      <c r="X30" s="10"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196.4687016337059</v>
      </c>
      <c r="E31" s="10">
        <v>188.9133276010318</v>
      </c>
      <c r="F31" s="10">
        <v>190.0018916595013</v>
      </c>
      <c r="G31" s="10">
        <v>217.04325021496129</v>
      </c>
      <c r="H31" s="10">
        <v>247.75692175408429</v>
      </c>
      <c r="I31" s="10">
        <v>213.16775580395529</v>
      </c>
      <c r="J31" s="10">
        <v>239.79690455717969</v>
      </c>
      <c r="K31" s="10">
        <v>215.32871883061051</v>
      </c>
      <c r="L31" s="10">
        <v>189.1619948409286</v>
      </c>
      <c r="M31" s="10">
        <v>196.73361994840931</v>
      </c>
      <c r="N31" s="10">
        <v>208.07833190025801</v>
      </c>
      <c r="O31" s="10">
        <v>176.49174548581249</v>
      </c>
      <c r="P31" s="10">
        <v>216.2504729148753</v>
      </c>
      <c r="Q31" s="10">
        <v>221.33465176268271</v>
      </c>
      <c r="R31" s="10">
        <v>231.08220120378331</v>
      </c>
      <c r="S31" s="10">
        <v>220.6936371453138</v>
      </c>
      <c r="T31" s="10">
        <v>219.69045571797079</v>
      </c>
      <c r="U31" s="10">
        <v>182.57377472055029</v>
      </c>
      <c r="V31" s="10">
        <v>160.50447119518489</v>
      </c>
      <c r="W31" s="10">
        <v>181.7856405846947</v>
      </c>
      <c r="X31" s="10">
        <v>216.68099742046431</v>
      </c>
    </row>
    <row r="32" spans="1:24" ht="11.25" customHeight="1" x14ac:dyDescent="0.2">
      <c r="A32" s="41" t="s">
        <v>53</v>
      </c>
      <c r="B32" s="9" t="s">
        <v>54</v>
      </c>
      <c r="C32" s="10">
        <v>101.1034393809114</v>
      </c>
      <c r="D32" s="10">
        <v>126.8749785038693</v>
      </c>
      <c r="E32" s="10">
        <v>112.61582115219259</v>
      </c>
      <c r="F32" s="10">
        <v>100.11229578675839</v>
      </c>
      <c r="G32" s="10">
        <v>112.00679277730011</v>
      </c>
      <c r="H32" s="10">
        <v>121.9189165950129</v>
      </c>
      <c r="I32" s="10">
        <v>127.8661220980224</v>
      </c>
      <c r="J32" s="10">
        <v>139.7607050730868</v>
      </c>
      <c r="K32" s="10">
        <v>154.62880481513329</v>
      </c>
      <c r="L32" s="10">
        <v>137.7782459157352</v>
      </c>
      <c r="M32" s="10">
        <v>138.76947549441101</v>
      </c>
      <c r="N32" s="10">
        <v>151.65520206362851</v>
      </c>
      <c r="O32" s="10">
        <v>125.8837489251935</v>
      </c>
      <c r="P32" s="10">
        <v>151.65520206362851</v>
      </c>
      <c r="Q32" s="10">
        <v>149.67274290627691</v>
      </c>
      <c r="R32" s="10">
        <v>147.69036973344799</v>
      </c>
      <c r="S32" s="10">
        <v>139.7607050730868</v>
      </c>
      <c r="T32" s="10">
        <v>144.71676698194321</v>
      </c>
      <c r="U32" s="10">
        <v>129.848581255374</v>
      </c>
      <c r="V32" s="10">
        <v>127.8661220980224</v>
      </c>
      <c r="W32" s="10">
        <v>124.8925193465176</v>
      </c>
      <c r="X32" s="10">
        <v>138.76947549441101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271.03035253654338</v>
      </c>
      <c r="D2" s="31">
        <f t="shared" si="0"/>
        <v>299.65846947549431</v>
      </c>
      <c r="E2" s="31">
        <f t="shared" si="0"/>
        <v>242.33301805674978</v>
      </c>
      <c r="F2" s="31">
        <f t="shared" si="0"/>
        <v>217.55511607910574</v>
      </c>
      <c r="G2" s="31">
        <f t="shared" si="0"/>
        <v>273.60515907136715</v>
      </c>
      <c r="H2" s="31">
        <f t="shared" si="0"/>
        <v>242.19690455717966</v>
      </c>
      <c r="I2" s="31">
        <f t="shared" si="0"/>
        <v>226.908426483233</v>
      </c>
      <c r="J2" s="31">
        <f t="shared" si="0"/>
        <v>243.85692175408423</v>
      </c>
      <c r="K2" s="31">
        <f t="shared" si="0"/>
        <v>218.89509888220115</v>
      </c>
      <c r="L2" s="31">
        <f t="shared" si="0"/>
        <v>224.63929492691312</v>
      </c>
      <c r="M2" s="31">
        <f t="shared" si="0"/>
        <v>216.74780739466894</v>
      </c>
      <c r="N2" s="31">
        <f t="shared" si="0"/>
        <v>216.91986242476355</v>
      </c>
      <c r="O2" s="31">
        <f t="shared" si="0"/>
        <v>141.95090283748925</v>
      </c>
      <c r="P2" s="31">
        <f t="shared" si="0"/>
        <v>145.1322441960447</v>
      </c>
      <c r="Q2" s="31">
        <f t="shared" si="0"/>
        <v>56.080997420464314</v>
      </c>
      <c r="R2" s="31">
        <f t="shared" si="0"/>
        <v>186.92080825451421</v>
      </c>
      <c r="S2" s="31">
        <f t="shared" si="0"/>
        <v>183.86354256233875</v>
      </c>
      <c r="T2" s="31">
        <f t="shared" si="0"/>
        <v>239.03697334479787</v>
      </c>
      <c r="U2" s="31">
        <f t="shared" si="0"/>
        <v>217.58865004299219</v>
      </c>
      <c r="V2" s="31">
        <f t="shared" si="0"/>
        <v>213.52820292347377</v>
      </c>
      <c r="W2" s="31">
        <f t="shared" si="0"/>
        <v>201.2515907136715</v>
      </c>
      <c r="X2" s="31">
        <f t="shared" ref="X2" si="1">SUM(X3,X17,X22,X25,X26,X51,X52,X71,X74,X75,X76)</f>
        <v>211.95184866723986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271.03035253654338</v>
      </c>
      <c r="D26" s="37">
        <f t="shared" si="14"/>
        <v>299.65846947549431</v>
      </c>
      <c r="E26" s="37">
        <f t="shared" si="14"/>
        <v>242.33301805674978</v>
      </c>
      <c r="F26" s="37">
        <f t="shared" si="14"/>
        <v>217.55511607910574</v>
      </c>
      <c r="G26" s="37">
        <f t="shared" si="14"/>
        <v>273.60515907136715</v>
      </c>
      <c r="H26" s="37">
        <f t="shared" si="14"/>
        <v>242.19690455717966</v>
      </c>
      <c r="I26" s="37">
        <f t="shared" si="14"/>
        <v>226.908426483233</v>
      </c>
      <c r="J26" s="37">
        <f t="shared" si="14"/>
        <v>243.85692175408423</v>
      </c>
      <c r="K26" s="37">
        <f t="shared" si="14"/>
        <v>218.89509888220115</v>
      </c>
      <c r="L26" s="37">
        <f t="shared" si="14"/>
        <v>224.63929492691312</v>
      </c>
      <c r="M26" s="37">
        <f t="shared" si="14"/>
        <v>216.74780739466894</v>
      </c>
      <c r="N26" s="37">
        <f t="shared" si="14"/>
        <v>216.91986242476355</v>
      </c>
      <c r="O26" s="37">
        <f t="shared" si="14"/>
        <v>141.95090283748925</v>
      </c>
      <c r="P26" s="37">
        <f t="shared" si="14"/>
        <v>145.1322441960447</v>
      </c>
      <c r="Q26" s="37">
        <f t="shared" si="14"/>
        <v>56.080997420464314</v>
      </c>
      <c r="R26" s="37">
        <f t="shared" si="14"/>
        <v>186.92080825451421</v>
      </c>
      <c r="S26" s="37">
        <f t="shared" si="14"/>
        <v>183.86354256233875</v>
      </c>
      <c r="T26" s="37">
        <f t="shared" si="14"/>
        <v>239.03697334479787</v>
      </c>
      <c r="U26" s="37">
        <f t="shared" si="14"/>
        <v>217.58865004299219</v>
      </c>
      <c r="V26" s="37">
        <f t="shared" si="14"/>
        <v>213.52820292347377</v>
      </c>
      <c r="W26" s="37">
        <f t="shared" si="14"/>
        <v>201.2515907136715</v>
      </c>
      <c r="X26" s="37">
        <f t="shared" ref="X26" si="15">SUM(X27,X33)</f>
        <v>211.95184866723986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271.03035253654338</v>
      </c>
      <c r="D33" s="29">
        <f t="shared" si="18"/>
        <v>299.65846947549431</v>
      </c>
      <c r="E33" s="29">
        <f t="shared" si="18"/>
        <v>242.33301805674978</v>
      </c>
      <c r="F33" s="29">
        <f t="shared" si="18"/>
        <v>217.55511607910574</v>
      </c>
      <c r="G33" s="29">
        <f t="shared" si="18"/>
        <v>273.60515907136715</v>
      </c>
      <c r="H33" s="29">
        <f t="shared" si="18"/>
        <v>242.19690455717966</v>
      </c>
      <c r="I33" s="29">
        <f t="shared" si="18"/>
        <v>226.908426483233</v>
      </c>
      <c r="J33" s="29">
        <f t="shared" si="18"/>
        <v>243.85692175408423</v>
      </c>
      <c r="K33" s="29">
        <f t="shared" si="18"/>
        <v>218.89509888220115</v>
      </c>
      <c r="L33" s="29">
        <f t="shared" si="18"/>
        <v>224.63929492691312</v>
      </c>
      <c r="M33" s="29">
        <f t="shared" si="18"/>
        <v>216.74780739466894</v>
      </c>
      <c r="N33" s="29">
        <f t="shared" si="18"/>
        <v>216.91986242476355</v>
      </c>
      <c r="O33" s="29">
        <f t="shared" si="18"/>
        <v>141.95090283748925</v>
      </c>
      <c r="P33" s="29">
        <f t="shared" si="18"/>
        <v>145.1322441960447</v>
      </c>
      <c r="Q33" s="29">
        <f t="shared" si="18"/>
        <v>56.080997420464314</v>
      </c>
      <c r="R33" s="29">
        <f t="shared" si="18"/>
        <v>186.92080825451421</v>
      </c>
      <c r="S33" s="29">
        <f t="shared" si="18"/>
        <v>183.86354256233875</v>
      </c>
      <c r="T33" s="29">
        <f t="shared" si="18"/>
        <v>239.03697334479787</v>
      </c>
      <c r="U33" s="29">
        <f t="shared" si="18"/>
        <v>217.58865004299219</v>
      </c>
      <c r="V33" s="29">
        <f t="shared" si="18"/>
        <v>213.52820292347377</v>
      </c>
      <c r="W33" s="29">
        <f t="shared" si="18"/>
        <v>201.2515907136715</v>
      </c>
      <c r="X33" s="29">
        <f t="shared" ref="X33" si="19">SUM(X34:X50)</f>
        <v>211.95184866723986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24.828030954428201</v>
      </c>
      <c r="E34" s="10">
        <v>14.18744625967326</v>
      </c>
      <c r="F34" s="10">
        <v>14.18744625967326</v>
      </c>
      <c r="G34" s="10">
        <v>22.46345657781599</v>
      </c>
      <c r="H34" s="10">
        <v>20.098882201203779</v>
      </c>
      <c r="I34" s="10">
        <v>9.4582975064488384</v>
      </c>
      <c r="J34" s="10">
        <v>6.6638005159071358</v>
      </c>
      <c r="K34" s="10">
        <v>5.9974204643164226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85.697936371453139</v>
      </c>
      <c r="E36" s="10">
        <v>56.03327601031814</v>
      </c>
      <c r="F36" s="10">
        <v>42.848925193465178</v>
      </c>
      <c r="G36" s="10">
        <v>59.329320722269991</v>
      </c>
      <c r="H36" s="10">
        <v>57.131900257953561</v>
      </c>
      <c r="I36" s="10">
        <v>54.934565778159929</v>
      </c>
      <c r="J36" s="10">
        <v>61.526741186586413</v>
      </c>
      <c r="K36" s="10">
        <v>54.934565778159929</v>
      </c>
      <c r="L36" s="10">
        <v>60.428030954428202</v>
      </c>
      <c r="M36" s="10">
        <v>62.625365434221827</v>
      </c>
      <c r="N36" s="10">
        <v>65.921496130696468</v>
      </c>
      <c r="O36" s="10">
        <v>46.145055889939812</v>
      </c>
      <c r="P36" s="10">
        <v>47.243680137575232</v>
      </c>
      <c r="Q36" s="10">
        <v>32.960705073086842</v>
      </c>
      <c r="R36" s="10">
        <v>45.0463456577816</v>
      </c>
      <c r="S36" s="10">
        <v>47.243680137575232</v>
      </c>
      <c r="T36" s="10">
        <v>35.158125537403272</v>
      </c>
      <c r="U36" s="10">
        <v>1.098710232158211</v>
      </c>
      <c r="V36" s="10">
        <v>52.737145313843499</v>
      </c>
      <c r="W36" s="10">
        <v>60.428030954428202</v>
      </c>
      <c r="X36" s="10">
        <v>64.822785898538257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271.03035253654338</v>
      </c>
      <c r="D42" s="10">
        <v>146.67523645743759</v>
      </c>
      <c r="E42" s="10">
        <v>119.04075666380049</v>
      </c>
      <c r="F42" s="10">
        <v>108.4121238177128</v>
      </c>
      <c r="G42" s="10">
        <v>133.92089423903701</v>
      </c>
      <c r="H42" s="10">
        <v>114.7893379191745</v>
      </c>
      <c r="I42" s="10">
        <v>161.55537403267411</v>
      </c>
      <c r="J42" s="10">
        <v>174.94987102321579</v>
      </c>
      <c r="K42" s="10">
        <v>157.24660361134991</v>
      </c>
      <c r="L42" s="10">
        <v>163.49475494411001</v>
      </c>
      <c r="M42" s="10">
        <v>154.12244196044711</v>
      </c>
      <c r="N42" s="10">
        <v>150.9983662940671</v>
      </c>
      <c r="O42" s="10">
        <v>95.805846947549426</v>
      </c>
      <c r="P42" s="10">
        <v>97.88856405846947</v>
      </c>
      <c r="Q42" s="10">
        <v>23.120292347377472</v>
      </c>
      <c r="R42" s="10">
        <v>141.8744625967326</v>
      </c>
      <c r="S42" s="10">
        <v>136.61986242476351</v>
      </c>
      <c r="T42" s="10">
        <v>203.87884780739461</v>
      </c>
      <c r="U42" s="10">
        <v>216.48993981083399</v>
      </c>
      <c r="V42" s="10">
        <v>160.79105760963029</v>
      </c>
      <c r="W42" s="10">
        <v>140.8235597592433</v>
      </c>
      <c r="X42" s="10">
        <v>147.1290627687016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42.457265692175397</v>
      </c>
      <c r="E44" s="10">
        <v>53.071539122957873</v>
      </c>
      <c r="F44" s="10">
        <v>52.106620808254512</v>
      </c>
      <c r="G44" s="10">
        <v>56.931298366294072</v>
      </c>
      <c r="H44" s="10">
        <v>50.176784178847811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0.96018916595012893</v>
      </c>
      <c r="H50" s="10">
        <v>0</v>
      </c>
      <c r="I50" s="10">
        <v>0.96018916595012893</v>
      </c>
      <c r="J50" s="10">
        <v>0.7165090283748925</v>
      </c>
      <c r="K50" s="10">
        <v>0.7165090283748925</v>
      </c>
      <c r="L50" s="10">
        <v>0.7165090283748925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4.8008598452278584</v>
      </c>
      <c r="E2" s="31">
        <f t="shared" si="0"/>
        <v>3.8406706792777299</v>
      </c>
      <c r="F2" s="31">
        <f t="shared" si="0"/>
        <v>60.729836629406698</v>
      </c>
      <c r="G2" s="31">
        <f t="shared" si="0"/>
        <v>159.52063628546864</v>
      </c>
      <c r="H2" s="31">
        <f t="shared" si="0"/>
        <v>246.14703353396382</v>
      </c>
      <c r="I2" s="31">
        <f t="shared" si="0"/>
        <v>151.5022355975924</v>
      </c>
      <c r="J2" s="31">
        <f t="shared" si="0"/>
        <v>111.66199484092863</v>
      </c>
      <c r="K2" s="31">
        <f t="shared" si="0"/>
        <v>94.655030094582983</v>
      </c>
      <c r="L2" s="31">
        <f t="shared" si="0"/>
        <v>146.17970765262254</v>
      </c>
      <c r="M2" s="31">
        <f t="shared" si="0"/>
        <v>129.24049871023215</v>
      </c>
      <c r="N2" s="31">
        <f t="shared" si="0"/>
        <v>140.48288907996562</v>
      </c>
      <c r="O2" s="31">
        <f t="shared" si="0"/>
        <v>73.508512467755779</v>
      </c>
      <c r="P2" s="31">
        <f t="shared" si="0"/>
        <v>276.03310404127257</v>
      </c>
      <c r="Q2" s="31">
        <f t="shared" si="0"/>
        <v>95.565090283748916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4.8008598452278584</v>
      </c>
      <c r="E26" s="37">
        <f t="shared" si="14"/>
        <v>3.8406706792777299</v>
      </c>
      <c r="F26" s="37">
        <f t="shared" si="14"/>
        <v>60.729836629406698</v>
      </c>
      <c r="G26" s="37">
        <f t="shared" si="14"/>
        <v>159.52063628546864</v>
      </c>
      <c r="H26" s="37">
        <f t="shared" si="14"/>
        <v>246.14703353396382</v>
      </c>
      <c r="I26" s="37">
        <f t="shared" si="14"/>
        <v>151.5022355975924</v>
      </c>
      <c r="J26" s="37">
        <f t="shared" si="14"/>
        <v>111.66199484092863</v>
      </c>
      <c r="K26" s="37">
        <f t="shared" si="14"/>
        <v>94.655030094582983</v>
      </c>
      <c r="L26" s="37">
        <f t="shared" si="14"/>
        <v>146.17970765262254</v>
      </c>
      <c r="M26" s="37">
        <f t="shared" si="14"/>
        <v>129.24049871023215</v>
      </c>
      <c r="N26" s="37">
        <f t="shared" si="14"/>
        <v>140.48288907996562</v>
      </c>
      <c r="O26" s="37">
        <f t="shared" si="14"/>
        <v>73.508512467755779</v>
      </c>
      <c r="P26" s="37">
        <f t="shared" si="14"/>
        <v>276.03310404127257</v>
      </c>
      <c r="Q26" s="37">
        <f t="shared" si="14"/>
        <v>95.565090283748916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4.8008598452278584</v>
      </c>
      <c r="E33" s="29">
        <f t="shared" si="18"/>
        <v>3.8406706792777299</v>
      </c>
      <c r="F33" s="29">
        <f t="shared" si="18"/>
        <v>60.729836629406698</v>
      </c>
      <c r="G33" s="29">
        <f t="shared" si="18"/>
        <v>159.52063628546864</v>
      </c>
      <c r="H33" s="29">
        <f t="shared" si="18"/>
        <v>246.14703353396382</v>
      </c>
      <c r="I33" s="29">
        <f t="shared" si="18"/>
        <v>151.5022355975924</v>
      </c>
      <c r="J33" s="29">
        <f t="shared" si="18"/>
        <v>111.66199484092863</v>
      </c>
      <c r="K33" s="29">
        <f t="shared" si="18"/>
        <v>94.655030094582983</v>
      </c>
      <c r="L33" s="29">
        <f t="shared" si="18"/>
        <v>146.17970765262254</v>
      </c>
      <c r="M33" s="29">
        <f t="shared" si="18"/>
        <v>129.24049871023215</v>
      </c>
      <c r="N33" s="29">
        <f t="shared" si="18"/>
        <v>140.48288907996562</v>
      </c>
      <c r="O33" s="29">
        <f t="shared" si="18"/>
        <v>73.508512467755779</v>
      </c>
      <c r="P33" s="29">
        <f t="shared" si="18"/>
        <v>276.03310404127257</v>
      </c>
      <c r="Q33" s="29">
        <f t="shared" si="18"/>
        <v>95.565090283748916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6.6638005159071358</v>
      </c>
      <c r="K34" s="10">
        <v>5.9974204643164226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1.108254514187446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34.059415305245047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6.2768701633705932</v>
      </c>
      <c r="G37" s="10">
        <v>16.72304385210662</v>
      </c>
      <c r="H37" s="10">
        <v>7.31633705932932</v>
      </c>
      <c r="I37" s="10">
        <v>9.4151332760103177</v>
      </c>
      <c r="J37" s="10">
        <v>1.045227858985383</v>
      </c>
      <c r="K37" s="10">
        <v>24.034995700773859</v>
      </c>
      <c r="L37" s="10">
        <v>48.087532244196048</v>
      </c>
      <c r="M37" s="10">
        <v>46.999140154772142</v>
      </c>
      <c r="N37" s="10">
        <v>39.735339638865</v>
      </c>
      <c r="O37" s="10">
        <v>22.98366294067068</v>
      </c>
      <c r="P37" s="10">
        <v>39.891487532244192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7.1901117798796204</v>
      </c>
      <c r="G40" s="10">
        <v>8.2748065348237319</v>
      </c>
      <c r="H40" s="10">
        <v>11.37781599312124</v>
      </c>
      <c r="I40" s="10">
        <v>0</v>
      </c>
      <c r="J40" s="10">
        <v>19.650300945829748</v>
      </c>
      <c r="K40" s="10">
        <v>0</v>
      </c>
      <c r="L40" s="10">
        <v>0</v>
      </c>
      <c r="M40" s="10">
        <v>0</v>
      </c>
      <c r="N40" s="10">
        <v>8.2736027515047272</v>
      </c>
      <c r="O40" s="10">
        <v>2.068443680137575</v>
      </c>
      <c r="P40" s="10">
        <v>9.3078245915735156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13.351504729148751</v>
      </c>
      <c r="G41" s="10">
        <v>93.078245915735167</v>
      </c>
      <c r="H41" s="10">
        <v>35.162854686156493</v>
      </c>
      <c r="I41" s="10">
        <v>11.376268271711091</v>
      </c>
      <c r="J41" s="10">
        <v>0</v>
      </c>
      <c r="K41" s="10">
        <v>0</v>
      </c>
      <c r="L41" s="10">
        <v>6.2052450558899386</v>
      </c>
      <c r="M41" s="10">
        <v>2.066466036113499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31.88589853826311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1.026999140154772</v>
      </c>
      <c r="I43" s="10">
        <v>26.703009458297501</v>
      </c>
      <c r="J43" s="10">
        <v>35.946345657781599</v>
      </c>
      <c r="K43" s="10">
        <v>22.594840928632841</v>
      </c>
      <c r="L43" s="10">
        <v>38.000343938091142</v>
      </c>
      <c r="M43" s="10">
        <v>25.67592433361995</v>
      </c>
      <c r="N43" s="10">
        <v>45.18968185726569</v>
      </c>
      <c r="O43" s="10">
        <v>11.10429922613929</v>
      </c>
      <c r="P43" s="10">
        <v>25.096732588134131</v>
      </c>
      <c r="Q43" s="10">
        <v>1.0012037833190031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31.84290627687016</v>
      </c>
      <c r="G44" s="10">
        <v>31.84290627687016</v>
      </c>
      <c r="H44" s="10">
        <v>100.3534823731728</v>
      </c>
      <c r="I44" s="10">
        <v>62.720894239036973</v>
      </c>
      <c r="J44" s="10">
        <v>34.723129836629397</v>
      </c>
      <c r="K44" s="10">
        <v>37.728546861564922</v>
      </c>
      <c r="L44" s="10">
        <v>53.17007738607051</v>
      </c>
      <c r="M44" s="10">
        <v>52.105331040412722</v>
      </c>
      <c r="N44" s="10">
        <v>47.28426483233018</v>
      </c>
      <c r="O44" s="10">
        <v>27.985984522785891</v>
      </c>
      <c r="P44" s="10">
        <v>200.7219260533104</v>
      </c>
      <c r="Q44" s="10">
        <v>94.563886500429916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0.96018916595012893</v>
      </c>
      <c r="H47" s="10">
        <v>0.96018916595012893</v>
      </c>
      <c r="I47" s="10">
        <v>0</v>
      </c>
      <c r="J47" s="10">
        <v>5.7512467755803964</v>
      </c>
      <c r="K47" s="10">
        <v>0</v>
      </c>
      <c r="L47" s="10">
        <v>0</v>
      </c>
      <c r="M47" s="10">
        <v>0.96053310404127246</v>
      </c>
      <c r="N47" s="10">
        <v>0</v>
      </c>
      <c r="O47" s="10">
        <v>8.6496130696474633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0.96018916595012893</v>
      </c>
      <c r="E49" s="10">
        <v>0</v>
      </c>
      <c r="F49" s="10">
        <v>0</v>
      </c>
      <c r="G49" s="10">
        <v>0.96018916595012893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3.8406706792777299</v>
      </c>
      <c r="E50" s="10">
        <v>3.8406706792777299</v>
      </c>
      <c r="F50" s="10">
        <v>0.96018916595012893</v>
      </c>
      <c r="G50" s="10">
        <v>7.6812553740326726</v>
      </c>
      <c r="H50" s="10">
        <v>24.00404127257093</v>
      </c>
      <c r="I50" s="10">
        <v>41.286930352536537</v>
      </c>
      <c r="J50" s="10">
        <v>7.8819432502149613</v>
      </c>
      <c r="K50" s="10">
        <v>4.2992261392949267</v>
      </c>
      <c r="L50" s="10">
        <v>0.7165090283748925</v>
      </c>
      <c r="M50" s="10">
        <v>1.4331040412725711</v>
      </c>
      <c r="N50" s="10">
        <v>0</v>
      </c>
      <c r="O50" s="10">
        <v>0.7165090283748925</v>
      </c>
      <c r="P50" s="10">
        <v>1.015133276010318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3.9596732588134129</v>
      </c>
      <c r="E2" s="31">
        <f t="shared" si="0"/>
        <v>2.9843508168529662</v>
      </c>
      <c r="F2" s="31">
        <f t="shared" si="0"/>
        <v>8.9858985382631111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3.9596732588134129</v>
      </c>
      <c r="E26" s="37">
        <f t="shared" si="14"/>
        <v>2.9843508168529662</v>
      </c>
      <c r="F26" s="37">
        <f t="shared" si="14"/>
        <v>8.9858985382631111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8.9858985382631111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4.0119518486672394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3.9596732588134129</v>
      </c>
      <c r="E29" s="10">
        <v>2.9843508168529662</v>
      </c>
      <c r="F29" s="10">
        <v>4.9739466895958726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271.03035253654338</v>
      </c>
      <c r="D2" s="31">
        <f t="shared" si="0"/>
        <v>301.94892519346513</v>
      </c>
      <c r="E2" s="31">
        <f t="shared" si="0"/>
        <v>246.28598452278592</v>
      </c>
      <c r="F2" s="31">
        <f t="shared" si="0"/>
        <v>221.19518486672399</v>
      </c>
      <c r="G2" s="31">
        <f t="shared" si="0"/>
        <v>277.86130696474629</v>
      </c>
      <c r="H2" s="31">
        <f t="shared" si="0"/>
        <v>247.28907996560616</v>
      </c>
      <c r="I2" s="31">
        <f t="shared" si="0"/>
        <v>226.908426483233</v>
      </c>
      <c r="J2" s="31">
        <f t="shared" si="0"/>
        <v>243.85692175408423</v>
      </c>
      <c r="K2" s="31">
        <f t="shared" si="0"/>
        <v>218.89509888220115</v>
      </c>
      <c r="L2" s="31">
        <f t="shared" si="0"/>
        <v>224.63929492691312</v>
      </c>
      <c r="M2" s="31">
        <f t="shared" si="0"/>
        <v>216.74780739466894</v>
      </c>
      <c r="N2" s="31">
        <f t="shared" si="0"/>
        <v>216.91986242476355</v>
      </c>
      <c r="O2" s="31">
        <f t="shared" si="0"/>
        <v>141.95090283748925</v>
      </c>
      <c r="P2" s="31">
        <f t="shared" si="0"/>
        <v>145.1322441960447</v>
      </c>
      <c r="Q2" s="31">
        <f t="shared" si="0"/>
        <v>56.080997420464314</v>
      </c>
      <c r="R2" s="31">
        <f t="shared" si="0"/>
        <v>186.92080825451421</v>
      </c>
      <c r="S2" s="31">
        <f t="shared" si="0"/>
        <v>183.86354256233875</v>
      </c>
      <c r="T2" s="31">
        <f t="shared" si="0"/>
        <v>239.03697334479787</v>
      </c>
      <c r="U2" s="31">
        <f t="shared" si="0"/>
        <v>217.58865004299219</v>
      </c>
      <c r="V2" s="31">
        <f t="shared" si="0"/>
        <v>213.52820292347377</v>
      </c>
      <c r="W2" s="31">
        <f t="shared" si="0"/>
        <v>201.2515907136715</v>
      </c>
      <c r="X2" s="31">
        <f t="shared" ref="X2" si="1">SUM(X3,X17,X22,X25,X26,X51,X52,X71,X74,X75,X76)</f>
        <v>211.95184866723986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271.03035253654338</v>
      </c>
      <c r="D26" s="37">
        <f t="shared" si="14"/>
        <v>301.94892519346513</v>
      </c>
      <c r="E26" s="37">
        <f t="shared" si="14"/>
        <v>246.28598452278592</v>
      </c>
      <c r="F26" s="37">
        <f t="shared" si="14"/>
        <v>221.19518486672399</v>
      </c>
      <c r="G26" s="37">
        <f t="shared" si="14"/>
        <v>277.86130696474629</v>
      </c>
      <c r="H26" s="37">
        <f t="shared" si="14"/>
        <v>247.28907996560616</v>
      </c>
      <c r="I26" s="37">
        <f t="shared" si="14"/>
        <v>226.908426483233</v>
      </c>
      <c r="J26" s="37">
        <f t="shared" si="14"/>
        <v>243.85692175408423</v>
      </c>
      <c r="K26" s="37">
        <f t="shared" si="14"/>
        <v>218.89509888220115</v>
      </c>
      <c r="L26" s="37">
        <f t="shared" si="14"/>
        <v>224.63929492691312</v>
      </c>
      <c r="M26" s="37">
        <f t="shared" si="14"/>
        <v>216.74780739466894</v>
      </c>
      <c r="N26" s="37">
        <f t="shared" si="14"/>
        <v>216.91986242476355</v>
      </c>
      <c r="O26" s="37">
        <f t="shared" si="14"/>
        <v>141.95090283748925</v>
      </c>
      <c r="P26" s="37">
        <f t="shared" si="14"/>
        <v>145.1322441960447</v>
      </c>
      <c r="Q26" s="37">
        <f t="shared" si="14"/>
        <v>56.080997420464314</v>
      </c>
      <c r="R26" s="37">
        <f t="shared" si="14"/>
        <v>186.92080825451421</v>
      </c>
      <c r="S26" s="37">
        <f t="shared" si="14"/>
        <v>183.86354256233875</v>
      </c>
      <c r="T26" s="37">
        <f t="shared" si="14"/>
        <v>239.03697334479787</v>
      </c>
      <c r="U26" s="37">
        <f t="shared" si="14"/>
        <v>217.58865004299219</v>
      </c>
      <c r="V26" s="37">
        <f t="shared" si="14"/>
        <v>213.52820292347377</v>
      </c>
      <c r="W26" s="37">
        <f t="shared" si="14"/>
        <v>201.2515907136715</v>
      </c>
      <c r="X26" s="37">
        <f t="shared" ref="X26" si="15">SUM(X27,X33)</f>
        <v>211.95184866723986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271.03035253654338</v>
      </c>
      <c r="D33" s="29">
        <f t="shared" si="18"/>
        <v>301.94892519346513</v>
      </c>
      <c r="E33" s="29">
        <f t="shared" si="18"/>
        <v>246.28598452278592</v>
      </c>
      <c r="F33" s="29">
        <f t="shared" si="18"/>
        <v>221.19518486672399</v>
      </c>
      <c r="G33" s="29">
        <f t="shared" si="18"/>
        <v>277.86130696474629</v>
      </c>
      <c r="H33" s="29">
        <f t="shared" si="18"/>
        <v>247.28907996560616</v>
      </c>
      <c r="I33" s="29">
        <f t="shared" si="18"/>
        <v>226.908426483233</v>
      </c>
      <c r="J33" s="29">
        <f t="shared" si="18"/>
        <v>243.85692175408423</v>
      </c>
      <c r="K33" s="29">
        <f t="shared" si="18"/>
        <v>218.89509888220115</v>
      </c>
      <c r="L33" s="29">
        <f t="shared" si="18"/>
        <v>224.63929492691312</v>
      </c>
      <c r="M33" s="29">
        <f t="shared" si="18"/>
        <v>216.74780739466894</v>
      </c>
      <c r="N33" s="29">
        <f t="shared" si="18"/>
        <v>216.91986242476355</v>
      </c>
      <c r="O33" s="29">
        <f t="shared" si="18"/>
        <v>141.95090283748925</v>
      </c>
      <c r="P33" s="29">
        <f t="shared" si="18"/>
        <v>145.1322441960447</v>
      </c>
      <c r="Q33" s="29">
        <f t="shared" si="18"/>
        <v>56.080997420464314</v>
      </c>
      <c r="R33" s="29">
        <f t="shared" si="18"/>
        <v>186.92080825451421</v>
      </c>
      <c r="S33" s="29">
        <f t="shared" si="18"/>
        <v>183.86354256233875</v>
      </c>
      <c r="T33" s="29">
        <f t="shared" si="18"/>
        <v>239.03697334479787</v>
      </c>
      <c r="U33" s="29">
        <f t="shared" si="18"/>
        <v>217.58865004299219</v>
      </c>
      <c r="V33" s="29">
        <f t="shared" si="18"/>
        <v>213.52820292347377</v>
      </c>
      <c r="W33" s="29">
        <f t="shared" si="18"/>
        <v>201.2515907136715</v>
      </c>
      <c r="X33" s="29">
        <f t="shared" ref="X33" si="19">SUM(X34:X50)</f>
        <v>211.95184866723986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2.36457437661221</v>
      </c>
      <c r="H34" s="10">
        <v>20.098882201203779</v>
      </c>
      <c r="I34" s="10">
        <v>9.4582975064488384</v>
      </c>
      <c r="J34" s="10">
        <v>6.6638005159071358</v>
      </c>
      <c r="K34" s="10">
        <v>5.9974204643164226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11.08245915735168</v>
      </c>
      <c r="E35" s="10">
        <v>0</v>
      </c>
      <c r="F35" s="10">
        <v>0</v>
      </c>
      <c r="G35" s="10">
        <v>5.5411865864144456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86.796560619088552</v>
      </c>
      <c r="E36" s="10">
        <v>56.03327601031814</v>
      </c>
      <c r="F36" s="10">
        <v>36.256835769561476</v>
      </c>
      <c r="G36" s="10">
        <v>64.822785898538257</v>
      </c>
      <c r="H36" s="10">
        <v>57.131900257953561</v>
      </c>
      <c r="I36" s="10">
        <v>54.934565778159929</v>
      </c>
      <c r="J36" s="10">
        <v>61.526741186586413</v>
      </c>
      <c r="K36" s="10">
        <v>54.934565778159929</v>
      </c>
      <c r="L36" s="10">
        <v>60.428030954428202</v>
      </c>
      <c r="M36" s="10">
        <v>62.625365434221827</v>
      </c>
      <c r="N36" s="10">
        <v>65.921496130696468</v>
      </c>
      <c r="O36" s="10">
        <v>46.145055889939812</v>
      </c>
      <c r="P36" s="10">
        <v>47.243680137575232</v>
      </c>
      <c r="Q36" s="10">
        <v>32.960705073086842</v>
      </c>
      <c r="R36" s="10">
        <v>45.0463456577816</v>
      </c>
      <c r="S36" s="10">
        <v>47.243680137575232</v>
      </c>
      <c r="T36" s="10">
        <v>35.158125537403272</v>
      </c>
      <c r="U36" s="10">
        <v>1.098710232158211</v>
      </c>
      <c r="V36" s="10">
        <v>52.737145313843499</v>
      </c>
      <c r="W36" s="10">
        <v>60.428030954428202</v>
      </c>
      <c r="X36" s="10">
        <v>64.822785898538257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271.03035253654338</v>
      </c>
      <c r="D42" s="10">
        <v>204.0699054170249</v>
      </c>
      <c r="E42" s="10">
        <v>190.25270851246779</v>
      </c>
      <c r="F42" s="10">
        <v>184.9383490971625</v>
      </c>
      <c r="G42" s="10">
        <v>205.1327601031814</v>
      </c>
      <c r="H42" s="10">
        <v>170.05829750644881</v>
      </c>
      <c r="I42" s="10">
        <v>161.55537403267411</v>
      </c>
      <c r="J42" s="10">
        <v>174.94987102321579</v>
      </c>
      <c r="K42" s="10">
        <v>157.24660361134991</v>
      </c>
      <c r="L42" s="10">
        <v>163.49475494411001</v>
      </c>
      <c r="M42" s="10">
        <v>154.12244196044711</v>
      </c>
      <c r="N42" s="10">
        <v>150.9983662940671</v>
      </c>
      <c r="O42" s="10">
        <v>95.805846947549426</v>
      </c>
      <c r="P42" s="10">
        <v>97.88856405846947</v>
      </c>
      <c r="Q42" s="10">
        <v>23.120292347377472</v>
      </c>
      <c r="R42" s="10">
        <v>141.8744625967326</v>
      </c>
      <c r="S42" s="10">
        <v>136.61986242476351</v>
      </c>
      <c r="T42" s="10">
        <v>203.87884780739461</v>
      </c>
      <c r="U42" s="10">
        <v>216.48993981083399</v>
      </c>
      <c r="V42" s="10">
        <v>160.79105760963029</v>
      </c>
      <c r="W42" s="10">
        <v>140.8235597592433</v>
      </c>
      <c r="X42" s="10">
        <v>147.1290627687016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0.96018916595012893</v>
      </c>
      <c r="J50" s="10">
        <v>0.7165090283748925</v>
      </c>
      <c r="K50" s="10">
        <v>0.7165090283748925</v>
      </c>
      <c r="L50" s="10">
        <v>0.7165090283748925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31.03190025795357</v>
      </c>
      <c r="E2" s="31">
        <f t="shared" si="0"/>
        <v>2.858985382631126</v>
      </c>
      <c r="F2" s="31">
        <f t="shared" si="0"/>
        <v>1.9287188306104901</v>
      </c>
      <c r="G2" s="31">
        <f t="shared" si="0"/>
        <v>0.91900257953568354</v>
      </c>
      <c r="H2" s="31">
        <f t="shared" si="0"/>
        <v>10.49742046431642</v>
      </c>
      <c r="I2" s="31">
        <f t="shared" si="0"/>
        <v>44.645571797076528</v>
      </c>
      <c r="J2" s="31">
        <f t="shared" si="0"/>
        <v>89.168529664660355</v>
      </c>
      <c r="K2" s="31">
        <f t="shared" si="0"/>
        <v>126.36208082545139</v>
      </c>
      <c r="L2" s="31">
        <f t="shared" si="0"/>
        <v>167.66741186586415</v>
      </c>
      <c r="M2" s="31">
        <f t="shared" si="0"/>
        <v>164.37764402407564</v>
      </c>
      <c r="N2" s="31">
        <f t="shared" si="0"/>
        <v>171.58108340498708</v>
      </c>
      <c r="O2" s="31">
        <f t="shared" si="0"/>
        <v>148.28744625967323</v>
      </c>
      <c r="P2" s="31">
        <f t="shared" si="0"/>
        <v>143.03525365434217</v>
      </c>
      <c r="Q2" s="31">
        <f t="shared" si="0"/>
        <v>146.33301805674975</v>
      </c>
      <c r="R2" s="31">
        <f t="shared" si="0"/>
        <v>154.37085124677557</v>
      </c>
      <c r="S2" s="31">
        <f t="shared" si="0"/>
        <v>161.82932072226998</v>
      </c>
      <c r="T2" s="31">
        <f t="shared" si="0"/>
        <v>176.61805674978504</v>
      </c>
      <c r="U2" s="31">
        <f t="shared" si="0"/>
        <v>174.77910576096301</v>
      </c>
      <c r="V2" s="31">
        <f t="shared" si="0"/>
        <v>173.22493551160792</v>
      </c>
      <c r="W2" s="31">
        <f t="shared" si="0"/>
        <v>180.43817712811693</v>
      </c>
      <c r="X2" s="31">
        <f t="shared" ref="X2" si="1">SUM(X3,X17,X22,X25,X26,X51,X52,X71,X74,X75,X76)</f>
        <v>183.83430782459158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31.03190025795357</v>
      </c>
      <c r="E52" s="37">
        <f t="shared" si="20"/>
        <v>2.858985382631126</v>
      </c>
      <c r="F52" s="37">
        <f t="shared" si="20"/>
        <v>1.9287188306104901</v>
      </c>
      <c r="G52" s="37">
        <f t="shared" si="20"/>
        <v>0.91900257953568354</v>
      </c>
      <c r="H52" s="37">
        <f t="shared" si="20"/>
        <v>10.49742046431642</v>
      </c>
      <c r="I52" s="37">
        <f t="shared" si="20"/>
        <v>44.645571797076528</v>
      </c>
      <c r="J52" s="37">
        <f t="shared" si="20"/>
        <v>89.168529664660355</v>
      </c>
      <c r="K52" s="37">
        <f t="shared" si="20"/>
        <v>126.36208082545139</v>
      </c>
      <c r="L52" s="37">
        <f t="shared" si="20"/>
        <v>167.66741186586415</v>
      </c>
      <c r="M52" s="37">
        <f t="shared" si="20"/>
        <v>164.37764402407564</v>
      </c>
      <c r="N52" s="37">
        <f t="shared" si="20"/>
        <v>171.58108340498708</v>
      </c>
      <c r="O52" s="37">
        <f t="shared" si="20"/>
        <v>148.28744625967323</v>
      </c>
      <c r="P52" s="37">
        <f t="shared" si="20"/>
        <v>143.03525365434217</v>
      </c>
      <c r="Q52" s="37">
        <f t="shared" si="20"/>
        <v>146.33301805674975</v>
      </c>
      <c r="R52" s="37">
        <f t="shared" si="20"/>
        <v>154.37085124677557</v>
      </c>
      <c r="S52" s="37">
        <f t="shared" si="20"/>
        <v>161.82932072226998</v>
      </c>
      <c r="T52" s="37">
        <f t="shared" si="20"/>
        <v>176.61805674978504</v>
      </c>
      <c r="U52" s="37">
        <f t="shared" si="20"/>
        <v>174.77910576096301</v>
      </c>
      <c r="V52" s="37">
        <f t="shared" si="20"/>
        <v>173.22493551160792</v>
      </c>
      <c r="W52" s="37">
        <f t="shared" si="20"/>
        <v>180.43817712811693</v>
      </c>
      <c r="X52" s="37">
        <f t="shared" ref="X52" si="21">SUM(X53:X70)</f>
        <v>183.83430782459158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1.2897678417884779</v>
      </c>
      <c r="J63" s="10">
        <v>10.68357695614789</v>
      </c>
      <c r="K63" s="10">
        <v>25.658039552880481</v>
      </c>
      <c r="L63" s="10">
        <v>33.541100601891657</v>
      </c>
      <c r="M63" s="10">
        <v>31.44127257093723</v>
      </c>
      <c r="N63" s="10">
        <v>31.795184866723989</v>
      </c>
      <c r="O63" s="10">
        <v>30.015735167669821</v>
      </c>
      <c r="P63" s="10">
        <v>27.47205503009458</v>
      </c>
      <c r="Q63" s="10">
        <v>29.700945829750641</v>
      </c>
      <c r="R63" s="10">
        <v>24.362252794496989</v>
      </c>
      <c r="S63" s="10">
        <v>25.07884780739467</v>
      </c>
      <c r="T63" s="10">
        <v>30.596130696474631</v>
      </c>
      <c r="U63" s="10">
        <v>29.091401547721411</v>
      </c>
      <c r="V63" s="10">
        <v>28.48950988822012</v>
      </c>
      <c r="W63" s="10">
        <v>33.068185726569219</v>
      </c>
      <c r="X63" s="10">
        <v>36.113499570077387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31.03190025795357</v>
      </c>
      <c r="E65" s="10">
        <v>2.858985382631126</v>
      </c>
      <c r="F65" s="10">
        <v>1.9287188306104901</v>
      </c>
      <c r="G65" s="10">
        <v>0.91900257953568354</v>
      </c>
      <c r="H65" s="10">
        <v>10.49742046431642</v>
      </c>
      <c r="I65" s="10">
        <v>43.355803955288053</v>
      </c>
      <c r="J65" s="10">
        <v>78.484952708512466</v>
      </c>
      <c r="K65" s="10">
        <v>100.7040412725709</v>
      </c>
      <c r="L65" s="10">
        <v>134.1263112639725</v>
      </c>
      <c r="M65" s="10">
        <v>132.93637145313841</v>
      </c>
      <c r="N65" s="10">
        <v>139.7858985382631</v>
      </c>
      <c r="O65" s="10">
        <v>118.2717110920034</v>
      </c>
      <c r="P65" s="10">
        <v>115.5631986242476</v>
      </c>
      <c r="Q65" s="10">
        <v>116.6320722269991</v>
      </c>
      <c r="R65" s="10">
        <v>130.00859845227859</v>
      </c>
      <c r="S65" s="10">
        <v>136.7504729148753</v>
      </c>
      <c r="T65" s="10">
        <v>146.02192605331041</v>
      </c>
      <c r="U65" s="10">
        <v>145.6877042132416</v>
      </c>
      <c r="V65" s="10">
        <v>144.73542562338781</v>
      </c>
      <c r="W65" s="10">
        <v>147.36999140154771</v>
      </c>
      <c r="X65" s="10">
        <v>147.7208082545142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96.818572656921745</v>
      </c>
      <c r="D2" s="31">
        <f t="shared" si="0"/>
        <v>114.0799656061909</v>
      </c>
      <c r="E2" s="31">
        <f t="shared" si="0"/>
        <v>111.2424763542562</v>
      </c>
      <c r="F2" s="31">
        <f t="shared" si="0"/>
        <v>102.9664660361135</v>
      </c>
      <c r="G2" s="31">
        <f t="shared" si="0"/>
        <v>126.8486672398968</v>
      </c>
      <c r="H2" s="31">
        <f t="shared" si="0"/>
        <v>144.1530524505589</v>
      </c>
      <c r="I2" s="31">
        <f t="shared" si="0"/>
        <v>149.3121238177128</v>
      </c>
      <c r="J2" s="31">
        <f t="shared" si="0"/>
        <v>165.0257953568358</v>
      </c>
      <c r="K2" s="31">
        <f t="shared" si="0"/>
        <v>183.01805674978499</v>
      </c>
      <c r="L2" s="31">
        <f t="shared" si="0"/>
        <v>163.2846087704213</v>
      </c>
      <c r="M2" s="31">
        <f t="shared" si="0"/>
        <v>163.3490971625107</v>
      </c>
      <c r="N2" s="31">
        <f t="shared" si="0"/>
        <v>180.11607910576089</v>
      </c>
      <c r="O2" s="31">
        <f t="shared" si="0"/>
        <v>149.46259673258811</v>
      </c>
      <c r="P2" s="31">
        <f t="shared" si="0"/>
        <v>180.95442820292351</v>
      </c>
      <c r="Q2" s="31">
        <f t="shared" si="0"/>
        <v>179.1272570937231</v>
      </c>
      <c r="R2" s="31">
        <f t="shared" si="0"/>
        <v>177.57953568357689</v>
      </c>
      <c r="S2" s="31">
        <f t="shared" si="0"/>
        <v>165.97162510748061</v>
      </c>
      <c r="T2" s="31">
        <f t="shared" si="0"/>
        <v>174.05417024935511</v>
      </c>
      <c r="U2" s="31">
        <f t="shared" si="0"/>
        <v>155.1344797936371</v>
      </c>
      <c r="V2" s="31">
        <f t="shared" si="0"/>
        <v>153.41917454858131</v>
      </c>
      <c r="W2" s="31">
        <f t="shared" si="0"/>
        <v>150.13069647463459</v>
      </c>
      <c r="X2" s="31">
        <f t="shared" ref="X2" si="1">SUM(X3,X17,X22,X25,X26,X51,X52,X71,X74,X75,X76)</f>
        <v>166.55107480653481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96.818572656921745</v>
      </c>
      <c r="D51" s="37">
        <v>114.0799656061909</v>
      </c>
      <c r="E51" s="37">
        <v>111.2424763542562</v>
      </c>
      <c r="F51" s="37">
        <v>102.9664660361135</v>
      </c>
      <c r="G51" s="37">
        <v>126.8486672398968</v>
      </c>
      <c r="H51" s="37">
        <v>144.1530524505589</v>
      </c>
      <c r="I51" s="37">
        <v>149.3121238177128</v>
      </c>
      <c r="J51" s="37">
        <v>165.0257953568358</v>
      </c>
      <c r="K51" s="37">
        <v>183.01805674978499</v>
      </c>
      <c r="L51" s="37">
        <v>163.2846087704213</v>
      </c>
      <c r="M51" s="37">
        <v>163.3490971625107</v>
      </c>
      <c r="N51" s="37">
        <v>180.11607910576089</v>
      </c>
      <c r="O51" s="37">
        <v>149.46259673258811</v>
      </c>
      <c r="P51" s="37">
        <v>180.95442820292351</v>
      </c>
      <c r="Q51" s="37">
        <v>179.1272570937231</v>
      </c>
      <c r="R51" s="37">
        <v>177.57953568357689</v>
      </c>
      <c r="S51" s="37">
        <v>165.97162510748061</v>
      </c>
      <c r="T51" s="37">
        <v>174.05417024935511</v>
      </c>
      <c r="U51" s="37">
        <v>155.1344797936371</v>
      </c>
      <c r="V51" s="37">
        <v>153.41917454858131</v>
      </c>
      <c r="W51" s="37">
        <v>150.13069647463459</v>
      </c>
      <c r="X51" s="37">
        <v>166.55107480653481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12091.06827171109</v>
      </c>
      <c r="D2" s="31">
        <f t="shared" si="0"/>
        <v>13312.85374032674</v>
      </c>
      <c r="E2" s="31">
        <f t="shared" si="0"/>
        <v>13140.465090283747</v>
      </c>
      <c r="F2" s="31">
        <f t="shared" si="0"/>
        <v>13221.865692175408</v>
      </c>
      <c r="G2" s="31">
        <f t="shared" si="0"/>
        <v>13790.381169389511</v>
      </c>
      <c r="H2" s="31">
        <f t="shared" si="0"/>
        <v>13590.175064488389</v>
      </c>
      <c r="I2" s="31">
        <f t="shared" si="0"/>
        <v>13545.857437661221</v>
      </c>
      <c r="J2" s="31">
        <f t="shared" si="0"/>
        <v>13202.857523645742</v>
      </c>
      <c r="K2" s="31">
        <f t="shared" si="0"/>
        <v>12686.465004299223</v>
      </c>
      <c r="L2" s="31">
        <f t="shared" si="0"/>
        <v>12452.088650042993</v>
      </c>
      <c r="M2" s="31">
        <f t="shared" si="0"/>
        <v>12600.617798796215</v>
      </c>
      <c r="N2" s="31">
        <f t="shared" si="0"/>
        <v>13119.478245915732</v>
      </c>
      <c r="O2" s="31">
        <f t="shared" si="0"/>
        <v>11969.217798796215</v>
      </c>
      <c r="P2" s="31">
        <f t="shared" si="0"/>
        <v>12914.923215821151</v>
      </c>
      <c r="Q2" s="31">
        <f t="shared" si="0"/>
        <v>11662.061994840926</v>
      </c>
      <c r="R2" s="31">
        <f t="shared" si="0"/>
        <v>12425.760275150471</v>
      </c>
      <c r="S2" s="31">
        <f t="shared" si="0"/>
        <v>12235.966466036116</v>
      </c>
      <c r="T2" s="31">
        <f t="shared" si="0"/>
        <v>12367.053224419604</v>
      </c>
      <c r="U2" s="31">
        <f t="shared" si="0"/>
        <v>11826.828718830608</v>
      </c>
      <c r="V2" s="31">
        <f t="shared" si="0"/>
        <v>11241.386758383491</v>
      </c>
      <c r="W2" s="31">
        <f t="shared" si="0"/>
        <v>11443.057695614789</v>
      </c>
      <c r="X2" s="31">
        <f t="shared" ref="X2" si="1">SUM(X3,X17,X22,X25,X26,X51,X52,X71,X74,X75,X76)</f>
        <v>12295.57076526225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1141.04135855546</v>
      </c>
      <c r="D3" s="34">
        <f t="shared" si="2"/>
        <v>1144.2225279449699</v>
      </c>
      <c r="E3" s="34">
        <f t="shared" si="2"/>
        <v>1212.1094582975061</v>
      </c>
      <c r="F3" s="34">
        <f t="shared" si="2"/>
        <v>1274.360877042132</v>
      </c>
      <c r="G3" s="34">
        <f t="shared" si="2"/>
        <v>1274.132760103181</v>
      </c>
      <c r="H3" s="34">
        <f t="shared" si="2"/>
        <v>1306.3318142734304</v>
      </c>
      <c r="I3" s="34">
        <f t="shared" si="2"/>
        <v>1309.2844368013759</v>
      </c>
      <c r="J3" s="34">
        <f t="shared" si="2"/>
        <v>1262.1928632846088</v>
      </c>
      <c r="K3" s="34">
        <f t="shared" si="2"/>
        <v>1087.5589853826311</v>
      </c>
      <c r="L3" s="34">
        <f t="shared" si="2"/>
        <v>1109.2621668099741</v>
      </c>
      <c r="M3" s="34">
        <f t="shared" si="2"/>
        <v>1165.896388650043</v>
      </c>
      <c r="N3" s="34">
        <f t="shared" si="2"/>
        <v>1142.6196904557175</v>
      </c>
      <c r="O3" s="34">
        <f t="shared" si="2"/>
        <v>1104.3135855545995</v>
      </c>
      <c r="P3" s="34">
        <f t="shared" si="2"/>
        <v>1078.6152192605334</v>
      </c>
      <c r="Q3" s="34">
        <f t="shared" si="2"/>
        <v>1083.8949269131556</v>
      </c>
      <c r="R3" s="34">
        <f t="shared" si="2"/>
        <v>1153.0767841788472</v>
      </c>
      <c r="S3" s="34">
        <f t="shared" si="2"/>
        <v>1150.3931212381774</v>
      </c>
      <c r="T3" s="34">
        <f t="shared" si="2"/>
        <v>1118.3546001719685</v>
      </c>
      <c r="U3" s="34">
        <f t="shared" si="2"/>
        <v>1118.9851246775581</v>
      </c>
      <c r="V3" s="34">
        <f t="shared" si="2"/>
        <v>990.41754084264835</v>
      </c>
      <c r="W3" s="34">
        <f t="shared" si="2"/>
        <v>823.47661220980217</v>
      </c>
      <c r="X3" s="34">
        <f t="shared" ref="X3" si="3">SUM(X4,X8,X11)</f>
        <v>1153.1601891659504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1141.04135855546</v>
      </c>
      <c r="D11" s="29">
        <f t="shared" si="8"/>
        <v>1144.2225279449699</v>
      </c>
      <c r="E11" s="29">
        <f t="shared" si="8"/>
        <v>1212.1094582975061</v>
      </c>
      <c r="F11" s="29">
        <f t="shared" si="8"/>
        <v>1274.360877042132</v>
      </c>
      <c r="G11" s="29">
        <f t="shared" si="8"/>
        <v>1274.132760103181</v>
      </c>
      <c r="H11" s="29">
        <f t="shared" si="8"/>
        <v>1306.3318142734304</v>
      </c>
      <c r="I11" s="29">
        <f t="shared" si="8"/>
        <v>1309.2844368013759</v>
      </c>
      <c r="J11" s="29">
        <f t="shared" si="8"/>
        <v>1262.1928632846088</v>
      </c>
      <c r="K11" s="29">
        <f t="shared" si="8"/>
        <v>1087.5589853826311</v>
      </c>
      <c r="L11" s="29">
        <f t="shared" si="8"/>
        <v>1109.2621668099741</v>
      </c>
      <c r="M11" s="29">
        <f t="shared" si="8"/>
        <v>1165.896388650043</v>
      </c>
      <c r="N11" s="29">
        <f t="shared" si="8"/>
        <v>1142.6196904557175</v>
      </c>
      <c r="O11" s="29">
        <f t="shared" si="8"/>
        <v>1104.3135855545995</v>
      </c>
      <c r="P11" s="29">
        <f t="shared" si="8"/>
        <v>1078.6152192605334</v>
      </c>
      <c r="Q11" s="29">
        <f t="shared" si="8"/>
        <v>1083.8949269131556</v>
      </c>
      <c r="R11" s="29">
        <f t="shared" si="8"/>
        <v>1153.0767841788472</v>
      </c>
      <c r="S11" s="29">
        <f t="shared" si="8"/>
        <v>1150.3931212381774</v>
      </c>
      <c r="T11" s="29">
        <f t="shared" si="8"/>
        <v>1118.3546001719685</v>
      </c>
      <c r="U11" s="29">
        <f t="shared" si="8"/>
        <v>1118.9851246775581</v>
      </c>
      <c r="V11" s="29">
        <f t="shared" si="8"/>
        <v>990.41754084264835</v>
      </c>
      <c r="W11" s="29">
        <f t="shared" si="8"/>
        <v>823.47661220980217</v>
      </c>
      <c r="X11" s="29">
        <f t="shared" ref="X11" si="9">SUM(X12:X16)</f>
        <v>1153.1601891659504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1141.04135855546</v>
      </c>
      <c r="D13" s="10">
        <f>TO_EHG!D13+TO_CO!D13+TO_BF!D13+TO_GW!D13+TO_RPI!D13+TO_PF!D13+TO_BKBPB!D13+TO_CL!D13+TO_BNG!D13+TO_LBB!D13+TO_CPP!D13+TO_GTL!D13+TO_NSP!D13</f>
        <v>1144.2225279449699</v>
      </c>
      <c r="E13" s="10">
        <f>TO_EHG!E13+TO_CO!E13+TO_BF!E13+TO_GW!E13+TO_RPI!E13+TO_PF!E13+TO_BKBPB!E13+TO_CL!E13+TO_BNG!E13+TO_LBB!E13+TO_CPP!E13+TO_GTL!E13+TO_NSP!E13</f>
        <v>1212.1094582975061</v>
      </c>
      <c r="F13" s="10">
        <f>TO_EHG!F13+TO_CO!F13+TO_BF!F13+TO_GW!F13+TO_RPI!F13+TO_PF!F13+TO_BKBPB!F13+TO_CL!F13+TO_BNG!F13+TO_LBB!F13+TO_CPP!F13+TO_GTL!F13+TO_NSP!F13</f>
        <v>1274.360877042132</v>
      </c>
      <c r="G13" s="10">
        <f>TO_EHG!G13+TO_CO!G13+TO_BF!G13+TO_GW!G13+TO_RPI!G13+TO_PF!G13+TO_BKBPB!G13+TO_CL!G13+TO_BNG!G13+TO_LBB!G13+TO_CPP!G13+TO_GTL!G13+TO_NSP!G13</f>
        <v>1274.132760103181</v>
      </c>
      <c r="H13" s="10">
        <f>TO_EHG!H13+TO_CO!H13+TO_BF!H13+TO_GW!H13+TO_RPI!H13+TO_PF!H13+TO_BKBPB!H13+TO_CL!H13+TO_BNG!H13+TO_LBB!H13+TO_CPP!H13+TO_GTL!H13+TO_NSP!H13</f>
        <v>1249.5375752364571</v>
      </c>
      <c r="I13" s="10">
        <f>TO_EHG!I13+TO_CO!I13+TO_BF!I13+TO_GW!I13+TO_RPI!I13+TO_PF!I13+TO_BKBPB!I13+TO_CL!I13+TO_BNG!I13+TO_LBB!I13+TO_CPP!I13+TO_GTL!I13+TO_NSP!I13</f>
        <v>1254.090025795357</v>
      </c>
      <c r="J13" s="10">
        <f>TO_EHG!J13+TO_CO!J13+TO_BF!J13+TO_GW!J13+TO_RPI!J13+TO_PF!J13+TO_BKBPB!J13+TO_CL!J13+TO_BNG!J13+TO_LBB!J13+TO_CPP!J13+TO_GTL!J13+TO_NSP!J13</f>
        <v>1207.0000859845229</v>
      </c>
      <c r="K13" s="10">
        <f>TO_EHG!K13+TO_CO!K13+TO_BF!K13+TO_GW!K13+TO_RPI!K13+TO_PF!K13+TO_BKBPB!K13+TO_CL!K13+TO_BNG!K13+TO_LBB!K13+TO_CPP!K13+TO_GTL!K13+TO_NSP!K13</f>
        <v>1037.965520206363</v>
      </c>
      <c r="L13" s="10">
        <f>TO_EHG!L13+TO_CO!L13+TO_BF!L13+TO_GW!L13+TO_RPI!L13+TO_PF!L13+TO_BKBPB!L13+TO_CL!L13+TO_BNG!L13+TO_LBB!L13+TO_CPP!L13+TO_GTL!L13+TO_NSP!L13</f>
        <v>1062.8682717110919</v>
      </c>
      <c r="M13" s="10">
        <f>TO_EHG!M13+TO_CO!M13+TO_BF!M13+TO_GW!M13+TO_RPI!M13+TO_PF!M13+TO_BKBPB!M13+TO_CL!M13+TO_BNG!M13+TO_LBB!M13+TO_CPP!M13+TO_GTL!M13+TO_NSP!M13</f>
        <v>1120.3024075666381</v>
      </c>
      <c r="N13" s="10">
        <f>TO_EHG!N13+TO_CO!N13+TO_BF!N13+TO_GW!N13+TO_RPI!N13+TO_PF!N13+TO_BKBPB!N13+TO_CL!N13+TO_BNG!N13+TO_LBB!N13+TO_CPP!N13+TO_GTL!N13+TO_NSP!N13</f>
        <v>1094.625967325881</v>
      </c>
      <c r="O13" s="10">
        <f>TO_EHG!O13+TO_CO!O13+TO_BF!O13+TO_GW!O13+TO_RPI!O13+TO_PF!O13+TO_BKBPB!O13+TO_CL!O13+TO_BNG!O13+TO_LBB!O13+TO_CPP!O13+TO_GTL!O13+TO_NSP!O13</f>
        <v>1056.319862424763</v>
      </c>
      <c r="P13" s="10">
        <f>TO_EHG!P13+TO_CO!P13+TO_BF!P13+TO_GW!P13+TO_RPI!P13+TO_PF!P13+TO_BKBPB!P13+TO_CL!P13+TO_BNG!P13+TO_LBB!P13+TO_CPP!P13+TO_GTL!P13+TO_NSP!P13</f>
        <v>1034.6209802235601</v>
      </c>
      <c r="Q13" s="10">
        <f>TO_EHG!Q13+TO_CO!Q13+TO_BF!Q13+TO_GW!Q13+TO_RPI!Q13+TO_PF!Q13+TO_BKBPB!Q13+TO_CL!Q13+TO_BNG!Q13+TO_LBB!Q13+TO_CPP!Q13+TO_GTL!Q13+TO_NSP!Q13</f>
        <v>1039.100773860705</v>
      </c>
      <c r="R13" s="10">
        <f>TO_EHG!R13+TO_CO!R13+TO_BF!R13+TO_GW!R13+TO_RPI!R13+TO_PF!R13+TO_BKBPB!R13+TO_CL!R13+TO_BNG!R13+TO_LBB!R13+TO_CPP!R13+TO_GTL!R13+TO_NSP!R13</f>
        <v>1103.483319002579</v>
      </c>
      <c r="S13" s="10">
        <f>TO_EHG!S13+TO_CO!S13+TO_BF!S13+TO_GW!S13+TO_RPI!S13+TO_PF!S13+TO_BKBPB!S13+TO_CL!S13+TO_BNG!S13+TO_LBB!S13+TO_CPP!S13+TO_GTL!S13+TO_NSP!S13</f>
        <v>1103.1993121238179</v>
      </c>
      <c r="T13" s="10">
        <f>TO_EHG!T13+TO_CO!T13+TO_BF!T13+TO_GW!T13+TO_RPI!T13+TO_PF!T13+TO_BKBPB!T13+TO_CL!T13+TO_BNG!T13+TO_LBB!T13+TO_CPP!T13+TO_GTL!T13+TO_NSP!T13</f>
        <v>1073.5604471195179</v>
      </c>
      <c r="U13" s="10">
        <f>TO_EHG!U13+TO_CO!U13+TO_BF!U13+TO_GW!U13+TO_RPI!U13+TO_PF!U13+TO_BKBPB!U13+TO_CL!U13+TO_BNG!U13+TO_LBB!U13+TO_CPP!U13+TO_GTL!U13+TO_NSP!U13</f>
        <v>1075.7907996560621</v>
      </c>
      <c r="V13" s="10">
        <f>TO_EHG!V13+TO_CO!V13+TO_BF!V13+TO_GW!V13+TO_RPI!V13+TO_PF!V13+TO_BKBPB!V13+TO_CL!V13+TO_BNG!V13+TO_LBB!V13+TO_CPP!V13+TO_GTL!V13+TO_NSP!V13</f>
        <v>945.62338779019774</v>
      </c>
      <c r="W13" s="10">
        <f>TO_EHG!W13+TO_CO!W13+TO_BF!W13+TO_GW!W13+TO_RPI!W13+TO_PF!W13+TO_BKBPB!W13+TO_CL!W13+TO_BNG!W13+TO_LBB!W13+TO_CPP!W13+TO_GTL!W13+TO_NSP!W13</f>
        <v>791.4808254514187</v>
      </c>
      <c r="X13" s="10">
        <f>TO_EHG!X13+TO_CO!X13+TO_BF!X13+TO_GW!X13+TO_RPI!X13+TO_PF!X13+TO_BKBPB!X13+TO_CL!X13+TO_BNG!X13+TO_LBB!X13+TO_CPP!X13+TO_GTL!X13+TO_NSP!X13</f>
        <v>1109.1659501289771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56.794239036973337</v>
      </c>
      <c r="I15" s="10">
        <f>TO_EHG!I15+TO_CO!I15+TO_BF!I15+TO_GW!I15+TO_RPI!I15+TO_PF!I15+TO_BKBPB!I15+TO_CL!I15+TO_BNG!I15+TO_LBB!I15+TO_CPP!I15+TO_GTL!I15+TO_NSP!I15</f>
        <v>55.19441100601891</v>
      </c>
      <c r="J15" s="10">
        <f>TO_EHG!J15+TO_CO!J15+TO_BF!J15+TO_GW!J15+TO_RPI!J15+TO_PF!J15+TO_BKBPB!J15+TO_CL!J15+TO_BNG!J15+TO_LBB!J15+TO_CPP!J15+TO_GTL!J15+TO_NSP!J15</f>
        <v>55.192777300085993</v>
      </c>
      <c r="K15" s="10">
        <f>TO_EHG!K15+TO_CO!K15+TO_BF!K15+TO_GW!K15+TO_RPI!K15+TO_PF!K15+TO_BKBPB!K15+TO_CL!K15+TO_BNG!K15+TO_LBB!K15+TO_CPP!K15+TO_GTL!K15+TO_NSP!K15</f>
        <v>49.593465176268268</v>
      </c>
      <c r="L15" s="10">
        <f>TO_EHG!L15+TO_CO!L15+TO_BF!L15+TO_GW!L15+TO_RPI!L15+TO_PF!L15+TO_BKBPB!L15+TO_CL!L15+TO_BNG!L15+TO_LBB!L15+TO_CPP!L15+TO_GTL!L15+TO_NSP!L15</f>
        <v>46.393895098882197</v>
      </c>
      <c r="M15" s="10">
        <f>TO_EHG!M15+TO_CO!M15+TO_BF!M15+TO_GW!M15+TO_RPI!M15+TO_PF!M15+TO_BKBPB!M15+TO_CL!M15+TO_BNG!M15+TO_LBB!M15+TO_CPP!M15+TO_GTL!M15+TO_NSP!M15</f>
        <v>45.593981083404991</v>
      </c>
      <c r="N15" s="10">
        <f>TO_EHG!N15+TO_CO!N15+TO_BF!N15+TO_GW!N15+TO_RPI!N15+TO_PF!N15+TO_BKBPB!N15+TO_CL!N15+TO_BNG!N15+TO_LBB!N15+TO_CPP!N15+TO_GTL!N15+TO_NSP!N15</f>
        <v>47.993723129836631</v>
      </c>
      <c r="O15" s="10">
        <f>TO_EHG!O15+TO_CO!O15+TO_BF!O15+TO_GW!O15+TO_RPI!O15+TO_PF!O15+TO_BKBPB!O15+TO_CL!O15+TO_BNG!O15+TO_LBB!O15+TO_CPP!O15+TO_GTL!O15+TO_NSP!O15</f>
        <v>47.993723129836631</v>
      </c>
      <c r="P15" s="10">
        <f>TO_EHG!P15+TO_CO!P15+TO_BF!P15+TO_GW!P15+TO_RPI!P15+TO_PF!P15+TO_BKBPB!P15+TO_CL!P15+TO_BNG!P15+TO_LBB!P15+TO_CPP!P15+TO_GTL!P15+TO_NSP!P15</f>
        <v>43.99423903697334</v>
      </c>
      <c r="Q15" s="10">
        <f>TO_EHG!Q15+TO_CO!Q15+TO_BF!Q15+TO_GW!Q15+TO_RPI!Q15+TO_PF!Q15+TO_BKBPB!Q15+TO_CL!Q15+TO_BNG!Q15+TO_LBB!Q15+TO_CPP!Q15+TO_GTL!Q15+TO_NSP!Q15</f>
        <v>44.794153052450561</v>
      </c>
      <c r="R15" s="10">
        <f>TO_EHG!R15+TO_CO!R15+TO_BF!R15+TO_GW!R15+TO_RPI!R15+TO_PF!R15+TO_BKBPB!R15+TO_CL!R15+TO_BNG!R15+TO_LBB!R15+TO_CPP!R15+TO_GTL!R15+TO_NSP!R15</f>
        <v>49.593465176268268</v>
      </c>
      <c r="S15" s="10">
        <f>TO_EHG!S15+TO_CO!S15+TO_BF!S15+TO_GW!S15+TO_RPI!S15+TO_PF!S15+TO_BKBPB!S15+TO_CL!S15+TO_BNG!S15+TO_LBB!S15+TO_CPP!S15+TO_GTL!S15+TO_NSP!S15</f>
        <v>47.193809114359418</v>
      </c>
      <c r="T15" s="10">
        <f>TO_EHG!T15+TO_CO!T15+TO_BF!T15+TO_GW!T15+TO_RPI!T15+TO_PF!T15+TO_BKBPB!T15+TO_CL!T15+TO_BNG!T15+TO_LBB!T15+TO_CPP!T15+TO_GTL!T15+TO_NSP!T15</f>
        <v>44.794153052450561</v>
      </c>
      <c r="U15" s="10">
        <f>TO_EHG!U15+TO_CO!U15+TO_BF!U15+TO_GW!U15+TO_RPI!U15+TO_PF!U15+TO_BKBPB!U15+TO_CL!U15+TO_BNG!U15+TO_LBB!U15+TO_CPP!U15+TO_GTL!U15+TO_NSP!U15</f>
        <v>43.194325021496127</v>
      </c>
      <c r="V15" s="10">
        <f>TO_EHG!V15+TO_CO!V15+TO_BF!V15+TO_GW!V15+TO_RPI!V15+TO_PF!V15+TO_BKBPB!V15+TO_CL!V15+TO_BNG!V15+TO_LBB!V15+TO_CPP!V15+TO_GTL!V15+TO_NSP!V15</f>
        <v>44.794153052450561</v>
      </c>
      <c r="W15" s="10">
        <f>TO_EHG!W15+TO_CO!W15+TO_BF!W15+TO_GW!W15+TO_RPI!W15+TO_PF!W15+TO_BKBPB!W15+TO_CL!W15+TO_BNG!W15+TO_LBB!W15+TO_CPP!W15+TO_GTL!W15+TO_NSP!W15</f>
        <v>31.995786758383488</v>
      </c>
      <c r="X15" s="10">
        <f>TO_EHG!X15+TO_CO!X15+TO_BF!X15+TO_GW!X15+TO_RPI!X15+TO_PF!X15+TO_BKBPB!X15+TO_CL!X15+TO_BNG!X15+TO_LBB!X15+TO_CPP!X15+TO_GTL!X15+TO_NSP!X15</f>
        <v>43.99423903697334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766.88632846087705</v>
      </c>
      <c r="D17" s="37">
        <f t="shared" si="10"/>
        <v>780.24273430782443</v>
      </c>
      <c r="E17" s="37">
        <f t="shared" si="10"/>
        <v>834.51315563198625</v>
      </c>
      <c r="F17" s="37">
        <f t="shared" si="10"/>
        <v>911.30455717970767</v>
      </c>
      <c r="G17" s="37">
        <f t="shared" si="10"/>
        <v>889.19217540842646</v>
      </c>
      <c r="H17" s="37">
        <f t="shared" si="10"/>
        <v>902.940154772141</v>
      </c>
      <c r="I17" s="37">
        <f t="shared" si="10"/>
        <v>1040.0974204643164</v>
      </c>
      <c r="J17" s="37">
        <f t="shared" si="10"/>
        <v>977.97601031814258</v>
      </c>
      <c r="K17" s="37">
        <f t="shared" si="10"/>
        <v>830.59853826311246</v>
      </c>
      <c r="L17" s="37">
        <f t="shared" si="10"/>
        <v>777.99036973344789</v>
      </c>
      <c r="M17" s="37">
        <f t="shared" si="10"/>
        <v>920.38314703353387</v>
      </c>
      <c r="N17" s="37">
        <f t="shared" si="10"/>
        <v>860.33963886500408</v>
      </c>
      <c r="O17" s="37">
        <f t="shared" si="10"/>
        <v>841.48753224419602</v>
      </c>
      <c r="P17" s="37">
        <f t="shared" si="10"/>
        <v>836.54582975064477</v>
      </c>
      <c r="Q17" s="37">
        <f t="shared" si="10"/>
        <v>880.30472914875315</v>
      </c>
      <c r="R17" s="37">
        <f t="shared" si="10"/>
        <v>871.67050730868436</v>
      </c>
      <c r="S17" s="37">
        <f t="shared" si="10"/>
        <v>902.62493551160787</v>
      </c>
      <c r="T17" s="37">
        <f t="shared" si="10"/>
        <v>914.73680137575218</v>
      </c>
      <c r="U17" s="37">
        <f t="shared" si="10"/>
        <v>937.78779019776448</v>
      </c>
      <c r="V17" s="37">
        <f t="shared" si="10"/>
        <v>733.23542562338787</v>
      </c>
      <c r="W17" s="37">
        <f t="shared" si="10"/>
        <v>624.65365434221826</v>
      </c>
      <c r="X17" s="37">
        <f t="shared" ref="X17" si="11">SUM(X18:X21)</f>
        <v>896.41255374032664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287.61822871883061</v>
      </c>
      <c r="D19" s="10">
        <f>TO_EHG!D19+TO_CO!D19+TO_BF!D19+TO_GW!D19+TO_RPI!D19+TO_PF!D19+TO_BKBPB!D19+TO_CL!D19+TO_BNG!D19+TO_LBB!D19+TO_CPP!D19+TO_GTL!D19+TO_NSP!D19</f>
        <v>289.29492691315562</v>
      </c>
      <c r="E19" s="10">
        <f>TO_EHG!E19+TO_CO!E19+TO_BF!E19+TO_GW!E19+TO_RPI!E19+TO_PF!E19+TO_BKBPB!E19+TO_CL!E19+TO_BNG!E19+TO_LBB!E19+TO_CPP!E19+TO_GTL!E19+TO_NSP!E19</f>
        <v>308.38349097162512</v>
      </c>
      <c r="F19" s="10">
        <f>TO_EHG!F19+TO_CO!F19+TO_BF!F19+TO_GW!F19+TO_RPI!F19+TO_PF!F19+TO_BKBPB!F19+TO_CL!F19+TO_BNG!F19+TO_LBB!F19+TO_CPP!F19+TO_GTL!F19+TO_NSP!F19</f>
        <v>322.97936371453142</v>
      </c>
      <c r="G19" s="10">
        <f>TO_EHG!G19+TO_CO!G19+TO_BF!G19+TO_GW!G19+TO_RPI!G19+TO_PF!G19+TO_BKBPB!G19+TO_CL!G19+TO_BNG!G19+TO_LBB!G19+TO_CPP!G19+TO_GTL!G19+TO_NSP!G19</f>
        <v>319.92691315563201</v>
      </c>
      <c r="H19" s="10">
        <f>TO_EHG!H19+TO_CO!H19+TO_BF!H19+TO_GW!H19+TO_RPI!H19+TO_PF!H19+TO_BKBPB!H19+TO_CL!H19+TO_BNG!H19+TO_LBB!H19+TO_CPP!H19+TO_GTL!H19+TO_NSP!H19</f>
        <v>316.35855546001721</v>
      </c>
      <c r="I19" s="10">
        <f>TO_EHG!I19+TO_CO!I19+TO_BF!I19+TO_GW!I19+TO_RPI!I19+TO_PF!I19+TO_BKBPB!I19+TO_CL!I19+TO_BNG!I19+TO_LBB!I19+TO_CPP!I19+TO_GTL!I19+TO_NSP!I19</f>
        <v>319.04557179707649</v>
      </c>
      <c r="J19" s="10">
        <f>TO_EHG!J19+TO_CO!J19+TO_BF!J19+TO_GW!J19+TO_RPI!J19+TO_PF!J19+TO_BKBPB!J19+TO_CL!J19+TO_BNG!J19+TO_LBB!J19+TO_CPP!J19+TO_GTL!J19+TO_NSP!J19</f>
        <v>312.14531384350812</v>
      </c>
      <c r="K19" s="10">
        <f>TO_EHG!K19+TO_CO!K19+TO_BF!K19+TO_GW!K19+TO_RPI!K19+TO_PF!K19+TO_BKBPB!K19+TO_CL!K19+TO_BNG!K19+TO_LBB!K19+TO_CPP!K19+TO_GTL!K19+TO_NSP!K19</f>
        <v>291.80997420464308</v>
      </c>
      <c r="L19" s="10">
        <f>TO_EHG!L19+TO_CO!L19+TO_BF!L19+TO_GW!L19+TO_RPI!L19+TO_PF!L19+TO_BKBPB!L19+TO_CL!L19+TO_BNG!L19+TO_LBB!L19+TO_CPP!L19+TO_GTL!L19+TO_NSP!L19</f>
        <v>264.63886500429919</v>
      </c>
      <c r="M19" s="10">
        <f>TO_EHG!M19+TO_CO!M19+TO_BF!M19+TO_GW!M19+TO_RPI!M19+TO_PF!M19+TO_BKBPB!M19+TO_CL!M19+TO_BNG!M19+TO_LBB!M19+TO_CPP!M19+TO_GTL!M19+TO_NSP!M19</f>
        <v>291.14359415305239</v>
      </c>
      <c r="N19" s="10">
        <f>TO_EHG!N19+TO_CO!N19+TO_BF!N19+TO_GW!N19+TO_RPI!N19+TO_PF!N19+TO_BKBPB!N19+TO_CL!N19+TO_BNG!N19+TO_LBB!N19+TO_CPP!N19+TO_GTL!N19+TO_NSP!N19</f>
        <v>285.10318142734297</v>
      </c>
      <c r="O19" s="10">
        <f>TO_EHG!O19+TO_CO!O19+TO_BF!O19+TO_GW!O19+TO_RPI!O19+TO_PF!O19+TO_BKBPB!O19+TO_CL!O19+TO_BNG!O19+TO_LBB!O19+TO_CPP!O19+TO_GTL!O19+TO_NSP!O19</f>
        <v>278.93379191745481</v>
      </c>
      <c r="P19" s="10">
        <f>TO_EHG!P19+TO_CO!P19+TO_BF!P19+TO_GW!P19+TO_RPI!P19+TO_PF!P19+TO_BKBPB!P19+TO_CL!P19+TO_BNG!P19+TO_LBB!P19+TO_CPP!P19+TO_GTL!P19+TO_NSP!P19</f>
        <v>272.89337919174551</v>
      </c>
      <c r="Q19" s="10">
        <f>TO_EHG!Q19+TO_CO!Q19+TO_BF!Q19+TO_GW!Q19+TO_RPI!Q19+TO_PF!Q19+TO_BKBPB!Q19+TO_CL!Q19+TO_BNG!Q19+TO_LBB!Q19+TO_CPP!Q19+TO_GTL!Q19+TO_NSP!Q19</f>
        <v>278.67583834909709</v>
      </c>
      <c r="R19" s="10">
        <f>TO_EHG!R19+TO_CO!R19+TO_BF!R19+TO_GW!R19+TO_RPI!R19+TO_PF!R19+TO_BKBPB!R19+TO_CL!R19+TO_BNG!R19+TO_LBB!R19+TO_CPP!R19+TO_GTL!R19+TO_NSP!R19</f>
        <v>294.69045571797068</v>
      </c>
      <c r="S19" s="10">
        <f>TO_EHG!S19+TO_CO!S19+TO_BF!S19+TO_GW!S19+TO_RPI!S19+TO_PF!S19+TO_BKBPB!S19+TO_CL!S19+TO_BNG!S19+TO_LBB!S19+TO_CPP!S19+TO_GTL!S19+TO_NSP!S19</f>
        <v>294.04557179707649</v>
      </c>
      <c r="T19" s="10">
        <f>TO_EHG!T19+TO_CO!T19+TO_BF!T19+TO_GW!T19+TO_RPI!T19+TO_PF!T19+TO_BKBPB!T19+TO_CL!T19+TO_BNG!T19+TO_LBB!T19+TO_CPP!T19+TO_GTL!T19+TO_NSP!T19</f>
        <v>272.74290627687009</v>
      </c>
      <c r="U19" s="10">
        <f>TO_EHG!U19+TO_CO!U19+TO_BF!U19+TO_GW!U19+TO_RPI!U19+TO_PF!U19+TO_BKBPB!U19+TO_CL!U19+TO_BNG!U19+TO_LBB!U19+TO_CPP!U19+TO_GTL!U19+TO_NSP!U19</f>
        <v>288.62854686156493</v>
      </c>
      <c r="V19" s="10">
        <f>TO_EHG!V19+TO_CO!V19+TO_BF!V19+TO_GW!V19+TO_RPI!V19+TO_PF!V19+TO_BKBPB!V19+TO_CL!V19+TO_BNG!V19+TO_LBB!V19+TO_CPP!V19+TO_GTL!V19+TO_NSP!V19</f>
        <v>249.76354256233881</v>
      </c>
      <c r="W19" s="10">
        <f>TO_EHG!W19+TO_CO!W19+TO_BF!W19+TO_GW!W19+TO_RPI!W19+TO_PF!W19+TO_BKBPB!W19+TO_CL!W19+TO_BNG!W19+TO_LBB!W19+TO_CPP!W19+TO_GTL!W19+TO_NSP!W19</f>
        <v>207.22269991401549</v>
      </c>
      <c r="X19" s="10">
        <f>TO_EHG!X19+TO_CO!X19+TO_BF!X19+TO_GW!X19+TO_RPI!X19+TO_PF!X19+TO_BKBPB!X19+TO_CL!X19+TO_BNG!X19+TO_LBB!X19+TO_CPP!X19+TO_GTL!X19+TO_NSP!X19</f>
        <v>268.48667239896821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449.86620808254509</v>
      </c>
      <c r="D20" s="10">
        <f>TO_EHG!D20+TO_CO!D20+TO_BF!D20+TO_GW!D20+TO_RPI!D20+TO_PF!D20+TO_BKBPB!D20+TO_CL!D20+TO_BNG!D20+TO_LBB!D20+TO_CPP!D20+TO_GTL!D20+TO_NSP!D20</f>
        <v>459.20515907136712</v>
      </c>
      <c r="E20" s="10">
        <f>TO_EHG!E20+TO_CO!E20+TO_BF!E20+TO_GW!E20+TO_RPI!E20+TO_PF!E20+TO_BKBPB!E20+TO_CL!E20+TO_BNG!E20+TO_LBB!E20+TO_CPP!E20+TO_GTL!E20+TO_NSP!E20</f>
        <v>492.42854686156488</v>
      </c>
      <c r="F20" s="10">
        <f>TO_EHG!F20+TO_CO!F20+TO_BF!F20+TO_GW!F20+TO_RPI!F20+TO_PF!F20+TO_BKBPB!F20+TO_CL!F20+TO_BNG!F20+TO_LBB!F20+TO_CPP!F20+TO_GTL!F20+TO_NSP!F20</f>
        <v>549.60825451418748</v>
      </c>
      <c r="G20" s="10">
        <f>TO_EHG!G20+TO_CO!G20+TO_BF!G20+TO_GW!G20+TO_RPI!G20+TO_PF!G20+TO_BKBPB!G20+TO_CL!G20+TO_BNG!G20+TO_LBB!G20+TO_CPP!G20+TO_GTL!G20+TO_NSP!G20</f>
        <v>532.86517626827163</v>
      </c>
      <c r="H20" s="10">
        <f>TO_EHG!H20+TO_CO!H20+TO_BF!H20+TO_GW!H20+TO_RPI!H20+TO_PF!H20+TO_BKBPB!H20+TO_CL!H20+TO_BNG!H20+TO_LBB!H20+TO_CPP!H20+TO_GTL!H20+TO_NSP!H20</f>
        <v>547.50644883920893</v>
      </c>
      <c r="I20" s="10">
        <f>TO_EHG!I20+TO_CO!I20+TO_BF!I20+TO_GW!I20+TO_RPI!I20+TO_PF!I20+TO_BKBPB!I20+TO_CL!I20+TO_BNG!I20+TO_LBB!I20+TO_CPP!I20+TO_GTL!I20+TO_NSP!I20</f>
        <v>637.67076526225276</v>
      </c>
      <c r="J20" s="10">
        <f>TO_EHG!J20+TO_CO!J20+TO_BF!J20+TO_GW!J20+TO_RPI!J20+TO_PF!J20+TO_BKBPB!J20+TO_CL!J20+TO_BNG!J20+TO_LBB!J20+TO_CPP!J20+TO_GTL!J20+TO_NSP!J20</f>
        <v>593.69922613929486</v>
      </c>
      <c r="K20" s="10">
        <f>TO_EHG!K20+TO_CO!K20+TO_BF!K20+TO_GW!K20+TO_RPI!K20+TO_PF!K20+TO_BKBPB!K20+TO_CL!K20+TO_BNG!K20+TO_LBB!K20+TO_CPP!K20+TO_GTL!K20+TO_NSP!K20</f>
        <v>515.33387790197753</v>
      </c>
      <c r="L20" s="10">
        <f>TO_EHG!L20+TO_CO!L20+TO_BF!L20+TO_GW!L20+TO_RPI!L20+TO_PF!L20+TO_BKBPB!L20+TO_CL!L20+TO_BNG!L20+TO_LBB!L20+TO_CPP!L20+TO_GTL!L20+TO_NSP!L20</f>
        <v>461.66526225279449</v>
      </c>
      <c r="M20" s="10">
        <f>TO_EHG!M20+TO_CO!M20+TO_BF!M20+TO_GW!M20+TO_RPI!M20+TO_PF!M20+TO_BKBPB!M20+TO_CL!M20+TO_BNG!M20+TO_LBB!M20+TO_CPP!M20+TO_GTL!M20+TO_NSP!M20</f>
        <v>549.44110060189166</v>
      </c>
      <c r="N20" s="10">
        <f>TO_EHG!N20+TO_CO!N20+TO_BF!N20+TO_GW!N20+TO_RPI!N20+TO_PF!N20+TO_BKBPB!N20+TO_CL!N20+TO_BNG!N20+TO_LBB!N20+TO_CPP!N20+TO_GTL!N20+TO_NSP!N20</f>
        <v>494.84092863284599</v>
      </c>
      <c r="O20" s="10">
        <f>TO_EHG!O20+TO_CO!O20+TO_BF!O20+TO_GW!O20+TO_RPI!O20+TO_PF!O20+TO_BKBPB!O20+TO_CL!O20+TO_BNG!O20+TO_LBB!O20+TO_CPP!O20+TO_GTL!O20+TO_NSP!O20</f>
        <v>505.51736887360278</v>
      </c>
      <c r="P20" s="10">
        <f>TO_EHG!P20+TO_CO!P20+TO_BF!P20+TO_GW!P20+TO_RPI!P20+TO_PF!P20+TO_BKBPB!P20+TO_CL!P20+TO_BNG!P20+TO_LBB!P20+TO_CPP!P20+TO_GTL!P20+TO_NSP!P20</f>
        <v>502.9139294926913</v>
      </c>
      <c r="Q20" s="10">
        <f>TO_EHG!Q20+TO_CO!Q20+TO_BF!Q20+TO_GW!Q20+TO_RPI!Q20+TO_PF!Q20+TO_BKBPB!Q20+TO_CL!Q20+TO_BNG!Q20+TO_LBB!Q20+TO_CPP!Q20+TO_GTL!Q20+TO_NSP!Q20</f>
        <v>523.16801375752368</v>
      </c>
      <c r="R20" s="10">
        <f>TO_EHG!R20+TO_CO!R20+TO_BF!R20+TO_GW!R20+TO_RPI!R20+TO_PF!R20+TO_BKBPB!R20+TO_CL!R20+TO_BNG!R20+TO_LBB!R20+TO_CPP!R20+TO_GTL!R20+TO_NSP!R20</f>
        <v>480.41461736887362</v>
      </c>
      <c r="S20" s="10">
        <f>TO_EHG!S20+TO_CO!S20+TO_BF!S20+TO_GW!S20+TO_RPI!S20+TO_PF!S20+TO_BKBPB!S20+TO_CL!S20+TO_BNG!S20+TO_LBB!S20+TO_CPP!S20+TO_GTL!S20+TO_NSP!S20</f>
        <v>503.20051590713672</v>
      </c>
      <c r="T20" s="10">
        <f>TO_EHG!T20+TO_CO!T20+TO_BF!T20+TO_GW!T20+TO_RPI!T20+TO_PF!T20+TO_BKBPB!T20+TO_CL!T20+TO_BNG!T20+TO_LBB!T20+TO_CPP!T20+TO_GTL!T20+TO_NSP!T20</f>
        <v>528.42269991401542</v>
      </c>
      <c r="U20" s="10">
        <f>TO_EHG!U20+TO_CO!U20+TO_BF!U20+TO_GW!U20+TO_RPI!U20+TO_PF!U20+TO_BKBPB!U20+TO_CL!U20+TO_BNG!U20+TO_LBB!U20+TO_CPP!U20+TO_GTL!U20+TO_NSP!U20</f>
        <v>542.08460877042137</v>
      </c>
      <c r="V20" s="10">
        <f>TO_EHG!V20+TO_CO!V20+TO_BF!V20+TO_GW!V20+TO_RPI!V20+TO_PF!V20+TO_BKBPB!V20+TO_CL!V20+TO_BNG!V20+TO_LBB!V20+TO_CPP!V20+TO_GTL!V20+TO_NSP!V20</f>
        <v>407.59054170249362</v>
      </c>
      <c r="W20" s="10">
        <f>TO_EHG!W20+TO_CO!W20+TO_BF!W20+TO_GW!W20+TO_RPI!W20+TO_PF!W20+TO_BKBPB!W20+TO_CL!W20+TO_BNG!W20+TO_LBB!W20+TO_CPP!W20+TO_GTL!W20+TO_NSP!W20</f>
        <v>355.40266552020631</v>
      </c>
      <c r="X20" s="10">
        <f>TO_EHG!X20+TO_CO!X20+TO_BF!X20+TO_GW!X20+TO_RPI!X20+TO_PF!X20+TO_BKBPB!X20+TO_CL!X20+TO_BNG!X20+TO_LBB!X20+TO_CPP!X20+TO_GTL!X20+TO_NSP!X20</f>
        <v>536.7583834909716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29.401891659501288</v>
      </c>
      <c r="D21" s="10">
        <f>TO_EHG!D21+TO_CO!D21+TO_BF!D21+TO_GW!D21+TO_RPI!D21+TO_PF!D21+TO_BKBPB!D21+TO_CL!D21+TO_BNG!D21+TO_LBB!D21+TO_CPP!D21+TO_GTL!D21+TO_NSP!D21</f>
        <v>31.7426483233018</v>
      </c>
      <c r="E21" s="10">
        <f>TO_EHG!E21+TO_CO!E21+TO_BF!E21+TO_GW!E21+TO_RPI!E21+TO_PF!E21+TO_BKBPB!E21+TO_CL!E21+TO_BNG!E21+TO_LBB!E21+TO_CPP!E21+TO_GTL!E21+TO_NSP!E21</f>
        <v>33.701117798796218</v>
      </c>
      <c r="F21" s="10">
        <f>TO_EHG!F21+TO_CO!F21+TO_BF!F21+TO_GW!F21+TO_RPI!F21+TO_PF!F21+TO_BKBPB!F21+TO_CL!F21+TO_BNG!F21+TO_LBB!F21+TO_CPP!F21+TO_GTL!F21+TO_NSP!F21</f>
        <v>38.716938950988819</v>
      </c>
      <c r="G21" s="10">
        <f>TO_EHG!G21+TO_CO!G21+TO_BF!G21+TO_GW!G21+TO_RPI!G21+TO_PF!G21+TO_BKBPB!G21+TO_CL!G21+TO_BNG!G21+TO_LBB!G21+TO_CPP!G21+TO_GTL!G21+TO_NSP!G21</f>
        <v>36.400085984522782</v>
      </c>
      <c r="H21" s="10">
        <f>TO_EHG!H21+TO_CO!H21+TO_BF!H21+TO_GW!H21+TO_RPI!H21+TO_PF!H21+TO_BKBPB!H21+TO_CL!H21+TO_BNG!H21+TO_LBB!H21+TO_CPP!H21+TO_GTL!H21+TO_NSP!H21</f>
        <v>39.075150472914871</v>
      </c>
      <c r="I21" s="10">
        <f>TO_EHG!I21+TO_CO!I21+TO_BF!I21+TO_GW!I21+TO_RPI!I21+TO_PF!I21+TO_BKBPB!I21+TO_CL!I21+TO_BNG!I21+TO_LBB!I21+TO_CPP!I21+TO_GTL!I21+TO_NSP!I21</f>
        <v>83.381083404987095</v>
      </c>
      <c r="J21" s="10">
        <f>TO_EHG!J21+TO_CO!J21+TO_BF!J21+TO_GW!J21+TO_RPI!J21+TO_PF!J21+TO_BKBPB!J21+TO_CL!J21+TO_BNG!J21+TO_LBB!J21+TO_CPP!J21+TO_GTL!J21+TO_NSP!J21</f>
        <v>72.131470335339628</v>
      </c>
      <c r="K21" s="10">
        <f>TO_EHG!K21+TO_CO!K21+TO_BF!K21+TO_GW!K21+TO_RPI!K21+TO_PF!K21+TO_BKBPB!K21+TO_CL!K21+TO_BNG!K21+TO_LBB!K21+TO_CPP!K21+TO_GTL!K21+TO_NSP!K21</f>
        <v>23.454686156491832</v>
      </c>
      <c r="L21" s="10">
        <f>TO_EHG!L21+TO_CO!L21+TO_BF!L21+TO_GW!L21+TO_RPI!L21+TO_PF!L21+TO_BKBPB!L21+TO_CL!L21+TO_BNG!L21+TO_LBB!L21+TO_CPP!L21+TO_GTL!L21+TO_NSP!L21</f>
        <v>51.686242476354252</v>
      </c>
      <c r="M21" s="10">
        <f>TO_EHG!M21+TO_CO!M21+TO_BF!M21+TO_GW!M21+TO_RPI!M21+TO_PF!M21+TO_BKBPB!M21+TO_CL!M21+TO_BNG!M21+TO_LBB!M21+TO_CPP!M21+TO_GTL!M21+TO_NSP!M21</f>
        <v>79.798452278589849</v>
      </c>
      <c r="N21" s="10">
        <f>TO_EHG!N21+TO_CO!N21+TO_BF!N21+TO_GW!N21+TO_RPI!N21+TO_PF!N21+TO_BKBPB!N21+TO_CL!N21+TO_BNG!N21+TO_LBB!N21+TO_CPP!N21+TO_GTL!N21+TO_NSP!N21</f>
        <v>80.395528804815129</v>
      </c>
      <c r="O21" s="10">
        <f>TO_EHG!O21+TO_CO!O21+TO_BF!O21+TO_GW!O21+TO_RPI!O21+TO_PF!O21+TO_BKBPB!O21+TO_CL!O21+TO_BNG!O21+TO_LBB!O21+TO_CPP!O21+TO_GTL!O21+TO_NSP!O21</f>
        <v>57.036371453138429</v>
      </c>
      <c r="P21" s="10">
        <f>TO_EHG!P21+TO_CO!P21+TO_BF!P21+TO_GW!P21+TO_RPI!P21+TO_PF!P21+TO_BKBPB!P21+TO_CL!P21+TO_BNG!P21+TO_LBB!P21+TO_CPP!P21+TO_GTL!P21+TO_NSP!P21</f>
        <v>60.738521066208079</v>
      </c>
      <c r="Q21" s="10">
        <f>TO_EHG!Q21+TO_CO!Q21+TO_BF!Q21+TO_GW!Q21+TO_RPI!Q21+TO_PF!Q21+TO_BKBPB!Q21+TO_CL!Q21+TO_BNG!Q21+TO_LBB!Q21+TO_CPP!Q21+TO_GTL!Q21+TO_NSP!Q21</f>
        <v>78.46087704213241</v>
      </c>
      <c r="R21" s="10">
        <f>TO_EHG!R21+TO_CO!R21+TO_BF!R21+TO_GW!R21+TO_RPI!R21+TO_PF!R21+TO_BKBPB!R21+TO_CL!R21+TO_BNG!R21+TO_LBB!R21+TO_CPP!R21+TO_GTL!R21+TO_NSP!R21</f>
        <v>96.565434221840064</v>
      </c>
      <c r="S21" s="10">
        <f>TO_EHG!S21+TO_CO!S21+TO_BF!S21+TO_GW!S21+TO_RPI!S21+TO_PF!S21+TO_BKBPB!S21+TO_CL!S21+TO_BNG!S21+TO_LBB!S21+TO_CPP!S21+TO_GTL!S21+TO_NSP!S21</f>
        <v>105.37884780739471</v>
      </c>
      <c r="T21" s="10">
        <f>TO_EHG!T21+TO_CO!T21+TO_BF!T21+TO_GW!T21+TO_RPI!T21+TO_PF!T21+TO_BKBPB!T21+TO_CL!T21+TO_BNG!T21+TO_LBB!T21+TO_CPP!T21+TO_GTL!T21+TO_NSP!T21</f>
        <v>113.5711951848667</v>
      </c>
      <c r="U21" s="10">
        <f>TO_EHG!U21+TO_CO!U21+TO_BF!U21+TO_GW!U21+TO_RPI!U21+TO_PF!U21+TO_BKBPB!U21+TO_CL!U21+TO_BNG!U21+TO_LBB!U21+TO_CPP!U21+TO_GTL!U21+TO_NSP!U21</f>
        <v>107.0746345657782</v>
      </c>
      <c r="V21" s="10">
        <f>TO_EHG!V21+TO_CO!V21+TO_BF!V21+TO_GW!V21+TO_RPI!V21+TO_PF!V21+TO_BKBPB!V21+TO_CL!V21+TO_BNG!V21+TO_LBB!V21+TO_CPP!V21+TO_GTL!V21+TO_NSP!V21</f>
        <v>75.88134135855546</v>
      </c>
      <c r="W21" s="10">
        <f>TO_EHG!W21+TO_CO!W21+TO_BF!W21+TO_GW!W21+TO_RPI!W21+TO_PF!W21+TO_BKBPB!W21+TO_CL!W21+TO_BNG!W21+TO_LBB!W21+TO_CPP!W21+TO_GTL!W21+TO_NSP!W21</f>
        <v>62.028288907996547</v>
      </c>
      <c r="X21" s="10">
        <f>TO_EHG!X21+TO_CO!X21+TO_BF!X21+TO_GW!X21+TO_RPI!X21+TO_PF!X21+TO_BKBPB!X21+TO_CL!X21+TO_BNG!X21+TO_LBB!X21+TO_CPP!X21+TO_GTL!X21+TO_NSP!X21</f>
        <v>91.167497850386923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6624.5086844368006</v>
      </c>
      <c r="D26" s="37">
        <f t="shared" si="14"/>
        <v>7328.2790197764398</v>
      </c>
      <c r="E26" s="37">
        <f t="shared" si="14"/>
        <v>7148.6527944969903</v>
      </c>
      <c r="F26" s="37">
        <f t="shared" si="14"/>
        <v>7110.9160791057602</v>
      </c>
      <c r="G26" s="37">
        <f t="shared" si="14"/>
        <v>7795.7245055889953</v>
      </c>
      <c r="H26" s="37">
        <f t="shared" si="14"/>
        <v>7498.5226999140141</v>
      </c>
      <c r="I26" s="37">
        <f t="shared" si="14"/>
        <v>7417.0794496990547</v>
      </c>
      <c r="J26" s="37">
        <f t="shared" si="14"/>
        <v>7528.7699914015457</v>
      </c>
      <c r="K26" s="37">
        <f t="shared" si="14"/>
        <v>7250.9452278589852</v>
      </c>
      <c r="L26" s="37">
        <f t="shared" si="14"/>
        <v>7202.3321582115223</v>
      </c>
      <c r="M26" s="37">
        <f t="shared" si="14"/>
        <v>6909.3952708512461</v>
      </c>
      <c r="N26" s="37">
        <f t="shared" si="14"/>
        <v>7515.9641444539975</v>
      </c>
      <c r="O26" s="37">
        <f t="shared" si="14"/>
        <v>6447.5615649183137</v>
      </c>
      <c r="P26" s="37">
        <f t="shared" si="14"/>
        <v>7444.6890799656057</v>
      </c>
      <c r="Q26" s="37">
        <f t="shared" si="14"/>
        <v>6405.9144453998269</v>
      </c>
      <c r="R26" s="37">
        <f t="shared" si="14"/>
        <v>7107.7102321582106</v>
      </c>
      <c r="S26" s="37">
        <f t="shared" si="14"/>
        <v>6848.6626827171112</v>
      </c>
      <c r="T26" s="37">
        <f t="shared" si="14"/>
        <v>6937.5626827171109</v>
      </c>
      <c r="U26" s="37">
        <f t="shared" si="14"/>
        <v>6595.3580395528797</v>
      </c>
      <c r="V26" s="37">
        <f t="shared" si="14"/>
        <v>6210.0052450558896</v>
      </c>
      <c r="W26" s="37">
        <f t="shared" si="14"/>
        <v>6648.1379191745482</v>
      </c>
      <c r="X26" s="37">
        <f t="shared" ref="X26" si="15">SUM(X27,X33)</f>
        <v>6748.5686156491811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362.99793637145308</v>
      </c>
      <c r="D27" s="29">
        <f t="shared" si="16"/>
        <v>575.17463456577809</v>
      </c>
      <c r="E27" s="29">
        <f t="shared" si="16"/>
        <v>511.86027515047289</v>
      </c>
      <c r="F27" s="29">
        <f t="shared" si="16"/>
        <v>542.9019776440241</v>
      </c>
      <c r="G27" s="29">
        <f t="shared" si="16"/>
        <v>719.95864144453992</v>
      </c>
      <c r="H27" s="29">
        <f t="shared" si="16"/>
        <v>843.71324161650898</v>
      </c>
      <c r="I27" s="29">
        <f t="shared" si="16"/>
        <v>704.2463456577816</v>
      </c>
      <c r="J27" s="29">
        <f t="shared" si="16"/>
        <v>745.16405846947544</v>
      </c>
      <c r="K27" s="29">
        <f t="shared" si="16"/>
        <v>690.52562338779023</v>
      </c>
      <c r="L27" s="29">
        <f t="shared" si="16"/>
        <v>698.83791917454857</v>
      </c>
      <c r="M27" s="29">
        <f t="shared" si="16"/>
        <v>679.33645743766101</v>
      </c>
      <c r="N27" s="29">
        <f t="shared" si="16"/>
        <v>718.00902837489241</v>
      </c>
      <c r="O27" s="29">
        <f t="shared" si="16"/>
        <v>518.18314703353394</v>
      </c>
      <c r="P27" s="29">
        <f t="shared" si="16"/>
        <v>803.70395528804795</v>
      </c>
      <c r="Q27" s="29">
        <f t="shared" si="16"/>
        <v>519.46534823731724</v>
      </c>
      <c r="R27" s="29">
        <f t="shared" si="16"/>
        <v>550.3039552880482</v>
      </c>
      <c r="S27" s="29">
        <f t="shared" si="16"/>
        <v>528.98392089423896</v>
      </c>
      <c r="T27" s="29">
        <f t="shared" si="16"/>
        <v>597.14720550300945</v>
      </c>
      <c r="U27" s="29">
        <f t="shared" si="16"/>
        <v>525.25846947549428</v>
      </c>
      <c r="V27" s="29">
        <f t="shared" si="16"/>
        <v>493.91797076526223</v>
      </c>
      <c r="W27" s="29">
        <f t="shared" si="16"/>
        <v>488.23783319002575</v>
      </c>
      <c r="X27" s="29">
        <f t="shared" ref="X27" si="17">SUM(X28:X32)</f>
        <v>541.8490971625107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4.0119518486672394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3.9596732588134129</v>
      </c>
      <c r="E29" s="10">
        <f>TO_EHG!E29+TO_CO!E29+TO_BF!E29+TO_GW!E29+TO_RPI!E29+TO_PF!E29+TO_BKBPB!E29+TO_CL!E29+TO_BNG!E29+TO_LBB!E29+TO_CPP!E29+TO_GTL!E29+TO_NSP!E29</f>
        <v>2.9843508168529662</v>
      </c>
      <c r="F29" s="10">
        <f>TO_EHG!F29+TO_CO!F29+TO_BF!F29+TO_GW!F29+TO_RPI!F29+TO_PF!F29+TO_BKBPB!F29+TO_CL!F29+TO_BNG!F29+TO_LBB!F29+TO_CPP!F29+TO_GTL!F29+TO_NSP!F29</f>
        <v>4.9739466895958726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261.89449699054171</v>
      </c>
      <c r="D30" s="10">
        <f>TO_EHG!D30+TO_CO!D30+TO_BF!D30+TO_GW!D30+TO_RPI!D30+TO_PF!D30+TO_BKBPB!D30+TO_CL!D30+TO_BNG!D30+TO_LBB!D30+TO_CPP!D30+TO_GTL!D30+TO_NSP!D30</f>
        <v>299.6073946689595</v>
      </c>
      <c r="E30" s="10">
        <f>TO_EHG!E30+TO_CO!E30+TO_BF!E30+TO_GW!E30+TO_RPI!E30+TO_PF!E30+TO_BKBPB!E30+TO_CL!E30+TO_BNG!E30+TO_LBB!E30+TO_CPP!E30+TO_GTL!E30+TO_NSP!E30</f>
        <v>240.32674118658645</v>
      </c>
      <c r="F30" s="10">
        <f>TO_EHG!F30+TO_CO!F30+TO_BF!F30+TO_GW!F30+TO_RPI!F30+TO_PF!F30+TO_BKBPB!F30+TO_CL!F30+TO_BNG!F30+TO_LBB!F30+TO_CPP!F30+TO_GTL!F30+TO_NSP!F30</f>
        <v>275.24600171969041</v>
      </c>
      <c r="G30" s="10">
        <f>TO_EHG!G30+TO_CO!G30+TO_BF!G30+TO_GW!G30+TO_RPI!G30+TO_PF!G30+TO_BKBPB!G30+TO_CL!G30+TO_BNG!G30+TO_LBB!G30+TO_CPP!G30+TO_GTL!G30+TO_NSP!G30</f>
        <v>435.79243336199482</v>
      </c>
      <c r="H30" s="10">
        <f>TO_EHG!H30+TO_CO!H30+TO_BF!H30+TO_GW!H30+TO_RPI!H30+TO_PF!H30+TO_BKBPB!H30+TO_CL!H30+TO_BNG!H30+TO_LBB!H30+TO_CPP!H30+TO_GTL!H30+TO_NSP!H30</f>
        <v>495.50438521066201</v>
      </c>
      <c r="I30" s="10">
        <f>TO_EHG!I30+TO_CO!I30+TO_BF!I30+TO_GW!I30+TO_RPI!I30+TO_PF!I30+TO_BKBPB!I30+TO_CL!I30+TO_BNG!I30+TO_LBB!I30+TO_CPP!I30+TO_GTL!I30+TO_NSP!I30</f>
        <v>382.36595012897681</v>
      </c>
      <c r="J30" s="10">
        <f>TO_EHG!J30+TO_CO!J30+TO_BF!J30+TO_GW!J30+TO_RPI!J30+TO_PF!J30+TO_BKBPB!J30+TO_CL!J30+TO_BNG!J30+TO_LBB!J30+TO_CPP!J30+TO_GTL!J30+TO_NSP!J30</f>
        <v>369.79501289767842</v>
      </c>
      <c r="K30" s="10">
        <f>TO_EHG!K30+TO_CO!K30+TO_BF!K30+TO_GW!K30+TO_RPI!K30+TO_PF!K30+TO_BKBPB!K30+TO_CL!K30+TO_BNG!K30+TO_LBB!K30+TO_CPP!K30+TO_GTL!K30+TO_NSP!K30</f>
        <v>324.74918314703348</v>
      </c>
      <c r="L30" s="10">
        <f>TO_EHG!L30+TO_CO!L30+TO_BF!L30+TO_GW!L30+TO_RPI!L30+TO_PF!L30+TO_BKBPB!L30+TO_CL!L30+TO_BNG!L30+TO_LBB!L30+TO_CPP!L30+TO_GTL!L30+TO_NSP!L30</f>
        <v>375.03293207222703</v>
      </c>
      <c r="M30" s="10">
        <f>TO_EHG!M30+TO_CO!M30+TO_BF!M30+TO_GW!M30+TO_RPI!M30+TO_PF!M30+TO_BKBPB!M30+TO_CL!M30+TO_BNG!M30+TO_LBB!M30+TO_CPP!M30+TO_GTL!M30+TO_NSP!M30</f>
        <v>349.8910576096302</v>
      </c>
      <c r="N30" s="10">
        <f>TO_EHG!N30+TO_CO!N30+TO_BF!N30+TO_GW!N30+TO_RPI!N30+TO_PF!N30+TO_BKBPB!N30+TO_CL!N30+TO_BNG!N30+TO_LBB!N30+TO_CPP!N30+TO_GTL!N30+TO_NSP!N30</f>
        <v>360.36680997420461</v>
      </c>
      <c r="O30" s="10">
        <f>TO_EHG!O30+TO_CO!O30+TO_BF!O30+TO_GW!O30+TO_RPI!O30+TO_PF!O30+TO_BKBPB!O30+TO_CL!O30+TO_BNG!O30+TO_LBB!O30+TO_CPP!O30+TO_GTL!O30+TO_NSP!O30</f>
        <v>217.89630266552018</v>
      </c>
      <c r="P30" s="10">
        <f>TO_EHG!P30+TO_CO!P30+TO_BF!P30+TO_GW!P30+TO_RPI!P30+TO_PF!P30+TO_BKBPB!P30+TO_CL!P30+TO_BNG!P30+TO_LBB!P30+TO_CPP!P30+TO_GTL!P30+TO_NSP!P30</f>
        <v>437.88770421324148</v>
      </c>
      <c r="Q30" s="10">
        <f>TO_EHG!Q30+TO_CO!Q30+TO_BF!Q30+TO_GW!Q30+TO_RPI!Q30+TO_PF!Q30+TO_BKBPB!Q30+TO_CL!Q30+TO_BNG!Q30+TO_LBB!Q30+TO_CPP!Q30+TO_GTL!Q30+TO_NSP!Q30</f>
        <v>151.4760963026655</v>
      </c>
      <c r="R30" s="10">
        <f>TO_EHG!R30+TO_CO!R30+TO_BF!R30+TO_GW!R30+TO_RPI!R30+TO_PF!R30+TO_BKBPB!R30+TO_CL!R30+TO_BNG!R30+TO_LBB!R30+TO_CPP!R30+TO_GTL!R30+TO_NSP!R30</f>
        <v>176.55485812553741</v>
      </c>
      <c r="S30" s="10">
        <f>TO_EHG!S30+TO_CO!S30+TO_BF!S30+TO_GW!S30+TO_RPI!S30+TO_PF!S30+TO_BKBPB!S30+TO_CL!S30+TO_BNG!S30+TO_LBB!S30+TO_CPP!S30+TO_GTL!S30+TO_NSP!S30</f>
        <v>173.54539982803101</v>
      </c>
      <c r="T30" s="10">
        <f>TO_EHG!T30+TO_CO!T30+TO_BF!T30+TO_GW!T30+TO_RPI!T30+TO_PF!T30+TO_BKBPB!T30+TO_CL!T30+TO_BNG!T30+TO_LBB!T30+TO_CPP!T30+TO_GTL!T30+TO_NSP!T30</f>
        <v>236.75262252794499</v>
      </c>
      <c r="U30" s="10">
        <f>TO_EHG!U30+TO_CO!U30+TO_BF!U30+TO_GW!U30+TO_RPI!U30+TO_PF!U30+TO_BKBPB!U30+TO_CL!U30+TO_BNG!U30+TO_LBB!U30+TO_CPP!U30+TO_GTL!U30+TO_NSP!U30</f>
        <v>216.8486672398968</v>
      </c>
      <c r="V30" s="10">
        <f>TO_EHG!V30+TO_CO!V30+TO_BF!V30+TO_GW!V30+TO_RPI!V30+TO_PF!V30+TO_BKBPB!V30+TO_CL!V30+TO_BNG!V30+TO_LBB!V30+TO_CPP!V30+TO_GTL!V30+TO_NSP!V30</f>
        <v>210.5631986242476</v>
      </c>
      <c r="W30" s="10">
        <f>TO_EHG!W30+TO_CO!W30+TO_BF!W30+TO_GW!W30+TO_RPI!W30+TO_PF!W30+TO_BKBPB!W30+TO_CL!W30+TO_BNG!W30+TO_LBB!W30+TO_CPP!W30+TO_GTL!W30+TO_NSP!W30</f>
        <v>197.9922613929493</v>
      </c>
      <c r="X30" s="10">
        <f>TO_EHG!X30+TO_CO!X30+TO_BF!X30+TO_GW!X30+TO_RPI!X30+TO_PF!X30+TO_BKBPB!X30+TO_CL!X30+TO_BNG!X30+TO_LBB!X30+TO_CPP!X30+TO_GTL!X30+TO_NSP!X30</f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173.47773000859851</v>
      </c>
      <c r="E31" s="10">
        <f>TO_EHG!E31+TO_CO!E31+TO_BF!E31+TO_GW!E31+TO_RPI!E31+TO_PF!E31+TO_BKBPB!E31+TO_CL!E31+TO_BNG!E31+TO_LBB!E31+TO_CPP!E31+TO_GTL!E31+TO_NSP!E31</f>
        <v>174.5394668959587</v>
      </c>
      <c r="F31" s="10">
        <f>TO_EHG!F31+TO_CO!F31+TO_BF!F31+TO_GW!F31+TO_RPI!F31+TO_PF!F31+TO_BKBPB!F31+TO_CL!F31+TO_BNG!F31+TO_LBB!F31+TO_CPP!F31+TO_GTL!F31+TO_NSP!F31</f>
        <v>169.4611349957008</v>
      </c>
      <c r="G31" s="10">
        <f>TO_EHG!G31+TO_CO!G31+TO_BF!G31+TO_GW!G31+TO_RPI!G31+TO_PF!G31+TO_BKBPB!G31+TO_CL!G31+TO_BNG!G31+TO_LBB!G31+TO_CPP!G31+TO_GTL!G31+TO_NSP!G31</f>
        <v>177.11547721410139</v>
      </c>
      <c r="H31" s="10">
        <f>TO_EHG!H31+TO_CO!H31+TO_BF!H31+TO_GW!H31+TO_RPI!H31+TO_PF!H31+TO_BKBPB!H31+TO_CL!H31+TO_BNG!H31+TO_LBB!H31+TO_CPP!H31+TO_GTL!H31+TO_NSP!H31</f>
        <v>227.2811693895099</v>
      </c>
      <c r="I31" s="10">
        <f>TO_EHG!I31+TO_CO!I31+TO_BF!I31+TO_GW!I31+TO_RPI!I31+TO_PF!I31+TO_BKBPB!I31+TO_CL!I31+TO_BNG!I31+TO_LBB!I31+TO_CPP!I31+TO_GTL!I31+TO_NSP!I31</f>
        <v>195.0054170249355</v>
      </c>
      <c r="J31" s="10">
        <f>TO_EHG!J31+TO_CO!J31+TO_BF!J31+TO_GW!J31+TO_RPI!J31+TO_PF!J31+TO_BKBPB!J31+TO_CL!J31+TO_BNG!J31+TO_LBB!J31+TO_CPP!J31+TO_GTL!J31+TO_NSP!J31</f>
        <v>235.60834049871019</v>
      </c>
      <c r="K31" s="10">
        <f>TO_EHG!K31+TO_CO!K31+TO_BF!K31+TO_GW!K31+TO_RPI!K31+TO_PF!K31+TO_BKBPB!K31+TO_CL!K31+TO_BNG!K31+TO_LBB!K31+TO_CPP!K31+TO_GTL!K31+TO_NSP!K31</f>
        <v>211.14763542562341</v>
      </c>
      <c r="L31" s="10">
        <f>TO_EHG!L31+TO_CO!L31+TO_BF!L31+TO_GW!L31+TO_RPI!L31+TO_PF!L31+TO_BKBPB!L31+TO_CL!L31+TO_BNG!L31+TO_LBB!L31+TO_CPP!L31+TO_GTL!L31+TO_NSP!L31</f>
        <v>186.02674118658641</v>
      </c>
      <c r="M31" s="10">
        <f>TO_EHG!M31+TO_CO!M31+TO_BF!M31+TO_GW!M31+TO_RPI!M31+TO_PF!M31+TO_BKBPB!M31+TO_CL!M31+TO_BNG!M31+TO_LBB!M31+TO_CPP!M31+TO_GTL!M31+TO_NSP!M31</f>
        <v>194.64075666380049</v>
      </c>
      <c r="N31" s="10">
        <f>TO_EHG!N31+TO_CO!N31+TO_BF!N31+TO_GW!N31+TO_RPI!N31+TO_PF!N31+TO_BKBPB!N31+TO_CL!N31+TO_BNG!N31+TO_LBB!N31+TO_CPP!N31+TO_GTL!N31+TO_NSP!N31</f>
        <v>205.98701633705929</v>
      </c>
      <c r="O31" s="10">
        <f>TO_EHG!O31+TO_CO!O31+TO_BF!O31+TO_GW!O31+TO_RPI!O31+TO_PF!O31+TO_BKBPB!O31+TO_CL!O31+TO_BNG!O31+TO_LBB!O31+TO_CPP!O31+TO_GTL!O31+TO_NSP!O31</f>
        <v>174.4030954428203</v>
      </c>
      <c r="P31" s="10">
        <f>TO_EHG!P31+TO_CO!P31+TO_BF!P31+TO_GW!P31+TO_RPI!P31+TO_PF!P31+TO_BKBPB!P31+TO_CL!P31+TO_BNG!P31+TO_LBB!P31+TO_CPP!P31+TO_GTL!P31+TO_NSP!P31</f>
        <v>214.16104901117799</v>
      </c>
      <c r="Q31" s="10">
        <f>TO_EHG!Q31+TO_CO!Q31+TO_BF!Q31+TO_GW!Q31+TO_RPI!Q31+TO_PF!Q31+TO_BKBPB!Q31+TO_CL!Q31+TO_BNG!Q31+TO_LBB!Q31+TO_CPP!Q31+TO_GTL!Q31+TO_NSP!Q31</f>
        <v>218.3165090283749</v>
      </c>
      <c r="R31" s="10">
        <f>TO_EHG!R31+TO_CO!R31+TO_BF!R31+TO_GW!R31+TO_RPI!R31+TO_PF!R31+TO_BKBPB!R31+TO_CL!R31+TO_BNG!R31+TO_LBB!R31+TO_CPP!R31+TO_GTL!R31+TO_NSP!R31</f>
        <v>226.0587274290628</v>
      </c>
      <c r="S31" s="10">
        <f>TO_EHG!S31+TO_CO!S31+TO_BF!S31+TO_GW!S31+TO_RPI!S31+TO_PF!S31+TO_BKBPB!S31+TO_CL!S31+TO_BNG!S31+TO_LBB!S31+TO_CPP!S31+TO_GTL!S31+TO_NSP!S31</f>
        <v>215.67781599312119</v>
      </c>
      <c r="T31" s="10">
        <f>TO_EHG!T31+TO_CO!T31+TO_BF!T31+TO_GW!T31+TO_RPI!T31+TO_PF!T31+TO_BKBPB!T31+TO_CL!T31+TO_BNG!T31+TO_LBB!T31+TO_CPP!T31+TO_GTL!T31+TO_NSP!T31</f>
        <v>215.67781599312119</v>
      </c>
      <c r="U31" s="10">
        <f>TO_EHG!U31+TO_CO!U31+TO_BF!U31+TO_GW!U31+TO_RPI!U31+TO_PF!U31+TO_BKBPB!U31+TO_CL!U31+TO_BNG!U31+TO_LBB!U31+TO_CPP!U31+TO_GTL!U31+TO_NSP!U31</f>
        <v>178.56122098022351</v>
      </c>
      <c r="V31" s="10">
        <f>TO_EHG!V31+TO_CO!V31+TO_BF!V31+TO_GW!V31+TO_RPI!V31+TO_PF!V31+TO_BKBPB!V31+TO_CL!V31+TO_BNG!V31+TO_LBB!V31+TO_CPP!V31+TO_GTL!V31+TO_NSP!V31</f>
        <v>155.48865004299219</v>
      </c>
      <c r="W31" s="10">
        <f>TO_EHG!W31+TO_CO!W31+TO_BF!W31+TO_GW!W31+TO_RPI!W31+TO_PF!W31+TO_BKBPB!W31+TO_CL!W31+TO_BNG!W31+TO_LBB!W31+TO_CPP!W31+TO_GTL!W31+TO_NSP!W31</f>
        <v>165.35305245055889</v>
      </c>
      <c r="X31" s="10">
        <f>TO_EHG!X31+TO_CO!X31+TO_BF!X31+TO_GW!X31+TO_RPI!X31+TO_PF!X31+TO_BKBPB!X31+TO_CL!X31+TO_BNG!X31+TO_LBB!X31+TO_CPP!X31+TO_GTL!X31+TO_NSP!X31</f>
        <v>194.61160791057611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101.1034393809114</v>
      </c>
      <c r="D32" s="10">
        <f>TO_EHG!D32+TO_CO!D32+TO_BF!D32+TO_GW!D32+TO_RPI!D32+TO_PF!D32+TO_BKBPB!D32+TO_CL!D32+TO_BNG!D32+TO_LBB!D32+TO_CPP!D32+TO_GTL!D32+TO_NSP!D32</f>
        <v>98.129836629406697</v>
      </c>
      <c r="E32" s="10">
        <f>TO_EHG!E32+TO_CO!E32+TO_BF!E32+TO_GW!E32+TO_RPI!E32+TO_PF!E32+TO_BKBPB!E32+TO_CL!E32+TO_BNG!E32+TO_LBB!E32+TO_CPP!E32+TO_GTL!E32+TO_NSP!E32</f>
        <v>94.009716251074806</v>
      </c>
      <c r="F32" s="10">
        <f>TO_EHG!F32+TO_CO!F32+TO_BF!F32+TO_GW!F32+TO_RPI!F32+TO_PF!F32+TO_BKBPB!F32+TO_CL!F32+TO_BNG!F32+TO_LBB!F32+TO_CPP!F32+TO_GTL!F32+TO_NSP!F32</f>
        <v>89.208942390369728</v>
      </c>
      <c r="G32" s="10">
        <f>TO_EHG!G32+TO_CO!G32+TO_BF!G32+TO_GW!G32+TO_RPI!G32+TO_PF!G32+TO_BKBPB!G32+TO_CL!G32+TO_BNG!G32+TO_LBB!G32+TO_CPP!G32+TO_GTL!G32+TO_NSP!G32</f>
        <v>107.05073086844369</v>
      </c>
      <c r="H32" s="10">
        <f>TO_EHG!H32+TO_CO!H32+TO_BF!H32+TO_GW!H32+TO_RPI!H32+TO_PF!H32+TO_BKBPB!H32+TO_CL!H32+TO_BNG!H32+TO_LBB!H32+TO_CPP!H32+TO_GTL!H32+TO_NSP!H32</f>
        <v>120.927687016337</v>
      </c>
      <c r="I32" s="10">
        <f>TO_EHG!I32+TO_CO!I32+TO_BF!I32+TO_GW!I32+TO_RPI!I32+TO_PF!I32+TO_BKBPB!I32+TO_CL!I32+TO_BNG!I32+TO_LBB!I32+TO_CPP!I32+TO_GTL!I32+TO_NSP!I32</f>
        <v>126.8749785038693</v>
      </c>
      <c r="J32" s="10">
        <f>TO_EHG!J32+TO_CO!J32+TO_BF!J32+TO_GW!J32+TO_RPI!J32+TO_PF!J32+TO_BKBPB!J32+TO_CL!J32+TO_BNG!J32+TO_LBB!J32+TO_CPP!J32+TO_GTL!J32+TO_NSP!J32</f>
        <v>139.7607050730868</v>
      </c>
      <c r="K32" s="10">
        <f>TO_EHG!K32+TO_CO!K32+TO_BF!K32+TO_GW!K32+TO_RPI!K32+TO_PF!K32+TO_BKBPB!K32+TO_CL!K32+TO_BNG!K32+TO_LBB!K32+TO_CPP!K32+TO_GTL!K32+TO_NSP!K32</f>
        <v>154.62880481513329</v>
      </c>
      <c r="L32" s="10">
        <f>TO_EHG!L32+TO_CO!L32+TO_BF!L32+TO_GW!L32+TO_RPI!L32+TO_PF!L32+TO_BKBPB!L32+TO_CL!L32+TO_BNG!L32+TO_LBB!L32+TO_CPP!L32+TO_GTL!L32+TO_NSP!L32</f>
        <v>137.7782459157352</v>
      </c>
      <c r="M32" s="10">
        <f>TO_EHG!M32+TO_CO!M32+TO_BF!M32+TO_GW!M32+TO_RPI!M32+TO_PF!M32+TO_BKBPB!M32+TO_CL!M32+TO_BNG!M32+TO_LBB!M32+TO_CPP!M32+TO_GTL!M32+TO_NSP!M32</f>
        <v>134.80464316423041</v>
      </c>
      <c r="N32" s="10">
        <f>TO_EHG!N32+TO_CO!N32+TO_BF!N32+TO_GW!N32+TO_RPI!N32+TO_PF!N32+TO_BKBPB!N32+TO_CL!N32+TO_BNG!N32+TO_LBB!N32+TO_CPP!N32+TO_GTL!N32+TO_NSP!N32</f>
        <v>151.65520206362851</v>
      </c>
      <c r="O32" s="10">
        <f>TO_EHG!O32+TO_CO!O32+TO_BF!O32+TO_GW!O32+TO_RPI!O32+TO_PF!O32+TO_BKBPB!O32+TO_CL!O32+TO_BNG!O32+TO_LBB!O32+TO_CPP!O32+TO_GTL!O32+TO_NSP!O32</f>
        <v>125.8837489251935</v>
      </c>
      <c r="P32" s="10">
        <f>TO_EHG!P32+TO_CO!P32+TO_BF!P32+TO_GW!P32+TO_RPI!P32+TO_PF!P32+TO_BKBPB!P32+TO_CL!P32+TO_BNG!P32+TO_LBB!P32+TO_CPP!P32+TO_GTL!P32+TO_NSP!P32</f>
        <v>151.65520206362851</v>
      </c>
      <c r="Q32" s="10">
        <f>TO_EHG!Q32+TO_CO!Q32+TO_BF!Q32+TO_GW!Q32+TO_RPI!Q32+TO_PF!Q32+TO_BKBPB!Q32+TO_CL!Q32+TO_BNG!Q32+TO_LBB!Q32+TO_CPP!Q32+TO_GTL!Q32+TO_NSP!Q32</f>
        <v>149.67274290627691</v>
      </c>
      <c r="R32" s="10">
        <f>TO_EHG!R32+TO_CO!R32+TO_BF!R32+TO_GW!R32+TO_RPI!R32+TO_PF!R32+TO_BKBPB!R32+TO_CL!R32+TO_BNG!R32+TO_LBB!R32+TO_CPP!R32+TO_GTL!R32+TO_NSP!R32</f>
        <v>147.69036973344799</v>
      </c>
      <c r="S32" s="10">
        <f>TO_EHG!S32+TO_CO!S32+TO_BF!S32+TO_GW!S32+TO_RPI!S32+TO_PF!S32+TO_BKBPB!S32+TO_CL!S32+TO_BNG!S32+TO_LBB!S32+TO_CPP!S32+TO_GTL!S32+TO_NSP!S32</f>
        <v>139.7607050730868</v>
      </c>
      <c r="T32" s="10">
        <f>TO_EHG!T32+TO_CO!T32+TO_BF!T32+TO_GW!T32+TO_RPI!T32+TO_PF!T32+TO_BKBPB!T32+TO_CL!T32+TO_BNG!T32+TO_LBB!T32+TO_CPP!T32+TO_GTL!T32+TO_NSP!T32</f>
        <v>144.71676698194321</v>
      </c>
      <c r="U32" s="10">
        <f>TO_EHG!U32+TO_CO!U32+TO_BF!U32+TO_GW!U32+TO_RPI!U32+TO_PF!U32+TO_BKBPB!U32+TO_CL!U32+TO_BNG!U32+TO_LBB!U32+TO_CPP!U32+TO_GTL!U32+TO_NSP!U32</f>
        <v>129.848581255374</v>
      </c>
      <c r="V32" s="10">
        <f>TO_EHG!V32+TO_CO!V32+TO_BF!V32+TO_GW!V32+TO_RPI!V32+TO_PF!V32+TO_BKBPB!V32+TO_CL!V32+TO_BNG!V32+TO_LBB!V32+TO_CPP!V32+TO_GTL!V32+TO_NSP!V32</f>
        <v>127.8661220980224</v>
      </c>
      <c r="W32" s="10">
        <f>TO_EHG!W32+TO_CO!W32+TO_BF!W32+TO_GW!W32+TO_RPI!W32+TO_PF!W32+TO_BKBPB!W32+TO_CL!W32+TO_BNG!W32+TO_LBB!W32+TO_CPP!W32+TO_GTL!W32+TO_NSP!W32</f>
        <v>124.8925193465176</v>
      </c>
      <c r="X32" s="10">
        <f>TO_EHG!X32+TO_CO!X32+TO_BF!X32+TO_GW!X32+TO_RPI!X32+TO_PF!X32+TO_BKBPB!X32+TO_CL!X32+TO_BNG!X32+TO_LBB!X32+TO_CPP!X32+TO_GTL!X32+TO_NSP!X32</f>
        <v>138.76947549441101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6261.5107480653478</v>
      </c>
      <c r="D33" s="29">
        <f t="shared" si="18"/>
        <v>6753.1043852106613</v>
      </c>
      <c r="E33" s="29">
        <f t="shared" si="18"/>
        <v>6636.7925193465171</v>
      </c>
      <c r="F33" s="29">
        <f t="shared" si="18"/>
        <v>6568.0141014617366</v>
      </c>
      <c r="G33" s="29">
        <f t="shared" si="18"/>
        <v>7075.765864144455</v>
      </c>
      <c r="H33" s="29">
        <f t="shared" si="18"/>
        <v>6654.8094582975054</v>
      </c>
      <c r="I33" s="29">
        <f t="shared" si="18"/>
        <v>6712.8331040412731</v>
      </c>
      <c r="J33" s="29">
        <f t="shared" si="18"/>
        <v>6783.6059329320706</v>
      </c>
      <c r="K33" s="29">
        <f t="shared" si="18"/>
        <v>6560.4196044711953</v>
      </c>
      <c r="L33" s="29">
        <f t="shared" si="18"/>
        <v>6503.4942390369733</v>
      </c>
      <c r="M33" s="29">
        <f t="shared" si="18"/>
        <v>6230.0588134135851</v>
      </c>
      <c r="N33" s="29">
        <f t="shared" si="18"/>
        <v>6797.9551160791052</v>
      </c>
      <c r="O33" s="29">
        <f t="shared" si="18"/>
        <v>5929.37841788478</v>
      </c>
      <c r="P33" s="29">
        <f t="shared" si="18"/>
        <v>6640.9851246775579</v>
      </c>
      <c r="Q33" s="29">
        <f t="shared" si="18"/>
        <v>5886.44909716251</v>
      </c>
      <c r="R33" s="29">
        <f t="shared" si="18"/>
        <v>6557.4062768701624</v>
      </c>
      <c r="S33" s="29">
        <f t="shared" si="18"/>
        <v>6319.6787618228718</v>
      </c>
      <c r="T33" s="29">
        <f t="shared" si="18"/>
        <v>6340.4154772141019</v>
      </c>
      <c r="U33" s="29">
        <f t="shared" si="18"/>
        <v>6070.0995700773856</v>
      </c>
      <c r="V33" s="29">
        <f t="shared" si="18"/>
        <v>5716.0872742906276</v>
      </c>
      <c r="W33" s="29">
        <f t="shared" si="18"/>
        <v>6159.9000859845228</v>
      </c>
      <c r="X33" s="29">
        <f t="shared" ref="X33" si="19">SUM(X34:X50)</f>
        <v>6206.7195184866705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100.49441100601889</v>
      </c>
      <c r="D34" s="10">
        <f>TO_EHG!D34+TO_CO!D34+TO_BF!D34+TO_GW!D34+TO_RPI!D34+TO_PF!D34+TO_BKBPB!D34+TO_CL!D34+TO_BNG!D34+TO_LBB!D34+TO_CPP!D34+TO_GTL!D34+TO_NSP!D34</f>
        <v>436.26397248495266</v>
      </c>
      <c r="E34" s="10">
        <f>TO_EHG!E34+TO_CO!E34+TO_BF!E34+TO_GW!E34+TO_RPI!E34+TO_PF!E34+TO_BKBPB!E34+TO_CL!E34+TO_BNG!E34+TO_LBB!E34+TO_CPP!E34+TO_GTL!E34+TO_NSP!E34</f>
        <v>422.07652622527945</v>
      </c>
      <c r="F34" s="10">
        <f>TO_EHG!F34+TO_CO!F34+TO_BF!F34+TO_GW!F34+TO_RPI!F34+TO_PF!F34+TO_BKBPB!F34+TO_CL!F34+TO_BNG!F34+TO_LBB!F34+TO_CPP!F34+TO_GTL!F34+TO_NSP!F34</f>
        <v>410.25365434221834</v>
      </c>
      <c r="G34" s="10">
        <f>TO_EHG!G34+TO_CO!G34+TO_BF!G34+TO_GW!G34+TO_RPI!G34+TO_PF!G34+TO_BKBPB!G34+TO_CL!G34+TO_BNG!G34+TO_LBB!G34+TO_CPP!G34+TO_GTL!G34+TO_NSP!G34</f>
        <v>490.64918314703345</v>
      </c>
      <c r="H34" s="10">
        <f>TO_EHG!H34+TO_CO!H34+TO_BF!H34+TO_GW!H34+TO_RPI!H34+TO_PF!H34+TO_BKBPB!H34+TO_CL!H34+TO_BNG!H34+TO_LBB!H34+TO_CPP!H34+TO_GTL!H34+TO_NSP!H34</f>
        <v>507.20120378331899</v>
      </c>
      <c r="I34" s="10">
        <f>TO_EHG!I34+TO_CO!I34+TO_BF!I34+TO_GW!I34+TO_RPI!I34+TO_PF!I34+TO_BKBPB!I34+TO_CL!I34+TO_BNG!I34+TO_LBB!I34+TO_CPP!I34+TO_GTL!I34+TO_NSP!I34</f>
        <v>489.46689595872732</v>
      </c>
      <c r="J34" s="10">
        <f>TO_EHG!J34+TO_CO!J34+TO_BF!J34+TO_GW!J34+TO_RPI!J34+TO_PF!J34+TO_BKBPB!J34+TO_CL!J34+TO_BNG!J34+TO_LBB!J34+TO_CPP!J34+TO_GTL!J34+TO_NSP!J34</f>
        <v>315.19776440240753</v>
      </c>
      <c r="K34" s="10">
        <f>TO_EHG!K34+TO_CO!K34+TO_BF!K34+TO_GW!K34+TO_RPI!K34+TO_PF!K34+TO_BKBPB!K34+TO_CL!K34+TO_BNG!K34+TO_LBB!K34+TO_CPP!K34+TO_GTL!K34+TO_NSP!K34</f>
        <v>290.5417024935511</v>
      </c>
      <c r="L34" s="10">
        <f>TO_EHG!L34+TO_CO!L34+TO_BF!L34+TO_GW!L34+TO_RPI!L34+TO_PF!L34+TO_BKBPB!L34+TO_CL!L34+TO_BNG!L34+TO_LBB!L34+TO_CPP!L34+TO_GTL!L34+TO_NSP!L34</f>
        <v>266.55202063628548</v>
      </c>
      <c r="M34" s="10">
        <f>TO_EHG!M34+TO_CO!M34+TO_BF!M34+TO_GW!M34+TO_RPI!M34+TO_PF!M34+TO_BKBPB!M34+TO_CL!M34+TO_BNG!M34+TO_LBB!M34+TO_CPP!M34+TO_GTL!M34+TO_NSP!M34</f>
        <v>246.56061908856401</v>
      </c>
      <c r="N34" s="10">
        <f>TO_EHG!N34+TO_CO!N34+TO_BF!N34+TO_GW!N34+TO_RPI!N34+TO_PF!N34+TO_BKBPB!N34+TO_CL!N34+TO_BNG!N34+TO_LBB!N34+TO_CPP!N34+TO_GTL!N34+TO_NSP!N34</f>
        <v>281.21238177128117</v>
      </c>
      <c r="O34" s="10">
        <f>TO_EHG!O34+TO_CO!O34+TO_BF!O34+TO_GW!O34+TO_RPI!O34+TO_PF!O34+TO_BKBPB!O34+TO_CL!O34+TO_BNG!O34+TO_LBB!O34+TO_CPP!O34+TO_GTL!O34+TO_NSP!O34</f>
        <v>213.9079965606191</v>
      </c>
      <c r="P34" s="10">
        <f>TO_EHG!P34+TO_CO!P34+TO_BF!P34+TO_GW!P34+TO_RPI!P34+TO_PF!P34+TO_BKBPB!P34+TO_CL!P34+TO_BNG!P34+TO_LBB!P34+TO_CPP!P34+TO_GTL!P34+TO_NSP!P34</f>
        <v>301.20378331900258</v>
      </c>
      <c r="Q34" s="10">
        <f>TO_EHG!Q34+TO_CO!Q34+TO_BF!Q34+TO_GW!Q34+TO_RPI!Q34+TO_PF!Q34+TO_BKBPB!Q34+TO_CL!Q34+TO_BNG!Q34+TO_LBB!Q34+TO_CPP!Q34+TO_GTL!Q34+TO_NSP!Q34</f>
        <v>362.43671539122948</v>
      </c>
      <c r="R34" s="10">
        <f>TO_EHG!R34+TO_CO!R34+TO_BF!R34+TO_GW!R34+TO_RPI!R34+TO_PF!R34+TO_BKBPB!R34+TO_CL!R34+TO_BNG!R34+TO_LBB!R34+TO_CPP!R34+TO_GTL!R34+TO_NSP!R34</f>
        <v>360.51160791057612</v>
      </c>
      <c r="S34" s="10">
        <f>TO_EHG!S34+TO_CO!S34+TO_BF!S34+TO_GW!S34+TO_RPI!S34+TO_PF!S34+TO_BKBPB!S34+TO_CL!S34+TO_BNG!S34+TO_LBB!S34+TO_CPP!S34+TO_GTL!S34+TO_NSP!S34</f>
        <v>365.84264832330177</v>
      </c>
      <c r="T34" s="10">
        <f>TO_EHG!T34+TO_CO!T34+TO_BF!T34+TO_GW!T34+TO_RPI!T34+TO_PF!T34+TO_BKBPB!T34+TO_CL!T34+TO_BNG!T34+TO_LBB!T34+TO_CPP!T34+TO_GTL!T34+TO_NSP!T34</f>
        <v>447.43000859845222</v>
      </c>
      <c r="U34" s="10">
        <f>TO_EHG!U34+TO_CO!U34+TO_BF!U34+TO_GW!U34+TO_RPI!U34+TO_PF!U34+TO_BKBPB!U34+TO_CL!U34+TO_BNG!U34+TO_LBB!U34+TO_CPP!U34+TO_GTL!U34+TO_NSP!U34</f>
        <v>351.84866723989683</v>
      </c>
      <c r="V34" s="10">
        <f>TO_EHG!V34+TO_CO!V34+TO_BF!V34+TO_GW!V34+TO_RPI!V34+TO_PF!V34+TO_BKBPB!V34+TO_CL!V34+TO_BNG!V34+TO_LBB!V34+TO_CPP!V34+TO_GTL!V34+TO_NSP!V34</f>
        <v>329.19174548581248</v>
      </c>
      <c r="W34" s="10">
        <f>TO_EHG!W34+TO_CO!W34+TO_BF!W34+TO_GW!W34+TO_RPI!W34+TO_PF!W34+TO_BKBPB!W34+TO_CL!W34+TO_BNG!W34+TO_LBB!W34+TO_CPP!W34+TO_GTL!W34+TO_NSP!W34</f>
        <v>335.85554600171969</v>
      </c>
      <c r="X34" s="10">
        <f>TO_EHG!X34+TO_CO!X34+TO_BF!X34+TO_GW!X34+TO_RPI!X34+TO_PF!X34+TO_BKBPB!X34+TO_CL!X34+TO_BNG!X34+TO_LBB!X34+TO_CPP!X34+TO_GTL!X34+TO_NSP!X34</f>
        <v>370.50730868443679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24.38142734307824</v>
      </c>
      <c r="E35" s="10">
        <f>TO_EHG!E35+TO_CO!E35+TO_BF!E35+TO_GW!E35+TO_RPI!E35+TO_PF!E35+TO_BKBPB!E35+TO_CL!E35+TO_BNG!E35+TO_LBB!E35+TO_CPP!E35+TO_GTL!E35+TO_NSP!E35</f>
        <v>21.05666380051591</v>
      </c>
      <c r="F35" s="10">
        <f>TO_EHG!F35+TO_CO!F35+TO_BF!F35+TO_GW!F35+TO_RPI!F35+TO_PF!F35+TO_BKBPB!F35+TO_CL!F35+TO_BNG!F35+TO_LBB!F35+TO_CPP!F35+TO_GTL!F35+TO_NSP!F35</f>
        <v>21.05666380051591</v>
      </c>
      <c r="G35" s="10">
        <f>TO_EHG!G35+TO_CO!G35+TO_BF!G35+TO_GW!G35+TO_RPI!G35+TO_PF!G35+TO_BKBPB!G35+TO_CL!G35+TO_BNG!G35+TO_LBB!G35+TO_CPP!G35+TO_GTL!G35+TO_NSP!G35</f>
        <v>21.05666380051591</v>
      </c>
      <c r="H35" s="10">
        <f>TO_EHG!H35+TO_CO!H35+TO_BF!H35+TO_GW!H35+TO_RPI!H35+TO_PF!H35+TO_BKBPB!H35+TO_CL!H35+TO_BNG!H35+TO_LBB!H35+TO_CPP!H35+TO_GTL!H35+TO_NSP!H35</f>
        <v>19.948409286328459</v>
      </c>
      <c r="I35" s="10">
        <f>TO_EHG!I35+TO_CO!I35+TO_BF!I35+TO_GW!I35+TO_RPI!I35+TO_PF!I35+TO_BKBPB!I35+TO_CL!I35+TO_BNG!I35+TO_LBB!I35+TO_CPP!I35+TO_GTL!I35+TO_NSP!I35</f>
        <v>19.948409286328459</v>
      </c>
      <c r="J35" s="10">
        <f>TO_EHG!J35+TO_CO!J35+TO_BF!J35+TO_GW!J35+TO_RPI!J35+TO_PF!J35+TO_BKBPB!J35+TO_CL!J35+TO_BNG!J35+TO_LBB!J35+TO_CPP!J35+TO_GTL!J35+TO_NSP!J35</f>
        <v>21.51049011177988</v>
      </c>
      <c r="K35" s="10">
        <f>TO_EHG!K35+TO_CO!K35+TO_BF!K35+TO_GW!K35+TO_RPI!K35+TO_PF!K35+TO_BKBPB!K35+TO_CL!K35+TO_BNG!K35+TO_LBB!K35+TO_CPP!K35+TO_GTL!K35+TO_NSP!K35</f>
        <v>21.51049011177988</v>
      </c>
      <c r="L35" s="10">
        <f>TO_EHG!L35+TO_CO!L35+TO_BF!L35+TO_GW!L35+TO_RPI!L35+TO_PF!L35+TO_BKBPB!L35+TO_CL!L35+TO_BNG!L35+TO_LBB!L35+TO_CPP!L35+TO_GTL!L35+TO_NSP!L35</f>
        <v>19.246173688736029</v>
      </c>
      <c r="M35" s="10">
        <f>TO_EHG!M35+TO_CO!M35+TO_BF!M35+TO_GW!M35+TO_RPI!M35+TO_PF!M35+TO_BKBPB!M35+TO_CL!M35+TO_BNG!M35+TO_LBB!M35+TO_CPP!M35+TO_GTL!M35+TO_NSP!M35</f>
        <v>19.246173688736029</v>
      </c>
      <c r="N35" s="10">
        <f>TO_EHG!N35+TO_CO!N35+TO_BF!N35+TO_GW!N35+TO_RPI!N35+TO_PF!N35+TO_BKBPB!N35+TO_CL!N35+TO_BNG!N35+TO_LBB!N35+TO_CPP!N35+TO_GTL!N35+TO_NSP!N35</f>
        <v>19.246173688736029</v>
      </c>
      <c r="O35" s="10">
        <f>TO_EHG!O35+TO_CO!O35+TO_BF!O35+TO_GW!O35+TO_RPI!O35+TO_PF!O35+TO_BKBPB!O35+TO_CL!O35+TO_BNG!O35+TO_LBB!O35+TO_CPP!O35+TO_GTL!O35+TO_NSP!O35</f>
        <v>18.11410146173689</v>
      </c>
      <c r="P35" s="10">
        <f>TO_EHG!P35+TO_CO!P35+TO_BF!P35+TO_GW!P35+TO_RPI!P35+TO_PF!P35+TO_BKBPB!P35+TO_CL!P35+TO_BNG!P35+TO_LBB!P35+TO_CPP!P35+TO_GTL!P35+TO_NSP!P35</f>
        <v>19.246173688736029</v>
      </c>
      <c r="Q35" s="10">
        <f>TO_EHG!Q35+TO_CO!Q35+TO_BF!Q35+TO_GW!Q35+TO_RPI!Q35+TO_PF!Q35+TO_BKBPB!Q35+TO_CL!Q35+TO_BNG!Q35+TO_LBB!Q35+TO_CPP!Q35+TO_GTL!Q35+TO_NSP!Q35</f>
        <v>26.038950988822009</v>
      </c>
      <c r="R35" s="10">
        <f>TO_EHG!R35+TO_CO!R35+TO_BF!R35+TO_GW!R35+TO_RPI!R35+TO_PF!R35+TO_BKBPB!R35+TO_CL!R35+TO_BNG!R35+TO_LBB!R35+TO_CPP!R35+TO_GTL!R35+TO_NSP!R35</f>
        <v>39.624505588993983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4.395700773860705</v>
      </c>
      <c r="D36" s="10">
        <f>TO_EHG!D36+TO_CO!D36+TO_BF!D36+TO_GW!D36+TO_RPI!D36+TO_PF!D36+TO_BKBPB!D36+TO_CL!D36+TO_BNG!D36+TO_LBB!D36+TO_CPP!D36+TO_GTL!D36+TO_NSP!D36</f>
        <v>265.88331900257953</v>
      </c>
      <c r="E36" s="10">
        <f>TO_EHG!E36+TO_CO!E36+TO_BF!E36+TO_GW!E36+TO_RPI!E36+TO_PF!E36+TO_BKBPB!E36+TO_CL!E36+TO_BNG!E36+TO_LBB!E36+TO_CPP!E36+TO_GTL!E36+TO_NSP!E36</f>
        <v>188.97489251934653</v>
      </c>
      <c r="F36" s="10">
        <f>TO_EHG!F36+TO_CO!F36+TO_BF!F36+TO_GW!F36+TO_RPI!F36+TO_PF!F36+TO_BKBPB!F36+TO_CL!F36+TO_BNG!F36+TO_LBB!F36+TO_CPP!F36+TO_GTL!F36+TO_NSP!F36</f>
        <v>188.9748065348237</v>
      </c>
      <c r="G36" s="10">
        <f>TO_EHG!G36+TO_CO!G36+TO_BF!G36+TO_GW!G36+TO_RPI!G36+TO_PF!G36+TO_BKBPB!G36+TO_CL!G36+TO_BNG!G36+TO_LBB!G36+TO_CPP!G36+TO_GTL!G36+TO_NSP!G36</f>
        <v>264.7845227858985</v>
      </c>
      <c r="H36" s="10">
        <f>TO_EHG!H36+TO_CO!H36+TO_BF!H36+TO_GW!H36+TO_RPI!H36+TO_PF!H36+TO_BKBPB!H36+TO_CL!H36+TO_BNG!H36+TO_LBB!H36+TO_CPP!H36+TO_GTL!H36+TO_NSP!H36</f>
        <v>236.21857265692165</v>
      </c>
      <c r="I36" s="10">
        <f>TO_EHG!I36+TO_CO!I36+TO_BF!I36+TO_GW!I36+TO_RPI!I36+TO_PF!I36+TO_BKBPB!I36+TO_CL!I36+TO_BNG!I36+TO_LBB!I36+TO_CPP!I36+TO_GTL!I36+TO_NSP!I36</f>
        <v>185.67884780739465</v>
      </c>
      <c r="J36" s="10">
        <f>TO_EHG!J36+TO_CO!J36+TO_BF!J36+TO_GW!J36+TO_RPI!J36+TO_PF!J36+TO_BKBPB!J36+TO_CL!J36+TO_BNG!J36+TO_LBB!J36+TO_CPP!J36+TO_GTL!J36+TO_NSP!J36</f>
        <v>197.76440240756659</v>
      </c>
      <c r="K36" s="10">
        <f>TO_EHG!K36+TO_CO!K36+TO_BF!K36+TO_GW!K36+TO_RPI!K36+TO_PF!K36+TO_BKBPB!K36+TO_CL!K36+TO_BNG!K36+TO_LBB!K36+TO_CPP!K36+TO_GTL!K36+TO_NSP!K36</f>
        <v>214.24479793637144</v>
      </c>
      <c r="L36" s="10">
        <f>TO_EHG!L36+TO_CO!L36+TO_BF!L36+TO_GW!L36+TO_RPI!L36+TO_PF!L36+TO_BKBPB!L36+TO_CL!L36+TO_BNG!L36+TO_LBB!L36+TO_CPP!L36+TO_GTL!L36+TO_NSP!L36</f>
        <v>187.8761822871883</v>
      </c>
      <c r="M36" s="10">
        <f>TO_EHG!M36+TO_CO!M36+TO_BF!M36+TO_GW!M36+TO_RPI!M36+TO_PF!M36+TO_BKBPB!M36+TO_CL!M36+TO_BNG!M36+TO_LBB!M36+TO_CPP!M36+TO_GTL!M36+TO_NSP!M36</f>
        <v>191.17222699914012</v>
      </c>
      <c r="N36" s="10">
        <f>TO_EHG!N36+TO_CO!N36+TO_BF!N36+TO_GW!N36+TO_RPI!N36+TO_PF!N36+TO_BKBPB!N36+TO_CL!N36+TO_BNG!N36+TO_LBB!N36+TO_CPP!N36+TO_GTL!N36+TO_NSP!N36</f>
        <v>209.85004299226136</v>
      </c>
      <c r="O36" s="10">
        <f>TO_EHG!O36+TO_CO!O36+TO_BF!O36+TO_GW!O36+TO_RPI!O36+TO_PF!O36+TO_BKBPB!O36+TO_CL!O36+TO_BNG!O36+TO_LBB!O36+TO_CPP!O36+TO_GTL!O36+TO_NSP!O36</f>
        <v>180.1853826311264</v>
      </c>
      <c r="P36" s="10">
        <f>TO_EHG!P36+TO_CO!P36+TO_BF!P36+TO_GW!P36+TO_RPI!P36+TO_PF!P36+TO_BKBPB!P36+TO_CL!P36+TO_BNG!P36+TO_LBB!P36+TO_CPP!P36+TO_GTL!P36+TO_NSP!P36</f>
        <v>236.21857265692174</v>
      </c>
      <c r="Q36" s="10">
        <f>TO_EHG!Q36+TO_CO!Q36+TO_BF!Q36+TO_GW!Q36+TO_RPI!Q36+TO_PF!Q36+TO_BKBPB!Q36+TO_CL!Q36+TO_BNG!Q36+TO_LBB!Q36+TO_CPP!Q36+TO_GTL!Q36+TO_NSP!Q36</f>
        <v>203.25786758383495</v>
      </c>
      <c r="R36" s="10">
        <f>TO_EHG!R36+TO_CO!R36+TO_BF!R36+TO_GW!R36+TO_RPI!R36+TO_PF!R36+TO_BKBPB!R36+TO_CL!R36+TO_BNG!R36+TO_LBB!R36+TO_CPP!R36+TO_GTL!R36+TO_NSP!R36</f>
        <v>243.90945829750638</v>
      </c>
      <c r="S36" s="10">
        <f>TO_EHG!S36+TO_CO!S36+TO_BF!S36+TO_GW!S36+TO_RPI!S36+TO_PF!S36+TO_BKBPB!S36+TO_CL!S36+TO_BNG!S36+TO_LBB!S36+TO_CPP!S36+TO_GTL!S36+TO_NSP!S36</f>
        <v>240.61332760103184</v>
      </c>
      <c r="T36" s="10">
        <f>TO_EHG!T36+TO_CO!T36+TO_BF!T36+TO_GW!T36+TO_RPI!T36+TO_PF!T36+TO_BKBPB!T36+TO_CL!T36+TO_BNG!T36+TO_LBB!T36+TO_CPP!T36+TO_GTL!T36+TO_NSP!T36</f>
        <v>229.62648323301806</v>
      </c>
      <c r="U36" s="10">
        <f>TO_EHG!U36+TO_CO!U36+TO_BF!U36+TO_GW!U36+TO_RPI!U36+TO_PF!U36+TO_BKBPB!U36+TO_CL!U36+TO_BNG!U36+TO_LBB!U36+TO_CPP!U36+TO_GTL!U36+TO_NSP!U36</f>
        <v>198.86311263972479</v>
      </c>
      <c r="V36" s="10">
        <f>TO_EHG!V36+TO_CO!V36+TO_BF!V36+TO_GW!V36+TO_RPI!V36+TO_PF!V36+TO_BKBPB!V36+TO_CL!V36+TO_BNG!V36+TO_LBB!V36+TO_CPP!V36+TO_GTL!V36+TO_NSP!V36</f>
        <v>232.92252794496989</v>
      </c>
      <c r="W36" s="10">
        <f>TO_EHG!W36+TO_CO!W36+TO_BF!W36+TO_GW!W36+TO_RPI!W36+TO_PF!W36+TO_BKBPB!W36+TO_CL!W36+TO_BNG!W36+TO_LBB!W36+TO_CPP!W36+TO_GTL!W36+TO_NSP!W36</f>
        <v>210.94875322441962</v>
      </c>
      <c r="X36" s="10">
        <f>TO_EHG!X36+TO_CO!X36+TO_BF!X36+TO_GW!X36+TO_RPI!X36+TO_PF!X36+TO_BKBPB!X36+TO_CL!X36+TO_BNG!X36+TO_LBB!X36+TO_CPP!X36+TO_GTL!X36+TO_NSP!X36</f>
        <v>206.55391229578674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1424.0971625107479</v>
      </c>
      <c r="D37" s="10">
        <f>TO_EHG!D37+TO_CO!D37+TO_BF!D37+TO_GW!D37+TO_RPI!D37+TO_PF!D37+TO_BKBPB!D37+TO_CL!D37+TO_BNG!D37+TO_LBB!D37+TO_CPP!D37+TO_GTL!D37+TO_NSP!D37</f>
        <v>1502.98271711092</v>
      </c>
      <c r="E37" s="10">
        <f>TO_EHG!E37+TO_CO!E37+TO_BF!E37+TO_GW!E37+TO_RPI!E37+TO_PF!E37+TO_BKBPB!E37+TO_CL!E37+TO_BNG!E37+TO_LBB!E37+TO_CPP!E37+TO_GTL!E37+TO_NSP!E37</f>
        <v>1624.89845227859</v>
      </c>
      <c r="F37" s="10">
        <f>TO_EHG!F37+TO_CO!F37+TO_BF!F37+TO_GW!F37+TO_RPI!F37+TO_PF!F37+TO_BKBPB!F37+TO_CL!F37+TO_BNG!F37+TO_LBB!F37+TO_CPP!F37+TO_GTL!F37+TO_NSP!F37</f>
        <v>1670.6936371453139</v>
      </c>
      <c r="G37" s="10">
        <f>TO_EHG!G37+TO_CO!G37+TO_BF!G37+TO_GW!G37+TO_RPI!G37+TO_PF!G37+TO_BKBPB!G37+TO_CL!G37+TO_BNG!G37+TO_LBB!G37+TO_CPP!G37+TO_GTL!G37+TO_NSP!G37</f>
        <v>1745.4667239896819</v>
      </c>
      <c r="H37" s="10">
        <f>TO_EHG!H37+TO_CO!H37+TO_BF!H37+TO_GW!H37+TO_RPI!H37+TO_PF!H37+TO_BKBPB!H37+TO_CL!H37+TO_BNG!H37+TO_LBB!H37+TO_CPP!H37+TO_GTL!H37+TO_NSP!H37</f>
        <v>1655.580395528805</v>
      </c>
      <c r="I37" s="10">
        <f>TO_EHG!I37+TO_CO!I37+TO_BF!I37+TO_GW!I37+TO_RPI!I37+TO_PF!I37+TO_BKBPB!I37+TO_CL!I37+TO_BNG!I37+TO_LBB!I37+TO_CPP!I37+TO_GTL!I37+TO_NSP!I37</f>
        <v>1515.8295786758381</v>
      </c>
      <c r="J37" s="10">
        <f>TO_EHG!J37+TO_CO!J37+TO_BF!J37+TO_GW!J37+TO_RPI!J37+TO_PF!J37+TO_BKBPB!J37+TO_CL!J37+TO_BNG!J37+TO_LBB!J37+TO_CPP!J37+TO_GTL!J37+TO_NSP!J37</f>
        <v>1668.160791057609</v>
      </c>
      <c r="K37" s="10">
        <f>TO_EHG!K37+TO_CO!K37+TO_BF!K37+TO_GW!K37+TO_RPI!K37+TO_PF!K37+TO_BKBPB!K37+TO_CL!K37+TO_BNG!K37+TO_LBB!K37+TO_CPP!K37+TO_GTL!K37+TO_NSP!K37</f>
        <v>1584.217798796217</v>
      </c>
      <c r="L37" s="10">
        <f>TO_EHG!L37+TO_CO!L37+TO_BF!L37+TO_GW!L37+TO_RPI!L37+TO_PF!L37+TO_BKBPB!L37+TO_CL!L37+TO_BNG!L37+TO_LBB!L37+TO_CPP!L37+TO_GTL!L37+TO_NSP!L37</f>
        <v>1563.889595872743</v>
      </c>
      <c r="M37" s="10">
        <f>TO_EHG!M37+TO_CO!M37+TO_BF!M37+TO_GW!M37+TO_RPI!M37+TO_PF!M37+TO_BKBPB!M37+TO_CL!M37+TO_BNG!M37+TO_LBB!M37+TO_CPP!M37+TO_GTL!M37+TO_NSP!M37</f>
        <v>1310.753826311264</v>
      </c>
      <c r="N37" s="10">
        <f>TO_EHG!N37+TO_CO!N37+TO_BF!N37+TO_GW!N37+TO_RPI!N37+TO_PF!N37+TO_BKBPB!N37+TO_CL!N37+TO_BNG!N37+TO_LBB!N37+TO_CPP!N37+TO_GTL!N37+TO_NSP!N37</f>
        <v>1475.436629406707</v>
      </c>
      <c r="O37" s="10">
        <f>TO_EHG!O37+TO_CO!O37+TO_BF!O37+TO_GW!O37+TO_RPI!O37+TO_PF!O37+TO_BKBPB!O37+TO_CL!O37+TO_BNG!O37+TO_LBB!O37+TO_CPP!O37+TO_GTL!O37+TO_NSP!O37</f>
        <v>1408.271711092003</v>
      </c>
      <c r="P37" s="10">
        <f>TO_EHG!P37+TO_CO!P37+TO_BF!P37+TO_GW!P37+TO_RPI!P37+TO_PF!P37+TO_BKBPB!P37+TO_CL!P37+TO_BNG!P37+TO_LBB!P37+TO_CPP!P37+TO_GTL!P37+TO_NSP!P37</f>
        <v>1464.4368013757521</v>
      </c>
      <c r="Q37" s="10">
        <f>TO_EHG!Q37+TO_CO!Q37+TO_BF!Q37+TO_GW!Q37+TO_RPI!Q37+TO_PF!Q37+TO_BKBPB!Q37+TO_CL!Q37+TO_BNG!Q37+TO_LBB!Q37+TO_CPP!Q37+TO_GTL!Q37+TO_NSP!Q37</f>
        <v>1353.810920034394</v>
      </c>
      <c r="R37" s="10">
        <f>TO_EHG!R37+TO_CO!R37+TO_BF!R37+TO_GW!R37+TO_RPI!R37+TO_PF!R37+TO_BKBPB!R37+TO_CL!R37+TO_BNG!R37+TO_LBB!R37+TO_CPP!R37+TO_GTL!R37+TO_NSP!R37</f>
        <v>1557.3914875322439</v>
      </c>
      <c r="S37" s="10">
        <f>TO_EHG!S37+TO_CO!S37+TO_BF!S37+TO_GW!S37+TO_RPI!S37+TO_PF!S37+TO_BKBPB!S37+TO_CL!S37+TO_BNG!S37+TO_LBB!S37+TO_CPP!S37+TO_GTL!S37+TO_NSP!S37</f>
        <v>1557.355975924334</v>
      </c>
      <c r="T37" s="10">
        <f>TO_EHG!T37+TO_CO!T37+TO_BF!T37+TO_GW!T37+TO_RPI!T37+TO_PF!T37+TO_BKBPB!T37+TO_CL!T37+TO_BNG!T37+TO_LBB!T37+TO_CPP!T37+TO_GTL!T37+TO_NSP!T37</f>
        <v>1462.670937231298</v>
      </c>
      <c r="U37" s="10">
        <f>TO_EHG!U37+TO_CO!U37+TO_BF!U37+TO_GW!U37+TO_RPI!U37+TO_PF!U37+TO_BKBPB!U37+TO_CL!U37+TO_BNG!U37+TO_LBB!U37+TO_CPP!U37+TO_GTL!U37+TO_NSP!U37</f>
        <v>1429.2086844368009</v>
      </c>
      <c r="V37" s="10">
        <f>TO_EHG!V37+TO_CO!V37+TO_BF!V37+TO_GW!V37+TO_RPI!V37+TO_PF!V37+TO_BKBPB!V37+TO_CL!V37+TO_BNG!V37+TO_LBB!V37+TO_CPP!V37+TO_GTL!V37+TO_NSP!V37</f>
        <v>1193.1059329320719</v>
      </c>
      <c r="W37" s="10">
        <f>TO_EHG!W37+TO_CO!W37+TO_BF!W37+TO_GW!W37+TO_RPI!W37+TO_PF!W37+TO_BKBPB!W37+TO_CL!W37+TO_BNG!W37+TO_LBB!W37+TO_CPP!W37+TO_GTL!W37+TO_NSP!W37</f>
        <v>1101.7626827171109</v>
      </c>
      <c r="X37" s="10">
        <f>TO_EHG!X37+TO_CO!X37+TO_BF!X37+TO_GW!X37+TO_RPI!X37+TO_PF!X37+TO_BKBPB!X37+TO_CL!X37+TO_BNG!X37+TO_LBB!X37+TO_CPP!X37+TO_GTL!X37+TO_NSP!X37</f>
        <v>1157.2700773860699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1.058125537403267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32.65262252794497</v>
      </c>
      <c r="D40" s="10">
        <f>TO_EHG!D40+TO_CO!D40+TO_BF!D40+TO_GW!D40+TO_RPI!D40+TO_PF!D40+TO_BKBPB!D40+TO_CL!D40+TO_BNG!D40+TO_LBB!D40+TO_CPP!D40+TO_GTL!D40+TO_NSP!D40</f>
        <v>49.648581255374033</v>
      </c>
      <c r="E40" s="10">
        <f>TO_EHG!E40+TO_CO!E40+TO_BF!E40+TO_GW!E40+TO_RPI!E40+TO_PF!E40+TO_BKBPB!E40+TO_CL!E40+TO_BNG!E40+TO_LBB!E40+TO_CPP!E40+TO_GTL!E40+TO_NSP!E40</f>
        <v>43.426483233018047</v>
      </c>
      <c r="F40" s="10">
        <f>TO_EHG!F40+TO_CO!F40+TO_BF!F40+TO_GW!F40+TO_RPI!F40+TO_PF!F40+TO_BKBPB!F40+TO_CL!F40+TO_BNG!F40+TO_LBB!F40+TO_CPP!F40+TO_GTL!F40+TO_NSP!F40</f>
        <v>64.710920034393808</v>
      </c>
      <c r="G40" s="10">
        <f>TO_EHG!G40+TO_CO!G40+TO_BF!G40+TO_GW!G40+TO_RPI!G40+TO_PF!G40+TO_BKBPB!G40+TO_CL!G40+TO_BNG!G40+TO_LBB!G40+TO_CPP!G40+TO_GTL!G40+TO_NSP!G40</f>
        <v>63.095098882201214</v>
      </c>
      <c r="H40" s="10">
        <f>TO_EHG!H40+TO_CO!H40+TO_BF!H40+TO_GW!H40+TO_RPI!H40+TO_PF!H40+TO_BKBPB!H40+TO_CL!H40+TO_BNG!H40+TO_LBB!H40+TO_CPP!H40+TO_GTL!H40+TO_NSP!H40</f>
        <v>37.236457437661223</v>
      </c>
      <c r="I40" s="10">
        <f>TO_EHG!I40+TO_CO!I40+TO_BF!I40+TO_GW!I40+TO_RPI!I40+TO_PF!I40+TO_BKBPB!I40+TO_CL!I40+TO_BNG!I40+TO_LBB!I40+TO_CPP!I40+TO_GTL!I40+TO_NSP!I40</f>
        <v>47.452450558899393</v>
      </c>
      <c r="J40" s="10">
        <f>TO_EHG!J40+TO_CO!J40+TO_BF!J40+TO_GW!J40+TO_RPI!J40+TO_PF!J40+TO_BKBPB!J40+TO_CL!J40+TO_BNG!J40+TO_LBB!J40+TO_CPP!J40+TO_GTL!J40+TO_NSP!J40</f>
        <v>80.66964746345657</v>
      </c>
      <c r="K40" s="10">
        <f>TO_EHG!K40+TO_CO!K40+TO_BF!K40+TO_GW!K40+TO_RPI!K40+TO_PF!K40+TO_BKBPB!K40+TO_CL!K40+TO_BNG!K40+TO_LBB!K40+TO_CPP!K40+TO_GTL!K40+TO_NSP!K40</f>
        <v>91.011951848667238</v>
      </c>
      <c r="L40" s="10">
        <f>TO_EHG!L40+TO_CO!L40+TO_BF!L40+TO_GW!L40+TO_RPI!L40+TO_PF!L40+TO_BKBPB!L40+TO_CL!L40+TO_BNG!L40+TO_LBB!L40+TO_CPP!L40+TO_GTL!L40+TO_NSP!L40</f>
        <v>70.325795356835769</v>
      </c>
      <c r="M40" s="10">
        <f>TO_EHG!M40+TO_CO!M40+TO_BF!M40+TO_GW!M40+TO_RPI!M40+TO_PF!M40+TO_BKBPB!M40+TO_CL!M40+TO_BNG!M40+TO_LBB!M40+TO_CPP!M40+TO_GTL!M40+TO_NSP!M40</f>
        <v>46.540240756663799</v>
      </c>
      <c r="N40" s="10">
        <f>TO_EHG!N40+TO_CO!N40+TO_BF!N40+TO_GW!N40+TO_RPI!N40+TO_PF!N40+TO_BKBPB!N40+TO_CL!N40+TO_BNG!N40+TO_LBB!N40+TO_CPP!N40+TO_GTL!N40+TO_NSP!N40</f>
        <v>59.98374892519346</v>
      </c>
      <c r="O40" s="10">
        <f>TO_EHG!O40+TO_CO!O40+TO_BF!O40+TO_GW!O40+TO_RPI!O40+TO_PF!O40+TO_BKBPB!O40+TO_CL!O40+TO_BNG!O40+TO_LBB!O40+TO_CPP!O40+TO_GTL!O40+TO_NSP!O40</f>
        <v>48.60756663800516</v>
      </c>
      <c r="P40" s="10">
        <f>TO_EHG!P40+TO_CO!P40+TO_BF!P40+TO_GW!P40+TO_RPI!P40+TO_PF!P40+TO_BKBPB!P40+TO_CL!P40+TO_BNG!P40+TO_LBB!P40+TO_CPP!P40+TO_GTL!P40+TO_NSP!P40</f>
        <v>122.0359415305245</v>
      </c>
      <c r="Q40" s="10">
        <f>TO_EHG!Q40+TO_CO!Q40+TO_BF!Q40+TO_GW!Q40+TO_RPI!Q40+TO_PF!Q40+TO_BKBPB!Q40+TO_CL!Q40+TO_BNG!Q40+TO_LBB!Q40+TO_CPP!Q40+TO_GTL!Q40+TO_NSP!Q40</f>
        <v>80.667841788478071</v>
      </c>
      <c r="R40" s="10">
        <f>TO_EHG!R40+TO_CO!R40+TO_BF!R40+TO_GW!R40+TO_RPI!R40+TO_PF!R40+TO_BKBPB!R40+TO_CL!R40+TO_BNG!R40+TO_LBB!R40+TO_CPP!R40+TO_GTL!R40+TO_NSP!R40</f>
        <v>95.146689595872743</v>
      </c>
      <c r="S40" s="10">
        <f>TO_EHG!S40+TO_CO!S40+TO_BF!S40+TO_GW!S40+TO_RPI!S40+TO_PF!S40+TO_BKBPB!S40+TO_CL!S40+TO_BNG!S40+TO_LBB!S40+TO_CPP!S40+TO_GTL!S40+TO_NSP!S40</f>
        <v>102.3860705073087</v>
      </c>
      <c r="T40" s="10">
        <f>TO_EHG!T40+TO_CO!T40+TO_BF!T40+TO_GW!T40+TO_RPI!T40+TO_PF!T40+TO_BKBPB!T40+TO_CL!T40+TO_BNG!T40+TO_LBB!T40+TO_CPP!T40+TO_GTL!T40+TO_NSP!T40</f>
        <v>78.599398108340495</v>
      </c>
      <c r="U40" s="10">
        <f>TO_EHG!U40+TO_CO!U40+TO_BF!U40+TO_GW!U40+TO_RPI!U40+TO_PF!U40+TO_BKBPB!U40+TO_CL!U40+TO_BNG!U40+TO_LBB!U40+TO_CPP!U40+TO_GTL!U40+TO_NSP!U40</f>
        <v>98.249269131556304</v>
      </c>
      <c r="V40" s="10">
        <f>TO_EHG!V40+TO_CO!V40+TO_BF!V40+TO_GW!V40+TO_RPI!V40+TO_PF!V40+TO_BKBPB!V40+TO_CL!V40+TO_BNG!V40+TO_LBB!V40+TO_CPP!V40+TO_GTL!V40+TO_NSP!V40</f>
        <v>74.462596732588125</v>
      </c>
      <c r="W40" s="10">
        <f>TO_EHG!W40+TO_CO!W40+TO_BF!W40+TO_GW!W40+TO_RPI!W40+TO_PF!W40+TO_BKBPB!W40+TO_CL!W40+TO_BNG!W40+TO_LBB!W40+TO_CPP!W40+TO_GTL!W40+TO_NSP!W40</f>
        <v>34.128718830610488</v>
      </c>
      <c r="X40" s="10">
        <f>TO_EHG!X40+TO_CO!X40+TO_BF!X40+TO_GW!X40+TO_RPI!X40+TO_PF!X40+TO_BKBPB!X40+TO_CL!X40+TO_BNG!X40+TO_LBB!X40+TO_CPP!X40+TO_GTL!X40+TO_NSP!X40</f>
        <v>38.265520206362851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16.547205503009451</v>
      </c>
      <c r="D41" s="10">
        <f>TO_EHG!D41+TO_CO!D41+TO_BF!D41+TO_GW!D41+TO_RPI!D41+TO_PF!D41+TO_BKBPB!D41+TO_CL!D41+TO_BNG!D41+TO_LBB!D41+TO_CPP!D41+TO_GTL!D41+TO_NSP!D41</f>
        <v>2.0540842648323299</v>
      </c>
      <c r="E41" s="10">
        <f>TO_EHG!E41+TO_CO!E41+TO_BF!E41+TO_GW!E41+TO_RPI!E41+TO_PF!E41+TO_BKBPB!E41+TO_CL!E41+TO_BNG!E41+TO_LBB!E41+TO_CPP!E41+TO_GTL!E41+TO_NSP!E41</f>
        <v>2.0540842648323299</v>
      </c>
      <c r="F41" s="10">
        <f>TO_EHG!F41+TO_CO!F41+TO_BF!F41+TO_GW!F41+TO_RPI!F41+TO_PF!F41+TO_BKBPB!F41+TO_CL!F41+TO_BNG!F41+TO_LBB!F41+TO_CPP!F41+TO_GTL!F41+TO_NSP!F41</f>
        <v>1.026999140154772</v>
      </c>
      <c r="G41" s="10">
        <f>TO_EHG!G41+TO_CO!G41+TO_BF!G41+TO_GW!G41+TO_RPI!G41+TO_PF!G41+TO_BKBPB!G41+TO_CL!G41+TO_BNG!G41+TO_LBB!G41+TO_CPP!G41+TO_GTL!G41+TO_NSP!G41</f>
        <v>1.034221840068787</v>
      </c>
      <c r="H41" s="10">
        <f>TO_EHG!H41+TO_CO!H41+TO_BF!H41+TO_GW!H41+TO_RPI!H41+TO_PF!H41+TO_BKBPB!H41+TO_CL!H41+TO_BNG!H41+TO_LBB!H41+TO_CPP!H41+TO_GTL!H41+TO_NSP!H41</f>
        <v>2.068443680137575</v>
      </c>
      <c r="I41" s="10">
        <f>TO_EHG!I41+TO_CO!I41+TO_BF!I41+TO_GW!I41+TO_RPI!I41+TO_PF!I41+TO_BKBPB!I41+TO_CL!I41+TO_BNG!I41+TO_LBB!I41+TO_CPP!I41+TO_GTL!I41+TO_NSP!I41</f>
        <v>1.034221840068787</v>
      </c>
      <c r="J41" s="10">
        <f>TO_EHG!J41+TO_CO!J41+TO_BF!J41+TO_GW!J41+TO_RPI!J41+TO_PF!J41+TO_BKBPB!J41+TO_CL!J41+TO_BNG!J41+TO_LBB!J41+TO_CPP!J41+TO_GTL!J41+TO_NSP!J41</f>
        <v>2.068443680137575</v>
      </c>
      <c r="K41" s="10">
        <f>TO_EHG!K41+TO_CO!K41+TO_BF!K41+TO_GW!K41+TO_RPI!K41+TO_PF!K41+TO_BKBPB!K41+TO_CL!K41+TO_BNG!K41+TO_LBB!K41+TO_CPP!K41+TO_GTL!K41+TO_NSP!K41</f>
        <v>3.102579535683577</v>
      </c>
      <c r="L41" s="10">
        <f>TO_EHG!L41+TO_CO!L41+TO_BF!L41+TO_GW!L41+TO_RPI!L41+TO_PF!L41+TO_BKBPB!L41+TO_CL!L41+TO_BNG!L41+TO_LBB!L41+TO_CPP!L41+TO_GTL!L41+TO_NSP!L41</f>
        <v>1.034221840068787</v>
      </c>
      <c r="M41" s="10">
        <f>TO_EHG!M41+TO_CO!M41+TO_BF!M41+TO_GW!M41+TO_RPI!M41+TO_PF!M41+TO_BKBPB!M41+TO_CL!M41+TO_BNG!M41+TO_LBB!M41+TO_CPP!M41+TO_GTL!M41+TO_NSP!M41</f>
        <v>1.0332760103181431</v>
      </c>
      <c r="N41" s="10">
        <f>TO_EHG!N41+TO_CO!N41+TO_BF!N41+TO_GW!N41+TO_RPI!N41+TO_PF!N41+TO_BKBPB!N41+TO_CL!N41+TO_BNG!N41+TO_LBB!N41+TO_CPP!N41+TO_GTL!N41+TO_NSP!N41</f>
        <v>2.0540842648323299</v>
      </c>
      <c r="O41" s="10">
        <f>TO_EHG!O41+TO_CO!O41+TO_BF!O41+TO_GW!O41+TO_RPI!O41+TO_PF!O41+TO_BKBPB!O41+TO_CL!O41+TO_BNG!O41+TO_LBB!O41+TO_CPP!O41+TO_GTL!O41+TO_NSP!O41</f>
        <v>1.0389509888220121</v>
      </c>
      <c r="P41" s="10">
        <f>TO_EHG!P41+TO_CO!P41+TO_BF!P41+TO_GW!P41+TO_RPI!P41+TO_PF!P41+TO_BKBPB!P41+TO_CL!P41+TO_BNG!P41+TO_LBB!P41+TO_CPP!P41+TO_GTL!P41+TO_NSP!P41</f>
        <v>1.038865004299226</v>
      </c>
      <c r="Q41" s="10">
        <f>TO_EHG!Q41+TO_CO!Q41+TO_BF!Q41+TO_GW!Q41+TO_RPI!Q41+TO_PF!Q41+TO_BKBPB!Q41+TO_CL!Q41+TO_BNG!Q41+TO_LBB!Q41+TO_CPP!Q41+TO_GTL!Q41+TO_NSP!Q41</f>
        <v>1.0389509888220121</v>
      </c>
      <c r="R41" s="10">
        <f>TO_EHG!R41+TO_CO!R41+TO_BF!R41+TO_GW!R41+TO_RPI!R41+TO_PF!R41+TO_BKBPB!R41+TO_CL!R41+TO_BNG!R41+TO_LBB!R41+TO_CPP!R41+TO_GTL!R41+TO_NSP!R41</f>
        <v>1.0389509888220121</v>
      </c>
      <c r="S41" s="10">
        <f>TO_EHG!S41+TO_CO!S41+TO_BF!S41+TO_GW!S41+TO_RPI!S41+TO_PF!S41+TO_BKBPB!S41+TO_CL!S41+TO_BNG!S41+TO_LBB!S41+TO_CPP!S41+TO_GTL!S41+TO_NSP!S41</f>
        <v>0</v>
      </c>
      <c r="T41" s="10">
        <f>TO_EHG!T41+TO_CO!T41+TO_BF!T41+TO_GW!T41+TO_RPI!T41+TO_PF!T41+TO_BKBPB!T41+TO_CL!T41+TO_BNG!T41+TO_LBB!T41+TO_CPP!T41+TO_GTL!T41+TO_NSP!T41</f>
        <v>0</v>
      </c>
      <c r="U41" s="10">
        <f>TO_EHG!U41+TO_CO!U41+TO_BF!U41+TO_GW!U41+TO_RPI!U41+TO_PF!U41+TO_BKBPB!U41+TO_CL!U41+TO_BNG!U41+TO_LBB!U41+TO_CPP!U41+TO_GTL!U41+TO_NSP!U41</f>
        <v>0</v>
      </c>
      <c r="V41" s="10">
        <f>TO_EHG!V41+TO_CO!V41+TO_BF!V41+TO_GW!V41+TO_RPI!V41+TO_PF!V41+TO_BKBPB!V41+TO_CL!V41+TO_BNG!V41+TO_LBB!V41+TO_CPP!V41+TO_GTL!V41+TO_NSP!V41</f>
        <v>0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1069.2413585554598</v>
      </c>
      <c r="D42" s="10">
        <f>TO_EHG!D42+TO_CO!D42+TO_BF!D42+TO_GW!D42+TO_RPI!D42+TO_PF!D42+TO_BKBPB!D42+TO_CL!D42+TO_BNG!D42+TO_LBB!D42+TO_CPP!D42+TO_GTL!D42+TO_NSP!D42</f>
        <v>741.87919174548563</v>
      </c>
      <c r="E42" s="10">
        <f>TO_EHG!E42+TO_CO!E42+TO_BF!E42+TO_GW!E42+TO_RPI!E42+TO_PF!E42+TO_BKBPB!E42+TO_CL!E42+TO_BNG!E42+TO_LBB!E42+TO_CPP!E42+TO_GTL!E42+TO_NSP!E42</f>
        <v>682.35881341358549</v>
      </c>
      <c r="F42" s="10">
        <f>TO_EHG!F42+TO_CO!F42+TO_BF!F42+TO_GW!F42+TO_RPI!F42+TO_PF!F42+TO_BKBPB!F42+TO_CL!F42+TO_BNG!F42+TO_LBB!F42+TO_CPP!F42+TO_GTL!F42+TO_NSP!F42</f>
        <v>655.78718830610478</v>
      </c>
      <c r="G42" s="10">
        <f>TO_EHG!G42+TO_CO!G42+TO_BF!G42+TO_GW!G42+TO_RPI!G42+TO_PF!G42+TO_BKBPB!G42+TO_CL!G42+TO_BNG!G42+TO_LBB!G42+TO_CPP!G42+TO_GTL!G42+TO_NSP!G42</f>
        <v>742.94213241616512</v>
      </c>
      <c r="H42" s="10">
        <f>TO_EHG!H42+TO_CO!H42+TO_BF!H42+TO_GW!H42+TO_RPI!H42+TO_PF!H42+TO_BKBPB!H42+TO_CL!H42+TO_BNG!H42+TO_LBB!H42+TO_CPP!H42+TO_GTL!H42+TO_NSP!H42</f>
        <v>709.99329320722256</v>
      </c>
      <c r="I42" s="10">
        <f>TO_EHG!I42+TO_CO!I42+TO_BF!I42+TO_GW!I42+TO_RPI!I42+TO_PF!I42+TO_BKBPB!I42+TO_CL!I42+TO_BNG!I42+TO_LBB!I42+TO_CPP!I42+TO_GTL!I42+TO_NSP!I42</f>
        <v>738.69062768701622</v>
      </c>
      <c r="J42" s="10">
        <f>TO_EHG!J42+TO_CO!J42+TO_BF!J42+TO_GW!J42+TO_RPI!J42+TO_PF!J42+TO_BKBPB!J42+TO_CL!J42+TO_BNG!J42+TO_LBB!J42+TO_CPP!J42+TO_GTL!J42+TO_NSP!J42</f>
        <v>735.20593293207219</v>
      </c>
      <c r="K42" s="10">
        <f>TO_EHG!K42+TO_CO!K42+TO_BF!K42+TO_GW!K42+TO_RPI!K42+TO_PF!K42+TO_BKBPB!K42+TO_CL!K42+TO_BNG!K42+TO_LBB!K42+TO_CPP!K42+TO_GTL!K42+TO_NSP!K42</f>
        <v>675.84789337919165</v>
      </c>
      <c r="L42" s="10">
        <f>TO_EHG!L42+TO_CO!L42+TO_BF!L42+TO_GW!L42+TO_RPI!L42+TO_PF!L42+TO_BKBPB!L42+TO_CL!L42+TO_BNG!L42+TO_LBB!L42+TO_CPP!L42+TO_GTL!L42+TO_NSP!L42</f>
        <v>653.97910576096297</v>
      </c>
      <c r="M42" s="10">
        <f>TO_EHG!M42+TO_CO!M42+TO_BF!M42+TO_GW!M42+TO_RPI!M42+TO_PF!M42+TO_BKBPB!M42+TO_CL!M42+TO_BNG!M42+TO_LBB!M42+TO_CPP!M42+TO_GTL!M42+TO_NSP!M42</f>
        <v>702.92347377472049</v>
      </c>
      <c r="N42" s="10">
        <f>TO_EHG!N42+TO_CO!N42+TO_BF!N42+TO_GW!N42+TO_RPI!N42+TO_PF!N42+TO_BKBPB!N42+TO_CL!N42+TO_BNG!N42+TO_LBB!N42+TO_CPP!N42+TO_GTL!N42+TO_NSP!N42</f>
        <v>703.96483233018057</v>
      </c>
      <c r="O42" s="10">
        <f>TO_EHG!O42+TO_CO!O42+TO_BF!O42+TO_GW!O42+TO_RPI!O42+TO_PF!O42+TO_BKBPB!O42+TO_CL!O42+TO_BNG!O42+TO_LBB!O42+TO_CPP!O42+TO_GTL!O42+TO_NSP!O42</f>
        <v>482.15339638865004</v>
      </c>
      <c r="P42" s="10">
        <f>TO_EHG!P42+TO_CO!P42+TO_BF!P42+TO_GW!P42+TO_RPI!P42+TO_PF!P42+TO_BKBPB!P42+TO_CL!P42+TO_BNG!P42+TO_LBB!P42+TO_CPP!P42+TO_GTL!P42+TO_NSP!P42</f>
        <v>587.33155631986233</v>
      </c>
      <c r="Q42" s="10">
        <f>TO_EHG!Q42+TO_CO!Q42+TO_BF!Q42+TO_GW!Q42+TO_RPI!Q42+TO_PF!Q42+TO_BKBPB!Q42+TO_CL!Q42+TO_BNG!Q42+TO_LBB!Q42+TO_CPP!Q42+TO_GTL!Q42+TO_NSP!Q42</f>
        <v>427.72527944969897</v>
      </c>
      <c r="R42" s="10">
        <f>TO_EHG!R42+TO_CO!R42+TO_BF!R42+TO_GW!R42+TO_RPI!R42+TO_PF!R42+TO_BKBPB!R42+TO_CL!R42+TO_BNG!R42+TO_LBB!R42+TO_CPP!R42+TO_GTL!R42+TO_NSP!R42</f>
        <v>578.0070507308684</v>
      </c>
      <c r="S42" s="10">
        <f>TO_EHG!S42+TO_CO!S42+TO_BF!S42+TO_GW!S42+TO_RPI!S42+TO_PF!S42+TO_BKBPB!S42+TO_CL!S42+TO_BNG!S42+TO_LBB!S42+TO_CPP!S42+TO_GTL!S42+TO_NSP!S42</f>
        <v>540.17386070507303</v>
      </c>
      <c r="T42" s="10">
        <f>TO_EHG!T42+TO_CO!T42+TO_BF!T42+TO_GW!T42+TO_RPI!T42+TO_PF!T42+TO_BKBPB!T42+TO_CL!T42+TO_BNG!T42+TO_LBB!T42+TO_CPP!T42+TO_GTL!T42+TO_NSP!T42</f>
        <v>699.91401547721398</v>
      </c>
      <c r="U42" s="10">
        <f>TO_EHG!U42+TO_CO!U42+TO_BF!U42+TO_GW!U42+TO_RPI!U42+TO_PF!U42+TO_BKBPB!U42+TO_CL!U42+TO_BNG!U42+TO_LBB!U42+TO_CPP!U42+TO_GTL!U42+TO_NSP!U42</f>
        <v>633.70593293207207</v>
      </c>
      <c r="V42" s="10">
        <f>TO_EHG!V42+TO_CO!V42+TO_BF!V42+TO_GW!V42+TO_RPI!V42+TO_PF!V42+TO_BKBPB!V42+TO_CL!V42+TO_BNG!V42+TO_LBB!V42+TO_CPP!V42+TO_GTL!V42+TO_NSP!V42</f>
        <v>612.68753224419606</v>
      </c>
      <c r="W42" s="10">
        <f>TO_EHG!W42+TO_CO!W42+TO_BF!W42+TO_GW!W42+TO_RPI!W42+TO_PF!W42+TO_BKBPB!W42+TO_CL!W42+TO_BNG!W42+TO_LBB!W42+TO_CPP!W42+TO_GTL!W42+TO_NSP!W42</f>
        <v>702.01590713671533</v>
      </c>
      <c r="X42" s="10">
        <f>TO_EHG!X42+TO_CO!X42+TO_BF!X42+TO_GW!X42+TO_RPI!X42+TO_PF!X42+TO_BKBPB!X42+TO_CL!X42+TO_BNG!X42+TO_LBB!X42+TO_CPP!X42+TO_GTL!X42+TO_NSP!X42</f>
        <v>760.86749785038683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2219.4276870163371</v>
      </c>
      <c r="D43" s="10">
        <f>TO_EHG!D43+TO_CO!D43+TO_BF!D43+TO_GW!D43+TO_RPI!D43+TO_PF!D43+TO_BKBPB!D43+TO_CL!D43+TO_BNG!D43+TO_LBB!D43+TO_CPP!D43+TO_GTL!D43+TO_NSP!D43</f>
        <v>2437.1596732588132</v>
      </c>
      <c r="E43" s="10">
        <f>TO_EHG!E43+TO_CO!E43+TO_BF!E43+TO_GW!E43+TO_RPI!E43+TO_PF!E43+TO_BKBPB!E43+TO_CL!E43+TO_BNG!E43+TO_LBB!E43+TO_CPP!E43+TO_GTL!E43+TO_NSP!E43</f>
        <v>2401.2133276010318</v>
      </c>
      <c r="F43" s="10">
        <f>TO_EHG!F43+TO_CO!F43+TO_BF!F43+TO_GW!F43+TO_RPI!F43+TO_PF!F43+TO_BKBPB!F43+TO_CL!F43+TO_BNG!F43+TO_LBB!F43+TO_CPP!F43+TO_GTL!F43+TO_NSP!F43</f>
        <v>2412.5107480653478</v>
      </c>
      <c r="G43" s="10">
        <f>TO_EHG!G43+TO_CO!G43+TO_BF!G43+TO_GW!G43+TO_RPI!G43+TO_PF!G43+TO_BKBPB!G43+TO_CL!G43+TO_BNG!G43+TO_LBB!G43+TO_CPP!G43+TO_GTL!G43+TO_NSP!G43</f>
        <v>2668.243078245916</v>
      </c>
      <c r="H43" s="10">
        <f>TO_EHG!H43+TO_CO!H43+TO_BF!H43+TO_GW!H43+TO_RPI!H43+TO_PF!H43+TO_BKBPB!H43+TO_CL!H43+TO_BNG!H43+TO_LBB!H43+TO_CPP!H43+TO_GTL!H43+TO_NSP!H43</f>
        <v>2521.3766981943249</v>
      </c>
      <c r="I43" s="10">
        <f>TO_EHG!I43+TO_CO!I43+TO_BF!I43+TO_GW!I43+TO_RPI!I43+TO_PF!I43+TO_BKBPB!I43+TO_CL!I43+TO_BNG!I43+TO_LBB!I43+TO_CPP!I43+TO_GTL!I43+TO_NSP!I43</f>
        <v>2656.945657781599</v>
      </c>
      <c r="J43" s="10">
        <f>TO_EHG!J43+TO_CO!J43+TO_BF!J43+TO_GW!J43+TO_RPI!J43+TO_PF!J43+TO_BKBPB!J43+TO_CL!J43+TO_BNG!J43+TO_LBB!J43+TO_CPP!J43+TO_GTL!J43+TO_NSP!J43</f>
        <v>2895.2183147033529</v>
      </c>
      <c r="K43" s="10">
        <f>TO_EHG!K43+TO_CO!K43+TO_BF!K43+TO_GW!K43+TO_RPI!K43+TO_PF!K43+TO_BKBPB!K43+TO_CL!K43+TO_BNG!K43+TO_LBB!K43+TO_CPP!K43+TO_GTL!K43+TO_NSP!K43</f>
        <v>2849.0016337059328</v>
      </c>
      <c r="L43" s="10">
        <f>TO_EHG!L43+TO_CO!L43+TO_BF!L43+TO_GW!L43+TO_RPI!L43+TO_PF!L43+TO_BKBPB!L43+TO_CL!L43+TO_BNG!L43+TO_LBB!L43+TO_CPP!L43+TO_GTL!L43+TO_NSP!L43</f>
        <v>2817.1634565778159</v>
      </c>
      <c r="M43" s="10">
        <f>TO_EHG!M43+TO_CO!M43+TO_BF!M43+TO_GW!M43+TO_RPI!M43+TO_PF!M43+TO_BKBPB!M43+TO_CL!M43+TO_BNG!M43+TO_LBB!M43+TO_CPP!M43+TO_GTL!M43+TO_NSP!M43</f>
        <v>2779.1631126397251</v>
      </c>
      <c r="N43" s="10">
        <f>TO_EHG!N43+TO_CO!N43+TO_BF!N43+TO_GW!N43+TO_RPI!N43+TO_PF!N43+TO_BKBPB!N43+TO_CL!N43+TO_BNG!N43+TO_LBB!N43+TO_CPP!N43+TO_GTL!N43+TO_NSP!N43</f>
        <v>3138.6261392949268</v>
      </c>
      <c r="O43" s="10">
        <f>TO_EHG!O43+TO_CO!O43+TO_BF!O43+TO_GW!O43+TO_RPI!O43+TO_PF!O43+TO_BKBPB!O43+TO_CL!O43+TO_BNG!O43+TO_LBB!O43+TO_CPP!O43+TO_GTL!O43+TO_NSP!O43</f>
        <v>2757.905331040412</v>
      </c>
      <c r="P43" s="10">
        <f>TO_EHG!P43+TO_CO!P43+TO_BF!P43+TO_GW!P43+TO_RPI!P43+TO_PF!P43+TO_BKBPB!P43+TO_CL!P43+TO_BNG!P43+TO_LBB!P43+TO_CPP!P43+TO_GTL!P43+TO_NSP!P43</f>
        <v>2924.27128116939</v>
      </c>
      <c r="Q43" s="10">
        <f>TO_EHG!Q43+TO_CO!Q43+TO_BF!Q43+TO_GW!Q43+TO_RPI!Q43+TO_PF!Q43+TO_BKBPB!Q43+TO_CL!Q43+TO_BNG!Q43+TO_LBB!Q43+TO_CPP!Q43+TO_GTL!Q43+TO_NSP!Q43</f>
        <v>2663.113155631986</v>
      </c>
      <c r="R43" s="10">
        <f>TO_EHG!R43+TO_CO!R43+TO_BF!R43+TO_GW!R43+TO_RPI!R43+TO_PF!R43+TO_BKBPB!R43+TO_CL!R43+TO_BNG!R43+TO_LBB!R43+TO_CPP!R43+TO_GTL!R43+TO_NSP!R43</f>
        <v>2994.196646603611</v>
      </c>
      <c r="S43" s="10">
        <f>TO_EHG!S43+TO_CO!S43+TO_BF!S43+TO_GW!S43+TO_RPI!S43+TO_PF!S43+TO_BKBPB!S43+TO_CL!S43+TO_BNG!S43+TO_LBB!S43+TO_CPP!S43+TO_GTL!S43+TO_NSP!S43</f>
        <v>2869.2340498710232</v>
      </c>
      <c r="T43" s="10">
        <f>TO_EHG!T43+TO_CO!T43+TO_BF!T43+TO_GW!T43+TO_RPI!T43+TO_PF!T43+TO_BKBPB!T43+TO_CL!T43+TO_BNG!T43+TO_LBB!T43+TO_CPP!T43+TO_GTL!T43+TO_NSP!T43</f>
        <v>2869.642820292348</v>
      </c>
      <c r="U43" s="10">
        <f>TO_EHG!U43+TO_CO!U43+TO_BF!U43+TO_GW!U43+TO_RPI!U43+TO_PF!U43+TO_BKBPB!U43+TO_CL!U43+TO_BNG!U43+TO_LBB!U43+TO_CPP!U43+TO_GTL!U43+TO_NSP!U43</f>
        <v>2719.7584694754942</v>
      </c>
      <c r="V43" s="10">
        <f>TO_EHG!V43+TO_CO!V43+TO_BF!V43+TO_GW!V43+TO_RPI!V43+TO_PF!V43+TO_BKBPB!V43+TO_CL!V43+TO_BNG!V43+TO_LBB!V43+TO_CPP!V43+TO_GTL!V43+TO_NSP!V43</f>
        <v>2576.9309544282032</v>
      </c>
      <c r="W43" s="10">
        <f>TO_EHG!W43+TO_CO!W43+TO_BF!W43+TO_GW!W43+TO_RPI!W43+TO_PF!W43+TO_BKBPB!W43+TO_CL!W43+TO_BNG!W43+TO_LBB!W43+TO_CPP!W43+TO_GTL!W43+TO_NSP!W43</f>
        <v>2783.4177128116939</v>
      </c>
      <c r="X43" s="10">
        <f>TO_EHG!X43+TO_CO!X43+TO_BF!X43+TO_GW!X43+TO_RPI!X43+TO_PF!X43+TO_BKBPB!X43+TO_CL!X43+TO_BNG!X43+TO_LBB!X43+TO_CPP!X43+TO_GTL!X43+TO_NSP!X43</f>
        <v>2804.8390369733438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489.22330180567502</v>
      </c>
      <c r="D44" s="10">
        <f>TO_EHG!D44+TO_CO!D44+TO_BF!D44+TO_GW!D44+TO_RPI!D44+TO_PF!D44+TO_BKBPB!D44+TO_CL!D44+TO_BNG!D44+TO_LBB!D44+TO_CPP!D44+TO_GTL!D44+TO_NSP!D44</f>
        <v>786.42398968185728</v>
      </c>
      <c r="E44" s="10">
        <f>TO_EHG!E44+TO_CO!E44+TO_BF!E44+TO_GW!E44+TO_RPI!E44+TO_PF!E44+TO_BKBPB!E44+TO_CL!E44+TO_BNG!E44+TO_LBB!E44+TO_CPP!E44+TO_GTL!E44+TO_NSP!E44</f>
        <v>704.4042992261393</v>
      </c>
      <c r="F44" s="10">
        <f>TO_EHG!F44+TO_CO!F44+TO_BF!F44+TO_GW!F44+TO_RPI!F44+TO_PF!F44+TO_BKBPB!F44+TO_CL!F44+TO_BNG!F44+TO_LBB!F44+TO_CPP!F44+TO_GTL!F44+TO_NSP!F44</f>
        <v>664.84187446259671</v>
      </c>
      <c r="G44" s="10">
        <f>TO_EHG!G44+TO_CO!G44+TO_BF!G44+TO_GW!G44+TO_RPI!G44+TO_PF!G44+TO_BKBPB!G44+TO_CL!G44+TO_BNG!G44+TO_LBB!G44+TO_CPP!G44+TO_GTL!G44+TO_NSP!G44</f>
        <v>621.41969045571796</v>
      </c>
      <c r="H44" s="10">
        <f>TO_EHG!H44+TO_CO!H44+TO_BF!H44+TO_GW!H44+TO_RPI!H44+TO_PF!H44+TO_BKBPB!H44+TO_CL!H44+TO_BNG!H44+TO_LBB!H44+TO_CPP!H44+TO_GTL!H44+TO_NSP!H44</f>
        <v>574.13783319002584</v>
      </c>
      <c r="I44" s="10">
        <f>TO_EHG!I44+TO_CO!I44+TO_BF!I44+TO_GW!I44+TO_RPI!I44+TO_PF!I44+TO_BKBPB!I44+TO_CL!I44+TO_BNG!I44+TO_LBB!I44+TO_CPP!I44+TO_GTL!I44+TO_NSP!I44</f>
        <v>631.06904557179701</v>
      </c>
      <c r="J44" s="10">
        <f>TO_EHG!J44+TO_CO!J44+TO_BF!J44+TO_GW!J44+TO_RPI!J44+TO_PF!J44+TO_BKBPB!J44+TO_CL!J44+TO_BNG!J44+TO_LBB!J44+TO_CPP!J44+TO_GTL!J44+TO_NSP!J44</f>
        <v>524.70507308684432</v>
      </c>
      <c r="K44" s="10">
        <f>TO_EHG!K44+TO_CO!K44+TO_BF!K44+TO_GW!K44+TO_RPI!K44+TO_PF!K44+TO_BKBPB!K44+TO_CL!K44+TO_BNG!K44+TO_LBB!K44+TO_CPP!K44+TO_GTL!K44+TO_NSP!K44</f>
        <v>495.30756663800508</v>
      </c>
      <c r="L44" s="10">
        <f>TO_EHG!L44+TO_CO!L44+TO_BF!L44+TO_GW!L44+TO_RPI!L44+TO_PF!L44+TO_BKBPB!L44+TO_CL!L44+TO_BNG!L44+TO_LBB!L44+TO_CPP!L44+TO_GTL!L44+TO_NSP!L44</f>
        <v>609.03912295786756</v>
      </c>
      <c r="M44" s="10">
        <f>TO_EHG!M44+TO_CO!M44+TO_BF!M44+TO_GW!M44+TO_RPI!M44+TO_PF!M44+TO_BKBPB!M44+TO_CL!M44+TO_BNG!M44+TO_LBB!M44+TO_CPP!M44+TO_GTL!M44+TO_NSP!M44</f>
        <v>667.7202063628547</v>
      </c>
      <c r="N44" s="10">
        <f>TO_EHG!N44+TO_CO!N44+TO_BF!N44+TO_GW!N44+TO_RPI!N44+TO_PF!N44+TO_BKBPB!N44+TO_CL!N44+TO_BNG!N44+TO_LBB!N44+TO_CPP!N44+TO_GTL!N44+TO_NSP!N44</f>
        <v>615.66053310404118</v>
      </c>
      <c r="O44" s="10">
        <f>TO_EHG!O44+TO_CO!O44+TO_BF!O44+TO_GW!O44+TO_RPI!O44+TO_PF!O44+TO_BKBPB!O44+TO_CL!O44+TO_BNG!O44+TO_LBB!O44+TO_CPP!O44+TO_GTL!O44+TO_NSP!O44</f>
        <v>594.46027515047285</v>
      </c>
      <c r="P44" s="10">
        <f>TO_EHG!P44+TO_CO!P44+TO_BF!P44+TO_GW!P44+TO_RPI!P44+TO_PF!P44+TO_BKBPB!P44+TO_CL!P44+TO_BNG!P44+TO_LBB!P44+TO_CPP!P44+TO_GTL!P44+TO_NSP!P44</f>
        <v>653.31117798796208</v>
      </c>
      <c r="Q44" s="10">
        <f>TO_EHG!Q44+TO_CO!Q44+TO_BF!Q44+TO_GW!Q44+TO_RPI!Q44+TO_PF!Q44+TO_BKBPB!Q44+TO_CL!Q44+TO_BNG!Q44+TO_LBB!Q44+TO_CPP!Q44+TO_GTL!Q44+TO_NSP!Q44</f>
        <v>471.85442820292349</v>
      </c>
      <c r="R44" s="10">
        <f>TO_EHG!R44+TO_CO!R44+TO_BF!R44+TO_GW!R44+TO_RPI!R44+TO_PF!R44+TO_BKBPB!R44+TO_CL!R44+TO_BNG!R44+TO_LBB!R44+TO_CPP!R44+TO_GTL!R44+TO_NSP!R44</f>
        <v>454.48555460017201</v>
      </c>
      <c r="S44" s="10">
        <f>TO_EHG!S44+TO_CO!S44+TO_BF!S44+TO_GW!S44+TO_RPI!S44+TO_PF!S44+TO_BKBPB!S44+TO_CL!S44+TO_BNG!S44+TO_LBB!S44+TO_CPP!S44+TO_GTL!S44+TO_NSP!S44</f>
        <v>453.52055030094579</v>
      </c>
      <c r="T44" s="10">
        <f>TO_EHG!T44+TO_CO!T44+TO_BF!T44+TO_GW!T44+TO_RPI!T44+TO_PF!T44+TO_BKBPB!T44+TO_CL!T44+TO_BNG!T44+TO_LBB!T44+TO_CPP!T44+TO_GTL!T44+TO_NSP!T44</f>
        <v>350.27231298366291</v>
      </c>
      <c r="U44" s="10">
        <f>TO_EHG!U44+TO_CO!U44+TO_BF!U44+TO_GW!U44+TO_RPI!U44+TO_PF!U44+TO_BKBPB!U44+TO_CL!U44+TO_BNG!U44+TO_LBB!U44+TO_CPP!U44+TO_GTL!U44+TO_NSP!U44</f>
        <v>465.09982803095443</v>
      </c>
      <c r="V44" s="10">
        <f>TO_EHG!V44+TO_CO!V44+TO_BF!V44+TO_GW!V44+TO_RPI!V44+TO_PF!V44+TO_BKBPB!V44+TO_CL!V44+TO_BNG!V44+TO_LBB!V44+TO_CPP!V44+TO_GTL!V44+TO_NSP!V44</f>
        <v>516.24153052450561</v>
      </c>
      <c r="W44" s="10">
        <f>TO_EHG!W44+TO_CO!W44+TO_BF!W44+TO_GW!W44+TO_RPI!W44+TO_PF!W44+TO_BKBPB!W44+TO_CL!W44+TO_BNG!W44+TO_LBB!W44+TO_CPP!W44+TO_GTL!W44+TO_NSP!W44</f>
        <v>596.33129836629405</v>
      </c>
      <c r="X44" s="10">
        <f>TO_EHG!X44+TO_CO!X44+TO_BF!X44+TO_GW!X44+TO_RPI!X44+TO_PF!X44+TO_BKBPB!X44+TO_CL!X44+TO_BNG!X44+TO_LBB!X44+TO_CPP!X44+TO_GTL!X44+TO_NSP!X44</f>
        <v>521.06620808254513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62.410404127257088</v>
      </c>
      <c r="D45" s="10">
        <f>TO_EHG!D45+TO_CO!D45+TO_BF!D45+TO_GW!D45+TO_RPI!D45+TO_PF!D45+TO_BKBPB!D45+TO_CL!D45+TO_BNG!D45+TO_LBB!D45+TO_CPP!D45+TO_GTL!D45+TO_NSP!D45</f>
        <v>44.167411865864153</v>
      </c>
      <c r="E45" s="10">
        <f>TO_EHG!E45+TO_CO!E45+TO_BF!E45+TO_GW!E45+TO_RPI!E45+TO_PF!E45+TO_BKBPB!E45+TO_CL!E45+TO_BNG!E45+TO_LBB!E45+TO_CPP!E45+TO_GTL!E45+TO_NSP!E45</f>
        <v>37.446259673258808</v>
      </c>
      <c r="F45" s="10">
        <f>TO_EHG!F45+TO_CO!F45+TO_BF!F45+TO_GW!F45+TO_RPI!F45+TO_PF!F45+TO_BKBPB!F45+TO_CL!F45+TO_BNG!F45+TO_LBB!F45+TO_CPP!F45+TO_GTL!F45+TO_NSP!F45</f>
        <v>33.605588993981087</v>
      </c>
      <c r="G45" s="10">
        <f>TO_EHG!G45+TO_CO!G45+TO_BF!G45+TO_GW!G45+TO_RPI!G45+TO_PF!G45+TO_BKBPB!G45+TO_CL!G45+TO_BNG!G45+TO_LBB!G45+TO_CPP!G45+TO_GTL!G45+TO_NSP!G45</f>
        <v>36.486070507308682</v>
      </c>
      <c r="H45" s="10">
        <f>TO_EHG!H45+TO_CO!H45+TO_BF!H45+TO_GW!H45+TO_RPI!H45+TO_PF!H45+TO_BKBPB!H45+TO_CL!H45+TO_BNG!H45+TO_LBB!H45+TO_CPP!H45+TO_GTL!H45+TO_NSP!H45</f>
        <v>32.645485812553737</v>
      </c>
      <c r="I45" s="10">
        <f>TO_EHG!I45+TO_CO!I45+TO_BF!I45+TO_GW!I45+TO_RPI!I45+TO_PF!I45+TO_BKBPB!I45+TO_CL!I45+TO_BNG!I45+TO_LBB!I45+TO_CPP!I45+TO_GTL!I45+TO_NSP!I45</f>
        <v>28.804815133276009</v>
      </c>
      <c r="J45" s="10">
        <f>TO_EHG!J45+TO_CO!J45+TO_BF!J45+TO_GW!J45+TO_RPI!J45+TO_PF!J45+TO_BKBPB!J45+TO_CL!J45+TO_BNG!J45+TO_LBB!J45+TO_CPP!J45+TO_GTL!J45+TO_NSP!J45</f>
        <v>23.951504729148748</v>
      </c>
      <c r="K45" s="10">
        <f>TO_EHG!K45+TO_CO!K45+TO_BF!K45+TO_GW!K45+TO_RPI!K45+TO_PF!K45+TO_BKBPB!K45+TO_CL!K45+TO_BNG!K45+TO_LBB!K45+TO_CPP!K45+TO_GTL!K45+TO_NSP!K45</f>
        <v>23.951504729148748</v>
      </c>
      <c r="L45" s="10">
        <f>TO_EHG!L45+TO_CO!L45+TO_BF!L45+TO_GW!L45+TO_RPI!L45+TO_PF!L45+TO_BKBPB!L45+TO_CL!L45+TO_BNG!L45+TO_LBB!L45+TO_CPP!L45+TO_GTL!L45+TO_NSP!L45</f>
        <v>14.57919174548581</v>
      </c>
      <c r="M45" s="10">
        <f>TO_EHG!M45+TO_CO!M45+TO_BF!M45+TO_GW!M45+TO_RPI!M45+TO_PF!M45+TO_BKBPB!M45+TO_CL!M45+TO_BNG!M45+TO_LBB!M45+TO_CPP!M45+TO_GTL!M45+TO_NSP!M45</f>
        <v>2.0827171109200342</v>
      </c>
      <c r="N45" s="10">
        <f>TO_EHG!N45+TO_CO!N45+TO_BF!N45+TO_GW!N45+TO_RPI!N45+TO_PF!N45+TO_BKBPB!N45+TO_CL!N45+TO_BNG!N45+TO_LBB!N45+TO_CPP!N45+TO_GTL!N45+TO_NSP!N45</f>
        <v>0</v>
      </c>
      <c r="O45" s="10">
        <f>TO_EHG!O45+TO_CO!O45+TO_BF!O45+TO_GW!O45+TO_RPI!O45+TO_PF!O45+TO_BKBPB!O45+TO_CL!O45+TO_BNG!O45+TO_LBB!O45+TO_CPP!O45+TO_GTL!O45+TO_NSP!O45</f>
        <v>0</v>
      </c>
      <c r="P45" s="10">
        <f>TO_EHG!P45+TO_CO!P45+TO_BF!P45+TO_GW!P45+TO_RPI!P45+TO_PF!P45+TO_BKBPB!P45+TO_CL!P45+TO_BNG!P45+TO_LBB!P45+TO_CPP!P45+TO_GTL!P45+TO_NSP!P45</f>
        <v>0</v>
      </c>
      <c r="Q45" s="10">
        <f>TO_EHG!Q45+TO_CO!Q45+TO_BF!Q45+TO_GW!Q45+TO_RPI!Q45+TO_PF!Q45+TO_BKBPB!Q45+TO_CL!Q45+TO_BNG!Q45+TO_LBB!Q45+TO_CPP!Q45+TO_GTL!Q45+TO_NSP!Q45</f>
        <v>0</v>
      </c>
      <c r="R45" s="10">
        <f>TO_EHG!R45+TO_CO!R45+TO_BF!R45+TO_GW!R45+TO_RPI!R45+TO_PF!R45+TO_BKBPB!R45+TO_CL!R45+TO_BNG!R45+TO_LBB!R45+TO_CPP!R45+TO_GTL!R45+TO_NSP!R45</f>
        <v>0</v>
      </c>
      <c r="S45" s="10">
        <f>TO_EHG!S45+TO_CO!S45+TO_BF!S45+TO_GW!S45+TO_RPI!S45+TO_PF!S45+TO_BKBPB!S45+TO_CL!S45+TO_BNG!S45+TO_LBB!S45+TO_CPP!S45+TO_GTL!S45+TO_NSP!S45</f>
        <v>0</v>
      </c>
      <c r="T45" s="10">
        <f>TO_EHG!T45+TO_CO!T45+TO_BF!T45+TO_GW!T45+TO_RPI!T45+TO_PF!T45+TO_BKBPB!T45+TO_CL!T45+TO_BNG!T45+TO_LBB!T45+TO_CPP!T45+TO_GTL!T45+TO_NSP!T45</f>
        <v>0</v>
      </c>
      <c r="U45" s="10">
        <f>TO_EHG!U45+TO_CO!U45+TO_BF!U45+TO_GW!U45+TO_RPI!U45+TO_PF!U45+TO_BKBPB!U45+TO_CL!U45+TO_BNG!U45+TO_LBB!U45+TO_CPP!U45+TO_GTL!U45+TO_NSP!U45</f>
        <v>0</v>
      </c>
      <c r="V45" s="10">
        <f>TO_EHG!V45+TO_CO!V45+TO_BF!V45+TO_GW!V45+TO_RPI!V45+TO_PF!V45+TO_BKBPB!V45+TO_CL!V45+TO_BNG!V45+TO_LBB!V45+TO_CPP!V45+TO_GTL!V45+TO_NSP!V45</f>
        <v>0</v>
      </c>
      <c r="W45" s="10">
        <f>TO_EHG!W45+TO_CO!W45+TO_BF!W45+TO_GW!W45+TO_RPI!W45+TO_PF!W45+TO_BKBPB!W45+TO_CL!W45+TO_BNG!W45+TO_LBB!W45+TO_CPP!W45+TO_GTL!W45+TO_NSP!W45</f>
        <v>0</v>
      </c>
      <c r="X45" s="10">
        <f>TO_EHG!X45+TO_CO!X45+TO_BF!X45+TO_GW!X45+TO_RPI!X45+TO_PF!X45+TO_BKBPB!X45+TO_CL!X45+TO_BNG!X45+TO_LBB!X45+TO_CPP!X45+TO_GTL!X45+TO_NSP!X45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102.7371453138435</v>
      </c>
      <c r="D46" s="10">
        <f>TO_EHG!D46+TO_CO!D46+TO_BF!D46+TO_GW!D46+TO_RPI!D46+TO_PF!D46+TO_BKBPB!D46+TO_CL!D46+TO_BNG!D46+TO_LBB!D46+TO_CPP!D46+TO_GTL!D46+TO_NSP!D46</f>
        <v>89.294926913155621</v>
      </c>
      <c r="E46" s="10">
        <f>TO_EHG!E46+TO_CO!E46+TO_BF!E46+TO_GW!E46+TO_RPI!E46+TO_PF!E46+TO_BKBPB!E46+TO_CL!E46+TO_BNG!E46+TO_LBB!E46+TO_CPP!E46+TO_GTL!E46+TO_NSP!E46</f>
        <v>76.812811693895085</v>
      </c>
      <c r="F46" s="10">
        <f>TO_EHG!F46+TO_CO!F46+TO_BF!F46+TO_GW!F46+TO_RPI!F46+TO_PF!F46+TO_BKBPB!F46+TO_CL!F46+TO_BNG!F46+TO_LBB!F46+TO_CPP!F46+TO_GTL!F46+TO_NSP!F46</f>
        <v>48.007996560619077</v>
      </c>
      <c r="G46" s="10">
        <f>TO_EHG!G46+TO_CO!G46+TO_BF!G46+TO_GW!G46+TO_RPI!G46+TO_PF!G46+TO_BKBPB!G46+TO_CL!G46+TO_BNG!G46+TO_LBB!G46+TO_CPP!G46+TO_GTL!G46+TO_NSP!G46</f>
        <v>13.442218400687871</v>
      </c>
      <c r="H46" s="10">
        <f>TO_EHG!H46+TO_CO!H46+TO_BF!H46+TO_GW!H46+TO_RPI!H46+TO_PF!H46+TO_BKBPB!H46+TO_CL!H46+TO_BNG!H46+TO_LBB!H46+TO_CPP!H46+TO_GTL!H46+TO_NSP!H46</f>
        <v>1.920292347377472</v>
      </c>
      <c r="I46" s="10">
        <f>TO_EHG!I46+TO_CO!I46+TO_BF!I46+TO_GW!I46+TO_RPI!I46+TO_PF!I46+TO_BKBPB!I46+TO_CL!I46+TO_BNG!I46+TO_LBB!I46+TO_CPP!I46+TO_GTL!I46+TO_NSP!I46</f>
        <v>0.96018916595012893</v>
      </c>
      <c r="J46" s="10">
        <f>TO_EHG!J46+TO_CO!J46+TO_BF!J46+TO_GW!J46+TO_RPI!J46+TO_PF!J46+TO_BKBPB!J46+TO_CL!J46+TO_BNG!J46+TO_LBB!J46+TO_CPP!J46+TO_GTL!J46+TO_NSP!J46</f>
        <v>1.0049871023215819</v>
      </c>
      <c r="K46" s="10">
        <f>TO_EHG!K46+TO_CO!K46+TO_BF!K46+TO_GW!K46+TO_RPI!K46+TO_PF!K46+TO_BKBPB!K46+TO_CL!K46+TO_BNG!K46+TO_LBB!K46+TO_CPP!K46+TO_GTL!K46+TO_NSP!K46</f>
        <v>2.014961306964747</v>
      </c>
      <c r="L46" s="10">
        <f>TO_EHG!L46+TO_CO!L46+TO_BF!L46+TO_GW!L46+TO_RPI!L46+TO_PF!L46+TO_BKBPB!L46+TO_CL!L46+TO_BNG!L46+TO_LBB!L46+TO_CPP!L46+TO_GTL!L46+TO_NSP!L46</f>
        <v>0</v>
      </c>
      <c r="M46" s="10">
        <f>TO_EHG!M46+TO_CO!M46+TO_BF!M46+TO_GW!M46+TO_RPI!M46+TO_PF!M46+TO_BKBPB!M46+TO_CL!M46+TO_BNG!M46+TO_LBB!M46+TO_CPP!M46+TO_GTL!M46+TO_NSP!M46</f>
        <v>0</v>
      </c>
      <c r="N46" s="10">
        <f>TO_EHG!N46+TO_CO!N46+TO_BF!N46+TO_GW!N46+TO_RPI!N46+TO_PF!N46+TO_BKBPB!N46+TO_CL!N46+TO_BNG!N46+TO_LBB!N46+TO_CPP!N46+TO_GTL!N46+TO_NSP!N46</f>
        <v>0</v>
      </c>
      <c r="O46" s="10">
        <f>TO_EHG!O46+TO_CO!O46+TO_BF!O46+TO_GW!O46+TO_RPI!O46+TO_PF!O46+TO_BKBPB!O46+TO_CL!O46+TO_BNG!O46+TO_LBB!O46+TO_CPP!O46+TO_GTL!O46+TO_NSP!O46</f>
        <v>0</v>
      </c>
      <c r="P46" s="10">
        <f>TO_EHG!P46+TO_CO!P46+TO_BF!P46+TO_GW!P46+TO_RPI!P46+TO_PF!P46+TO_BKBPB!P46+TO_CL!P46+TO_BNG!P46+TO_LBB!P46+TO_CPP!P46+TO_GTL!P46+TO_NSP!P46</f>
        <v>0</v>
      </c>
      <c r="Q46" s="10">
        <f>TO_EHG!Q46+TO_CO!Q46+TO_BF!Q46+TO_GW!Q46+TO_RPI!Q46+TO_PF!Q46+TO_BKBPB!Q46+TO_CL!Q46+TO_BNG!Q46+TO_LBB!Q46+TO_CPP!Q46+TO_GTL!Q46+TO_NSP!Q46</f>
        <v>0</v>
      </c>
      <c r="R46" s="10">
        <f>TO_EHG!R46+TO_CO!R46+TO_BF!R46+TO_GW!R46+TO_RPI!R46+TO_PF!R46+TO_BKBPB!R46+TO_CL!R46+TO_BNG!R46+TO_LBB!R46+TO_CPP!R46+TO_GTL!R46+TO_NSP!R46</f>
        <v>0</v>
      </c>
      <c r="S46" s="10">
        <f>TO_EHG!S46+TO_CO!S46+TO_BF!S46+TO_GW!S46+TO_RPI!S46+TO_PF!S46+TO_BKBPB!S46+TO_CL!S46+TO_BNG!S46+TO_LBB!S46+TO_CPP!S46+TO_GTL!S46+TO_NSP!S46</f>
        <v>0</v>
      </c>
      <c r="T46" s="10">
        <f>TO_EHG!T46+TO_CO!T46+TO_BF!T46+TO_GW!T46+TO_RPI!T46+TO_PF!T46+TO_BKBPB!T46+TO_CL!T46+TO_BNG!T46+TO_LBB!T46+TO_CPP!T46+TO_GTL!T46+TO_NSP!T46</f>
        <v>0</v>
      </c>
      <c r="U46" s="10">
        <f>TO_EHG!U46+TO_CO!U46+TO_BF!U46+TO_GW!U46+TO_RPI!U46+TO_PF!U46+TO_BKBPB!U46+TO_CL!U46+TO_BNG!U46+TO_LBB!U46+TO_CPP!U46+TO_GTL!U46+TO_NSP!U46</f>
        <v>0</v>
      </c>
      <c r="V46" s="10">
        <f>TO_EHG!V46+TO_CO!V46+TO_BF!V46+TO_GW!V46+TO_RPI!V46+TO_PF!V46+TO_BKBPB!V46+TO_CL!V46+TO_BNG!V46+TO_LBB!V46+TO_CPP!V46+TO_GTL!V46+TO_NSP!V46</f>
        <v>0</v>
      </c>
      <c r="W46" s="10">
        <f>TO_EHG!W46+TO_CO!W46+TO_BF!W46+TO_GW!W46+TO_RPI!W46+TO_PF!W46+TO_BKBPB!W46+TO_CL!W46+TO_BNG!W46+TO_LBB!W46+TO_CPP!W46+TO_GTL!W46+TO_NSP!W46</f>
        <v>0</v>
      </c>
      <c r="X46" s="10">
        <f>TO_EHG!X46+TO_CO!X46+TO_BF!X46+TO_GW!X46+TO_RPI!X46+TO_PF!X46+TO_BKBPB!X46+TO_CL!X46+TO_BNG!X46+TO_LBB!X46+TO_CPP!X46+TO_GTL!X46+TO_NSP!X46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414.7893379191745</v>
      </c>
      <c r="D47" s="10">
        <f>TO_EHG!D47+TO_CO!D47+TO_BF!D47+TO_GW!D47+TO_RPI!D47+TO_PF!D47+TO_BKBPB!D47+TO_CL!D47+TO_BNG!D47+TO_LBB!D47+TO_CPP!D47+TO_GTL!D47+TO_NSP!D47</f>
        <v>72.012037833190021</v>
      </c>
      <c r="E47" s="10">
        <f>TO_EHG!E47+TO_CO!E47+TO_BF!E47+TO_GW!E47+TO_RPI!E47+TO_PF!E47+TO_BKBPB!E47+TO_CL!E47+TO_BNG!E47+TO_LBB!E47+TO_CPP!E47+TO_GTL!E47+TO_NSP!E47</f>
        <v>90.255116079105747</v>
      </c>
      <c r="F47" s="10">
        <f>TO_EHG!F47+TO_CO!F47+TO_BF!F47+TO_GW!F47+TO_RPI!F47+TO_PF!F47+TO_BKBPB!F47+TO_CL!F47+TO_BNG!F47+TO_LBB!F47+TO_CPP!F47+TO_GTL!F47+TO_NSP!F47</f>
        <v>81.613671539122961</v>
      </c>
      <c r="G47" s="10">
        <f>TO_EHG!G47+TO_CO!G47+TO_BF!G47+TO_GW!G47+TO_RPI!G47+TO_PF!G47+TO_BKBPB!G47+TO_CL!G47+TO_BNG!G47+TO_LBB!G47+TO_CPP!G47+TO_GTL!G47+TO_NSP!G47</f>
        <v>65.29088564058469</v>
      </c>
      <c r="H47" s="10">
        <f>TO_EHG!H47+TO_CO!H47+TO_BF!H47+TO_GW!H47+TO_RPI!H47+TO_PF!H47+TO_BKBPB!H47+TO_CL!H47+TO_BNG!H47+TO_LBB!H47+TO_CPP!H47+TO_GTL!H47+TO_NSP!H47</f>
        <v>47.047893379191748</v>
      </c>
      <c r="I47" s="10">
        <f>TO_EHG!I47+TO_CO!I47+TO_BF!I47+TO_GW!I47+TO_RPI!I47+TO_PF!I47+TO_BKBPB!I47+TO_CL!I47+TO_BNG!I47+TO_LBB!I47+TO_CPP!I47+TO_GTL!I47+TO_NSP!I47</f>
        <v>47.047893379191748</v>
      </c>
      <c r="J47" s="10">
        <f>TO_EHG!J47+TO_CO!J47+TO_BF!J47+TO_GW!J47+TO_RPI!J47+TO_PF!J47+TO_BKBPB!J47+TO_CL!J47+TO_BNG!J47+TO_LBB!J47+TO_CPP!J47+TO_GTL!J47+TO_NSP!J47</f>
        <v>34.507308684436801</v>
      </c>
      <c r="K47" s="10">
        <f>TO_EHG!K47+TO_CO!K47+TO_BF!K47+TO_GW!K47+TO_RPI!K47+TO_PF!K47+TO_BKBPB!K47+TO_CL!K47+TO_BNG!K47+TO_LBB!K47+TO_CPP!K47+TO_GTL!K47+TO_NSP!K47</f>
        <v>40.498280309544278</v>
      </c>
      <c r="L47" s="10">
        <f>TO_EHG!L47+TO_CO!L47+TO_BF!L47+TO_GW!L47+TO_RPI!L47+TO_PF!L47+TO_BKBPB!L47+TO_CL!L47+TO_BNG!L47+TO_LBB!L47+TO_CPP!L47+TO_GTL!L47+TO_NSP!L47</f>
        <v>27.980395528804809</v>
      </c>
      <c r="M47" s="10">
        <f>TO_EHG!M47+TO_CO!M47+TO_BF!M47+TO_GW!M47+TO_RPI!M47+TO_PF!M47+TO_BKBPB!M47+TO_CL!M47+TO_BNG!M47+TO_LBB!M47+TO_CPP!M47+TO_GTL!M47+TO_NSP!M47</f>
        <v>13.44729148753224</v>
      </c>
      <c r="N47" s="10">
        <f>TO_EHG!N47+TO_CO!N47+TO_BF!N47+TO_GW!N47+TO_RPI!N47+TO_PF!N47+TO_BKBPB!N47+TO_CL!N47+TO_BNG!N47+TO_LBB!N47+TO_CPP!N47+TO_GTL!N47+TO_NSP!N47</f>
        <v>10.530266552020629</v>
      </c>
      <c r="O47" s="10">
        <f>TO_EHG!O47+TO_CO!O47+TO_BF!O47+TO_GW!O47+TO_RPI!O47+TO_PF!O47+TO_BKBPB!O47+TO_CL!O47+TO_BNG!O47+TO_LBB!O47+TO_CPP!O47+TO_GTL!O47+TO_NSP!O47</f>
        <v>4.8053310404127254</v>
      </c>
      <c r="P47" s="10">
        <f>TO_EHG!P47+TO_CO!P47+TO_BF!P47+TO_GW!P47+TO_RPI!P47+TO_PF!P47+TO_BKBPB!P47+TO_CL!P47+TO_BNG!P47+TO_LBB!P47+TO_CPP!P47+TO_GTL!P47+TO_NSP!P47</f>
        <v>0</v>
      </c>
      <c r="Q47" s="10">
        <f>TO_EHG!Q47+TO_CO!Q47+TO_BF!Q47+TO_GW!Q47+TO_RPI!Q47+TO_PF!Q47+TO_BKBPB!Q47+TO_CL!Q47+TO_BNG!Q47+TO_LBB!Q47+TO_CPP!Q47+TO_GTL!Q47+TO_NSP!Q47</f>
        <v>0</v>
      </c>
      <c r="R47" s="10">
        <f>TO_EHG!R47+TO_CO!R47+TO_BF!R47+TO_GW!R47+TO_RPI!R47+TO_PF!R47+TO_BKBPB!R47+TO_CL!R47+TO_BNG!R47+TO_LBB!R47+TO_CPP!R47+TO_GTL!R47+TO_NSP!R47</f>
        <v>0</v>
      </c>
      <c r="S47" s="10">
        <f>TO_EHG!S47+TO_CO!S47+TO_BF!S47+TO_GW!S47+TO_RPI!S47+TO_PF!S47+TO_BKBPB!S47+TO_CL!S47+TO_BNG!S47+TO_LBB!S47+TO_CPP!S47+TO_GTL!S47+TO_NSP!S47</f>
        <v>0</v>
      </c>
      <c r="T47" s="10">
        <f>TO_EHG!T47+TO_CO!T47+TO_BF!T47+TO_GW!T47+TO_RPI!T47+TO_PF!T47+TO_BKBPB!T47+TO_CL!T47+TO_BNG!T47+TO_LBB!T47+TO_CPP!T47+TO_GTL!T47+TO_NSP!T47</f>
        <v>0</v>
      </c>
      <c r="U47" s="10">
        <f>TO_EHG!U47+TO_CO!U47+TO_BF!U47+TO_GW!U47+TO_RPI!U47+TO_PF!U47+TO_BKBPB!U47+TO_CL!U47+TO_BNG!U47+TO_LBB!U47+TO_CPP!U47+TO_GTL!U47+TO_NSP!U47</f>
        <v>0</v>
      </c>
      <c r="V47" s="10">
        <f>TO_EHG!V47+TO_CO!V47+TO_BF!V47+TO_GW!V47+TO_RPI!V47+TO_PF!V47+TO_BKBPB!V47+TO_CL!V47+TO_BNG!V47+TO_LBB!V47+TO_CPP!V47+TO_GTL!V47+TO_NSP!V47</f>
        <v>0</v>
      </c>
      <c r="W47" s="10">
        <f>TO_EHG!W47+TO_CO!W47+TO_BF!W47+TO_GW!W47+TO_RPI!W47+TO_PF!W47+TO_BKBPB!W47+TO_CL!W47+TO_BNG!W47+TO_LBB!W47+TO_CPP!W47+TO_GTL!W47+TO_NSP!W47</f>
        <v>0</v>
      </c>
      <c r="X47" s="10">
        <f>TO_EHG!X47+TO_CO!X47+TO_BF!X47+TO_GW!X47+TO_RPI!X47+TO_PF!X47+TO_BKBPB!X47+TO_CL!X47+TO_BNG!X47+TO_LBB!X47+TO_CPP!X47+TO_GTL!X47+TO_NSP!X47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0</v>
      </c>
      <c r="D48" s="10">
        <f>TO_EHG!D48+TO_CO!D48+TO_BF!D48+TO_GW!D48+TO_RPI!D48+TO_PF!D48+TO_BKBPB!D48+TO_CL!D48+TO_BNG!D48+TO_LBB!D48+TO_CPP!D48+TO_GTL!D48+TO_NSP!D48</f>
        <v>31.049957007738609</v>
      </c>
      <c r="E48" s="10">
        <f>TO_EHG!E48+TO_CO!E48+TO_BF!E48+TO_GW!E48+TO_RPI!E48+TO_PF!E48+TO_BKBPB!E48+TO_CL!E48+TO_BNG!E48+TO_LBB!E48+TO_CPP!E48+TO_GTL!E48+TO_NSP!E48</f>
        <v>36.48374892519346</v>
      </c>
      <c r="F48" s="10">
        <f>TO_EHG!F48+TO_CO!F48+TO_BF!F48+TO_GW!F48+TO_RPI!F48+TO_PF!F48+TO_BKBPB!F48+TO_CL!F48+TO_BNG!F48+TO_LBB!F48+TO_CPP!F48+TO_GTL!F48+TO_NSP!F48</f>
        <v>36.48374892519346</v>
      </c>
      <c r="G48" s="10">
        <f>TO_EHG!G48+TO_CO!G48+TO_BF!G48+TO_GW!G48+TO_RPI!G48+TO_PF!G48+TO_BKBPB!G48+TO_CL!G48+TO_BNG!G48+TO_LBB!G48+TO_CPP!G48+TO_GTL!G48+TO_NSP!G48</f>
        <v>40.364918314703353</v>
      </c>
      <c r="H48" s="10">
        <f>TO_EHG!H48+TO_CO!H48+TO_BF!H48+TO_GW!H48+TO_RPI!H48+TO_PF!H48+TO_BKBPB!H48+TO_CL!H48+TO_BNG!H48+TO_LBB!H48+TO_CPP!H48+TO_GTL!H48+TO_NSP!H48</f>
        <v>43.469991401547723</v>
      </c>
      <c r="I48" s="10">
        <f>TO_EHG!I48+TO_CO!I48+TO_BF!I48+TO_GW!I48+TO_RPI!I48+TO_PF!I48+TO_BKBPB!I48+TO_CL!I48+TO_BNG!I48+TO_LBB!I48+TO_CPP!I48+TO_GTL!I48+TO_NSP!I48</f>
        <v>38.812467755803951</v>
      </c>
      <c r="J48" s="10">
        <f>TO_EHG!J48+TO_CO!J48+TO_BF!J48+TO_GW!J48+TO_RPI!J48+TO_PF!J48+TO_BKBPB!J48+TO_CL!J48+TO_BNG!J48+TO_LBB!J48+TO_CPP!J48+TO_GTL!J48+TO_NSP!J48</f>
        <v>51.483061049011177</v>
      </c>
      <c r="K48" s="10">
        <f>TO_EHG!K48+TO_CO!K48+TO_BF!K48+TO_GW!K48+TO_RPI!K48+TO_PF!K48+TO_BKBPB!K48+TO_CL!K48+TO_BNG!K48+TO_LBB!K48+TO_CPP!K48+TO_GTL!K48+TO_NSP!K48</f>
        <v>45.608684436801369</v>
      </c>
      <c r="L48" s="10">
        <f>TO_EHG!L48+TO_CO!L48+TO_BF!L48+TO_GW!L48+TO_RPI!L48+TO_PF!L48+TO_BKBPB!L48+TO_CL!L48+TO_BNG!L48+TO_LBB!L48+TO_CPP!L48+TO_GTL!L48+TO_NSP!L48</f>
        <v>46.119604471195181</v>
      </c>
      <c r="M48" s="10">
        <f>TO_EHG!M48+TO_CO!M48+TO_BF!M48+TO_GW!M48+TO_RPI!M48+TO_PF!M48+TO_BKBPB!M48+TO_CL!M48+TO_BNG!M48+TO_LBB!M48+TO_CPP!M48+TO_GTL!M48+TO_NSP!M48</f>
        <v>38.753568357695613</v>
      </c>
      <c r="N48" s="10">
        <f>TO_EHG!N48+TO_CO!N48+TO_BF!N48+TO_GW!N48+TO_RPI!N48+TO_PF!N48+TO_BKBPB!N48+TO_CL!N48+TO_BNG!N48+TO_LBB!N48+TO_CPP!N48+TO_GTL!N48+TO_NSP!N48</f>
        <v>46.365950128976777</v>
      </c>
      <c r="O48" s="10">
        <f>TO_EHG!O48+TO_CO!O48+TO_BF!O48+TO_GW!O48+TO_RPI!O48+TO_PF!O48+TO_BKBPB!O48+TO_CL!O48+TO_BNG!O48+TO_LBB!O48+TO_CPP!O48+TO_GTL!O48+TO_NSP!O48</f>
        <v>45.809716251074811</v>
      </c>
      <c r="P48" s="10">
        <f>TO_EHG!P48+TO_CO!P48+TO_BF!P48+TO_GW!P48+TO_RPI!P48+TO_PF!P48+TO_BKBPB!P48+TO_CL!P48+TO_BNG!P48+TO_LBB!P48+TO_CPP!P48+TO_GTL!P48+TO_NSP!P48</f>
        <v>46.649269131556309</v>
      </c>
      <c r="Q48" s="10">
        <f>TO_EHG!Q48+TO_CO!Q48+TO_BF!Q48+TO_GW!Q48+TO_RPI!Q48+TO_PF!Q48+TO_BKBPB!Q48+TO_CL!Q48+TO_BNG!Q48+TO_LBB!Q48+TO_CPP!Q48+TO_GTL!Q48+TO_NSP!Q48</f>
        <v>33.397334479793628</v>
      </c>
      <c r="R48" s="10">
        <f>TO_EHG!R48+TO_CO!R48+TO_BF!R48+TO_GW!R48+TO_RPI!R48+TO_PF!R48+TO_BKBPB!R48+TO_CL!R48+TO_BNG!R48+TO_LBB!R48+TO_CPP!R48+TO_GTL!R48+TO_NSP!R48</f>
        <v>48.351332760103183</v>
      </c>
      <c r="S48" s="10">
        <f>TO_EHG!S48+TO_CO!S48+TO_BF!S48+TO_GW!S48+TO_RPI!S48+TO_PF!S48+TO_BKBPB!S48+TO_CL!S48+TO_BNG!S48+TO_LBB!S48+TO_CPP!S48+TO_GTL!S48+TO_NSP!S48</f>
        <v>44.276784178847798</v>
      </c>
      <c r="T48" s="10">
        <f>TO_EHG!T48+TO_CO!T48+TO_BF!T48+TO_GW!T48+TO_RPI!T48+TO_PF!T48+TO_BKBPB!T48+TO_CL!T48+TO_BNG!T48+TO_LBB!T48+TO_CPP!T48+TO_GTL!T48+TO_NSP!T48</f>
        <v>49.303353396388651</v>
      </c>
      <c r="U48" s="10">
        <f>TO_EHG!U48+TO_CO!U48+TO_BF!U48+TO_GW!U48+TO_RPI!U48+TO_PF!U48+TO_BKBPB!U48+TO_CL!U48+TO_BNG!U48+TO_LBB!U48+TO_CPP!U48+TO_GTL!U48+TO_NSP!U48</f>
        <v>45.922699914015467</v>
      </c>
      <c r="V48" s="10">
        <f>TO_EHG!V48+TO_CO!V48+TO_BF!V48+TO_GW!V48+TO_RPI!V48+TO_PF!V48+TO_BKBPB!V48+TO_CL!V48+TO_BNG!V48+TO_LBB!V48+TO_CPP!V48+TO_GTL!V48+TO_NSP!V48</f>
        <v>31.710232158211522</v>
      </c>
      <c r="W48" s="10">
        <f>TO_EHG!W48+TO_CO!W48+TO_BF!W48+TO_GW!W48+TO_RPI!W48+TO_PF!W48+TO_BKBPB!W48+TO_CL!W48+TO_BNG!W48+TO_LBB!W48+TO_CPP!W48+TO_GTL!W48+TO_NSP!W48</f>
        <v>40.474032674118661</v>
      </c>
      <c r="X48" s="10">
        <f>TO_EHG!X48+TO_CO!X48+TO_BF!X48+TO_GW!X48+TO_RPI!X48+TO_PF!X48+TO_BKBPB!X48+TO_CL!X48+TO_BNG!X48+TO_LBB!X48+TO_CPP!X48+TO_GTL!X48+TO_NSP!X48</f>
        <v>44.705932932072223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0</v>
      </c>
      <c r="D49" s="10">
        <f>TO_EHG!D49+TO_CO!D49+TO_BF!D49+TO_GW!D49+TO_RPI!D49+TO_PF!D49+TO_BKBPB!D49+TO_CL!D49+TO_BNG!D49+TO_LBB!D49+TO_CPP!D49+TO_GTL!D49+TO_NSP!D49</f>
        <v>3.8406706792777299</v>
      </c>
      <c r="E49" s="10">
        <f>TO_EHG!E49+TO_CO!E49+TO_BF!E49+TO_GW!E49+TO_RPI!E49+TO_PF!E49+TO_BKBPB!E49+TO_CL!E49+TO_BNG!E49+TO_LBB!E49+TO_CPP!E49+TO_GTL!E49+TO_NSP!E49</f>
        <v>4.8007738607050729</v>
      </c>
      <c r="F49" s="10">
        <f>TO_EHG!F49+TO_CO!F49+TO_BF!F49+TO_GW!F49+TO_RPI!F49+TO_PF!F49+TO_BKBPB!F49+TO_CL!F49+TO_BNG!F49+TO_LBB!F49+TO_CPP!F49+TO_GTL!F49+TO_NSP!F49</f>
        <v>0.96018916595012893</v>
      </c>
      <c r="G49" s="10">
        <f>TO_EHG!G49+TO_CO!G49+TO_BF!G49+TO_GW!G49+TO_RPI!G49+TO_PF!G49+TO_BKBPB!G49+TO_CL!G49+TO_BNG!G49+TO_LBB!G49+TO_CPP!G49+TO_GTL!G49+TO_NSP!G49</f>
        <v>0</v>
      </c>
      <c r="H49" s="10">
        <f>TO_EHG!H49+TO_CO!H49+TO_BF!H49+TO_GW!H49+TO_RPI!H49+TO_PF!H49+TO_BKBPB!H49+TO_CL!H49+TO_BNG!H49+TO_LBB!H49+TO_CPP!H49+TO_GTL!H49+TO_NSP!H49</f>
        <v>0</v>
      </c>
      <c r="I49" s="10">
        <f>TO_EHG!I49+TO_CO!I49+TO_BF!I49+TO_GW!I49+TO_RPI!I49+TO_PF!I49+TO_BKBPB!I49+TO_CL!I49+TO_BNG!I49+TO_LBB!I49+TO_CPP!I49+TO_GTL!I49+TO_NSP!I49</f>
        <v>0</v>
      </c>
      <c r="J49" s="10">
        <f>TO_EHG!J49+TO_CO!J49+TO_BF!J49+TO_GW!J49+TO_RPI!J49+TO_PF!J49+TO_BKBPB!J49+TO_CL!J49+TO_BNG!J49+TO_LBB!J49+TO_CPP!J49+TO_GTL!J49+TO_NSP!J49</f>
        <v>0</v>
      </c>
      <c r="K49" s="10">
        <f>TO_EHG!K49+TO_CO!K49+TO_BF!K49+TO_GW!K49+TO_RPI!K49+TO_PF!K49+TO_BKBPB!K49+TO_CL!K49+TO_BNG!K49+TO_LBB!K49+TO_CPP!K49+TO_GTL!K49+TO_NSP!K49</f>
        <v>0</v>
      </c>
      <c r="L49" s="10">
        <f>TO_EHG!L49+TO_CO!L49+TO_BF!L49+TO_GW!L49+TO_RPI!L49+TO_PF!L49+TO_BKBPB!L49+TO_CL!L49+TO_BNG!L49+TO_LBB!L49+TO_CPP!L49+TO_GTL!L49+TO_NSP!L49</f>
        <v>0</v>
      </c>
      <c r="M49" s="10">
        <f>TO_EHG!M49+TO_CO!M49+TO_BF!M49+TO_GW!M49+TO_RPI!M49+TO_PF!M49+TO_BKBPB!M49+TO_CL!M49+TO_BNG!M49+TO_LBB!M49+TO_CPP!M49+TO_GTL!M49+TO_NSP!M49</f>
        <v>0</v>
      </c>
      <c r="N49" s="10">
        <f>TO_EHG!N49+TO_CO!N49+TO_BF!N49+TO_GW!N49+TO_RPI!N49+TO_PF!N49+TO_BKBPB!N49+TO_CL!N49+TO_BNG!N49+TO_LBB!N49+TO_CPP!N49+TO_GTL!N49+TO_NSP!N49</f>
        <v>0</v>
      </c>
      <c r="O49" s="10">
        <f>TO_EHG!O49+TO_CO!O49+TO_BF!O49+TO_GW!O49+TO_RPI!O49+TO_PF!O49+TO_BKBPB!O49+TO_CL!O49+TO_BNG!O49+TO_LBB!O49+TO_CPP!O49+TO_GTL!O49+TO_NSP!O49</f>
        <v>0</v>
      </c>
      <c r="P49" s="10">
        <f>TO_EHG!P49+TO_CO!P49+TO_BF!P49+TO_GW!P49+TO_RPI!P49+TO_PF!P49+TO_BKBPB!P49+TO_CL!P49+TO_BNG!P49+TO_LBB!P49+TO_CPP!P49+TO_GTL!P49+TO_NSP!P49</f>
        <v>0</v>
      </c>
      <c r="Q49" s="10">
        <f>TO_EHG!Q49+TO_CO!Q49+TO_BF!Q49+TO_GW!Q49+TO_RPI!Q49+TO_PF!Q49+TO_BKBPB!Q49+TO_CL!Q49+TO_BNG!Q49+TO_LBB!Q49+TO_CPP!Q49+TO_GTL!Q49+TO_NSP!Q49</f>
        <v>0</v>
      </c>
      <c r="R49" s="10">
        <f>TO_EHG!R49+TO_CO!R49+TO_BF!R49+TO_GW!R49+TO_RPI!R49+TO_PF!R49+TO_BKBPB!R49+TO_CL!R49+TO_BNG!R49+TO_LBB!R49+TO_CPP!R49+TO_GTL!R49+TO_NSP!R49</f>
        <v>0</v>
      </c>
      <c r="S49" s="10">
        <f>TO_EHG!S49+TO_CO!S49+TO_BF!S49+TO_GW!S49+TO_RPI!S49+TO_PF!S49+TO_BKBPB!S49+TO_CL!S49+TO_BNG!S49+TO_LBB!S49+TO_CPP!S49+TO_GTL!S49+TO_NSP!S49</f>
        <v>0</v>
      </c>
      <c r="T49" s="10">
        <f>TO_EHG!T49+TO_CO!T49+TO_BF!T49+TO_GW!T49+TO_RPI!T49+TO_PF!T49+TO_BKBPB!T49+TO_CL!T49+TO_BNG!T49+TO_LBB!T49+TO_CPP!T49+TO_GTL!T49+TO_NSP!T49</f>
        <v>0</v>
      </c>
      <c r="U49" s="10">
        <f>TO_EHG!U49+TO_CO!U49+TO_BF!U49+TO_GW!U49+TO_RPI!U49+TO_PF!U49+TO_BKBPB!U49+TO_CL!U49+TO_BNG!U49+TO_LBB!U49+TO_CPP!U49+TO_GTL!U49+TO_NSP!U49</f>
        <v>0</v>
      </c>
      <c r="V49" s="10">
        <f>TO_EHG!V49+TO_CO!V49+TO_BF!V49+TO_GW!V49+TO_RPI!V49+TO_PF!V49+TO_BKBPB!V49+TO_CL!V49+TO_BNG!V49+TO_LBB!V49+TO_CPP!V49+TO_GTL!V49+TO_NSP!V49</f>
        <v>0</v>
      </c>
      <c r="W49" s="10">
        <f>TO_EHG!W49+TO_CO!W49+TO_BF!W49+TO_GW!W49+TO_RPI!W49+TO_PF!W49+TO_BKBPB!W49+TO_CL!W49+TO_BNG!W49+TO_LBB!W49+TO_CPP!W49+TO_GTL!W49+TO_NSP!W49</f>
        <v>0</v>
      </c>
      <c r="X49" s="10">
        <f>TO_EHG!X49+TO_CO!X49+TO_BF!X49+TO_GW!X49+TO_RPI!X49+TO_PF!X49+TO_BKBPB!X49+TO_CL!X49+TO_BNG!X49+TO_LBB!X49+TO_CPP!X49+TO_GTL!X49+TO_NSP!X49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325.49441100601888</v>
      </c>
      <c r="D50" s="10">
        <f>TO_EHG!D50+TO_CO!D50+TO_BF!D50+TO_GW!D50+TO_RPI!D50+TO_PF!D50+TO_BKBPB!D50+TO_CL!D50+TO_BNG!D50+TO_LBB!D50+TO_CPP!D50+TO_GTL!D50+TO_NSP!D50</f>
        <v>265.00429922613932</v>
      </c>
      <c r="E50" s="10">
        <f>TO_EHG!E50+TO_CO!E50+TO_BF!E50+TO_GW!E50+TO_RPI!E50+TO_PF!E50+TO_BKBPB!E50+TO_CL!E50+TO_BNG!E50+TO_LBB!E50+TO_CPP!E50+TO_GTL!E50+TO_NSP!E50</f>
        <v>300.53026655202058</v>
      </c>
      <c r="F50" s="10">
        <f>TO_EHG!F50+TO_CO!F50+TO_BF!F50+TO_GW!F50+TO_RPI!F50+TO_PF!F50+TO_BKBPB!F50+TO_CL!F50+TO_BNG!F50+TO_LBB!F50+TO_CPP!F50+TO_GTL!F50+TO_NSP!F50</f>
        <v>277.48641444539982</v>
      </c>
      <c r="G50" s="10">
        <f>TO_EHG!G50+TO_CO!G50+TO_BF!G50+TO_GW!G50+TO_RPI!G50+TO_PF!G50+TO_BKBPB!G50+TO_CL!G50+TO_BNG!G50+TO_LBB!G50+TO_CPP!G50+TO_GTL!G50+TO_NSP!G50</f>
        <v>301.49045571797069</v>
      </c>
      <c r="H50" s="10">
        <f>TO_EHG!H50+TO_CO!H50+TO_BF!H50+TO_GW!H50+TO_RPI!H50+TO_PF!H50+TO_BKBPB!H50+TO_CL!H50+TO_BNG!H50+TO_LBB!H50+TO_CPP!H50+TO_GTL!H50+TO_NSP!H50</f>
        <v>265.96448839208938</v>
      </c>
      <c r="I50" s="10">
        <f>TO_EHG!I50+TO_CO!I50+TO_BF!I50+TO_GW!I50+TO_RPI!I50+TO_PF!I50+TO_BKBPB!I50+TO_CL!I50+TO_BNG!I50+TO_LBB!I50+TO_CPP!I50+TO_GTL!I50+TO_NSP!I50</f>
        <v>311.0920034393809</v>
      </c>
      <c r="J50" s="10">
        <f>TO_EHG!J50+TO_CO!J50+TO_BF!J50+TO_GW!J50+TO_RPI!J50+TO_PF!J50+TO_BKBPB!J50+TO_CL!J50+TO_BNG!J50+TO_LBB!J50+TO_CPP!J50+TO_GTL!J50+TO_NSP!J50</f>
        <v>232.15821152192601</v>
      </c>
      <c r="K50" s="10">
        <f>TO_EHG!K50+TO_CO!K50+TO_BF!K50+TO_GW!K50+TO_RPI!K50+TO_PF!K50+TO_BKBPB!K50+TO_CL!K50+TO_BNG!K50+TO_LBB!K50+TO_CPP!K50+TO_GTL!K50+TO_NSP!K50</f>
        <v>223.5597592433362</v>
      </c>
      <c r="L50" s="10">
        <f>TO_EHG!L50+TO_CO!L50+TO_BF!L50+TO_GW!L50+TO_RPI!L50+TO_PF!L50+TO_BKBPB!L50+TO_CL!L50+TO_BNG!L50+TO_LBB!L50+TO_CPP!L50+TO_GTL!L50+TO_NSP!L50</f>
        <v>225.70937231298359</v>
      </c>
      <c r="M50" s="10">
        <f>TO_EHG!M50+TO_CO!M50+TO_BF!M50+TO_GW!M50+TO_RPI!M50+TO_PF!M50+TO_BKBPB!M50+TO_CL!M50+TO_BNG!M50+TO_LBB!M50+TO_CPP!M50+TO_GTL!M50+TO_NSP!M50</f>
        <v>210.6620808254514</v>
      </c>
      <c r="N50" s="10">
        <f>TO_EHG!N50+TO_CO!N50+TO_BF!N50+TO_GW!N50+TO_RPI!N50+TO_PF!N50+TO_BKBPB!N50+TO_CL!N50+TO_BNG!N50+TO_LBB!N50+TO_CPP!N50+TO_GTL!N50+TO_NSP!N50</f>
        <v>235.02433361994841</v>
      </c>
      <c r="O50" s="10">
        <f>TO_EHG!O50+TO_CO!O50+TO_BF!O50+TO_GW!O50+TO_RPI!O50+TO_PF!O50+TO_BKBPB!O50+TO_CL!O50+TO_BNG!O50+TO_LBB!O50+TO_CPP!O50+TO_GTL!O50+TO_NSP!O50</f>
        <v>174.11865864144451</v>
      </c>
      <c r="P50" s="10">
        <f>TO_EHG!P50+TO_CO!P50+TO_BF!P50+TO_GW!P50+TO_RPI!P50+TO_PF!P50+TO_BKBPB!P50+TO_CL!P50+TO_BNG!P50+TO_LBB!P50+TO_CPP!P50+TO_GTL!P50+TO_NSP!P50</f>
        <v>285.24170249355109</v>
      </c>
      <c r="Q50" s="10">
        <f>TO_EHG!Q50+TO_CO!Q50+TO_BF!Q50+TO_GW!Q50+TO_RPI!Q50+TO_PF!Q50+TO_BKBPB!Q50+TO_CL!Q50+TO_BNG!Q50+TO_LBB!Q50+TO_CPP!Q50+TO_GTL!Q50+TO_NSP!Q50</f>
        <v>263.10765262252801</v>
      </c>
      <c r="R50" s="10">
        <f>TO_EHG!R50+TO_CO!R50+TO_BF!R50+TO_GW!R50+TO_RPI!R50+TO_PF!R50+TO_BKBPB!R50+TO_CL!R50+TO_BNG!R50+TO_LBB!R50+TO_CPP!R50+TO_GTL!R50+TO_NSP!R50</f>
        <v>184.74299226139291</v>
      </c>
      <c r="S50" s="10">
        <f>TO_EHG!S50+TO_CO!S50+TO_BF!S50+TO_GW!S50+TO_RPI!S50+TO_PF!S50+TO_BKBPB!S50+TO_CL!S50+TO_BNG!S50+TO_LBB!S50+TO_CPP!S50+TO_GTL!S50+TO_NSP!S50</f>
        <v>146.27549441100601</v>
      </c>
      <c r="T50" s="10">
        <f>TO_EHG!T50+TO_CO!T50+TO_BF!T50+TO_GW!T50+TO_RPI!T50+TO_PF!T50+TO_BKBPB!T50+TO_CL!T50+TO_BNG!T50+TO_LBB!T50+TO_CPP!T50+TO_GTL!T50+TO_NSP!T50</f>
        <v>152.95614789337921</v>
      </c>
      <c r="U50" s="10">
        <f>TO_EHG!U50+TO_CO!U50+TO_BF!U50+TO_GW!U50+TO_RPI!U50+TO_PF!U50+TO_BKBPB!U50+TO_CL!U50+TO_BNG!U50+TO_LBB!U50+TO_CPP!U50+TO_GTL!U50+TO_NSP!U50</f>
        <v>127.4429062768702</v>
      </c>
      <c r="V50" s="10">
        <f>TO_EHG!V50+TO_CO!V50+TO_BF!V50+TO_GW!V50+TO_RPI!V50+TO_PF!V50+TO_BKBPB!V50+TO_CL!V50+TO_BNG!V50+TO_LBB!V50+TO_CPP!V50+TO_GTL!V50+TO_NSP!V50</f>
        <v>148.83422184006881</v>
      </c>
      <c r="W50" s="10">
        <f>TO_EHG!W50+TO_CO!W50+TO_BF!W50+TO_GW!W50+TO_RPI!W50+TO_PF!W50+TO_BKBPB!W50+TO_CL!W50+TO_BNG!W50+TO_LBB!W50+TO_CPP!W50+TO_GTL!W50+TO_NSP!W50</f>
        <v>354.96543422183998</v>
      </c>
      <c r="X50" s="10">
        <f>TO_EHG!X50+TO_CO!X50+TO_BF!X50+TO_GW!X50+TO_RPI!X50+TO_PF!X50+TO_BKBPB!X50+TO_CL!X50+TO_BNG!X50+TO_LBB!X50+TO_CPP!X50+TO_GTL!X50+TO_NSP!X50</f>
        <v>302.64402407566638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32.66500429922614</v>
      </c>
      <c r="E52" s="37">
        <f t="shared" si="20"/>
        <v>3.0094582975064492</v>
      </c>
      <c r="F52" s="37">
        <f t="shared" si="20"/>
        <v>2.00627687016337</v>
      </c>
      <c r="G52" s="37">
        <f t="shared" si="20"/>
        <v>1.0031814273430779</v>
      </c>
      <c r="H52" s="37">
        <f t="shared" si="20"/>
        <v>11.166036113499571</v>
      </c>
      <c r="I52" s="37">
        <f t="shared" si="20"/>
        <v>44.373258813413592</v>
      </c>
      <c r="J52" s="37">
        <f t="shared" si="20"/>
        <v>89.168529664660355</v>
      </c>
      <c r="K52" s="37">
        <f t="shared" si="20"/>
        <v>126.36208082545139</v>
      </c>
      <c r="L52" s="37">
        <f t="shared" si="20"/>
        <v>167.66741186586415</v>
      </c>
      <c r="M52" s="37">
        <f t="shared" si="20"/>
        <v>164.37764402407564</v>
      </c>
      <c r="N52" s="37">
        <f t="shared" si="20"/>
        <v>171.58108340498708</v>
      </c>
      <c r="O52" s="37">
        <f t="shared" si="20"/>
        <v>148.28744625967323</v>
      </c>
      <c r="P52" s="37">
        <f t="shared" si="20"/>
        <v>143.03525365434217</v>
      </c>
      <c r="Q52" s="37">
        <f t="shared" si="20"/>
        <v>146.33301805674975</v>
      </c>
      <c r="R52" s="37">
        <f t="shared" si="20"/>
        <v>154.37085124677557</v>
      </c>
      <c r="S52" s="37">
        <f t="shared" si="20"/>
        <v>161.82932072226998</v>
      </c>
      <c r="T52" s="37">
        <f t="shared" si="20"/>
        <v>176.61805674978504</v>
      </c>
      <c r="U52" s="37">
        <f t="shared" si="20"/>
        <v>174.77910576096301</v>
      </c>
      <c r="V52" s="37">
        <f t="shared" si="20"/>
        <v>173.22493551160792</v>
      </c>
      <c r="W52" s="37">
        <f t="shared" si="20"/>
        <v>180.43817712811693</v>
      </c>
      <c r="X52" s="37">
        <f t="shared" ref="X52" si="21">SUM(X53:X70)</f>
        <v>183.83430782459158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0</v>
      </c>
      <c r="G60" s="10">
        <f>TO_EHG!G60+TO_CO!G60+TO_BF!G60+TO_GW!G60+TO_RPI!G60+TO_PF!G60+TO_BKBPB!G60+TO_CL!G60+TO_BNG!G60+TO_LBB!G60+TO_CPP!G60+TO_GTL!G60+TO_NSP!G60</f>
        <v>0</v>
      </c>
      <c r="H60" s="10">
        <f>TO_EHG!H60+TO_CO!H60+TO_BF!H60+TO_GW!H60+TO_RPI!H60+TO_PF!H60+TO_BKBPB!H60+TO_CL!H60+TO_BNG!H60+TO_LBB!H60+TO_CPP!H60+TO_GTL!H60+TO_NSP!H60</f>
        <v>0</v>
      </c>
      <c r="I60" s="10">
        <f>TO_EHG!I60+TO_CO!I60+TO_BF!I60+TO_GW!I60+TO_RPI!I60+TO_PF!I60+TO_BKBPB!I60+TO_CL!I60+TO_BNG!I60+TO_LBB!I60+TO_CPP!I60+TO_GTL!I60+TO_NSP!I60</f>
        <v>0</v>
      </c>
      <c r="J60" s="10">
        <f>TO_EHG!J60+TO_CO!J60+TO_BF!J60+TO_GW!J60+TO_RPI!J60+TO_PF!J60+TO_BKBPB!J60+TO_CL!J60+TO_BNG!J60+TO_LBB!J60+TO_CPP!J60+TO_GTL!J60+TO_NSP!J60</f>
        <v>0</v>
      </c>
      <c r="K60" s="10">
        <f>TO_EHG!K60+TO_CO!K60+TO_BF!K60+TO_GW!K60+TO_RPI!K60+TO_PF!K60+TO_BKBPB!K60+TO_CL!K60+TO_BNG!K60+TO_LBB!K60+TO_CPP!K60+TO_GTL!K60+TO_NSP!K60</f>
        <v>0</v>
      </c>
      <c r="L60" s="10">
        <f>TO_EHG!L60+TO_CO!L60+TO_BF!L60+TO_GW!L60+TO_RPI!L60+TO_PF!L60+TO_BKBPB!L60+TO_CL!L60+TO_BNG!L60+TO_LBB!L60+TO_CPP!L60+TO_GTL!L60+TO_NSP!L60</f>
        <v>0</v>
      </c>
      <c r="M60" s="10">
        <f>TO_EHG!M60+TO_CO!M60+TO_BF!M60+TO_GW!M60+TO_RPI!M60+TO_PF!M60+TO_BKBPB!M60+TO_CL!M60+TO_BNG!M60+TO_LBB!M60+TO_CPP!M60+TO_GTL!M60+TO_NSP!M60</f>
        <v>0</v>
      </c>
      <c r="N60" s="10">
        <f>TO_EHG!N60+TO_CO!N60+TO_BF!N60+TO_GW!N60+TO_RPI!N60+TO_PF!N60+TO_BKBPB!N60+TO_CL!N60+TO_BNG!N60+TO_LBB!N60+TO_CPP!N60+TO_GTL!N60+TO_NSP!N60</f>
        <v>0</v>
      </c>
      <c r="O60" s="10">
        <f>TO_EHG!O60+TO_CO!O60+TO_BF!O60+TO_GW!O60+TO_RPI!O60+TO_PF!O60+TO_BKBPB!O60+TO_CL!O60+TO_BNG!O60+TO_LBB!O60+TO_CPP!O60+TO_GTL!O60+TO_NSP!O60</f>
        <v>0</v>
      </c>
      <c r="P60" s="10">
        <f>TO_EHG!P60+TO_CO!P60+TO_BF!P60+TO_GW!P60+TO_RPI!P60+TO_PF!P60+TO_BKBPB!P60+TO_CL!P60+TO_BNG!P60+TO_LBB!P60+TO_CPP!P60+TO_GTL!P60+TO_NSP!P60</f>
        <v>0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1.0174548581255369</v>
      </c>
      <c r="J64" s="10">
        <f>TO_EHG!J64+TO_CO!J64+TO_BF!J64+TO_GW!J64+TO_RPI!J64+TO_PF!J64+TO_BKBPB!J64+TO_CL!J64+TO_BNG!J64+TO_LBB!J64+TO_CPP!J64+TO_GTL!J64+TO_NSP!J64</f>
        <v>10.68357695614789</v>
      </c>
      <c r="K64" s="10">
        <f>TO_EHG!K64+TO_CO!K64+TO_BF!K64+TO_GW!K64+TO_RPI!K64+TO_PF!K64+TO_BKBPB!K64+TO_CL!K64+TO_BNG!K64+TO_LBB!K64+TO_CPP!K64+TO_GTL!K64+TO_NSP!K64</f>
        <v>25.658039552880481</v>
      </c>
      <c r="L64" s="10">
        <f>TO_EHG!L64+TO_CO!L64+TO_BF!L64+TO_GW!L64+TO_RPI!L64+TO_PF!L64+TO_BKBPB!L64+TO_CL!L64+TO_BNG!L64+TO_LBB!L64+TO_CPP!L64+TO_GTL!L64+TO_NSP!L64</f>
        <v>33.541100601891657</v>
      </c>
      <c r="M64" s="10">
        <f>TO_EHG!M64+TO_CO!M64+TO_BF!M64+TO_GW!M64+TO_RPI!M64+TO_PF!M64+TO_BKBPB!M64+TO_CL!M64+TO_BNG!M64+TO_LBB!M64+TO_CPP!M64+TO_GTL!M64+TO_NSP!M64</f>
        <v>31.44127257093723</v>
      </c>
      <c r="N64" s="10">
        <f>TO_EHG!N64+TO_CO!N64+TO_BF!N64+TO_GW!N64+TO_RPI!N64+TO_PF!N64+TO_BKBPB!N64+TO_CL!N64+TO_BNG!N64+TO_LBB!N64+TO_CPP!N64+TO_GTL!N64+TO_NSP!N64</f>
        <v>31.795184866723989</v>
      </c>
      <c r="O64" s="10">
        <f>TO_EHG!O64+TO_CO!O64+TO_BF!O64+TO_GW!O64+TO_RPI!O64+TO_PF!O64+TO_BKBPB!O64+TO_CL!O64+TO_BNG!O64+TO_LBB!O64+TO_CPP!O64+TO_GTL!O64+TO_NSP!O64</f>
        <v>30.015735167669821</v>
      </c>
      <c r="P64" s="10">
        <f>TO_EHG!P64+TO_CO!P64+TO_BF!P64+TO_GW!P64+TO_RPI!P64+TO_PF!P64+TO_BKBPB!P64+TO_CL!P64+TO_BNG!P64+TO_LBB!P64+TO_CPP!P64+TO_GTL!P64+TO_NSP!P64</f>
        <v>27.47205503009458</v>
      </c>
      <c r="Q64" s="10">
        <f>TO_EHG!Q64+TO_CO!Q64+TO_BF!Q64+TO_GW!Q64+TO_RPI!Q64+TO_PF!Q64+TO_BKBPB!Q64+TO_CL!Q64+TO_BNG!Q64+TO_LBB!Q64+TO_CPP!Q64+TO_GTL!Q64+TO_NSP!Q64</f>
        <v>29.700945829750641</v>
      </c>
      <c r="R64" s="10">
        <f>TO_EHG!R64+TO_CO!R64+TO_BF!R64+TO_GW!R64+TO_RPI!R64+TO_PF!R64+TO_BKBPB!R64+TO_CL!R64+TO_BNG!R64+TO_LBB!R64+TO_CPP!R64+TO_GTL!R64+TO_NSP!R64</f>
        <v>24.362252794496989</v>
      </c>
      <c r="S64" s="10">
        <f>TO_EHG!S64+TO_CO!S64+TO_BF!S64+TO_GW!S64+TO_RPI!S64+TO_PF!S64+TO_BKBPB!S64+TO_CL!S64+TO_BNG!S64+TO_LBB!S64+TO_CPP!S64+TO_GTL!S64+TO_NSP!S64</f>
        <v>25.07884780739467</v>
      </c>
      <c r="T64" s="10">
        <f>TO_EHG!T64+TO_CO!T64+TO_BF!T64+TO_GW!T64+TO_RPI!T64+TO_PF!T64+TO_BKBPB!T64+TO_CL!T64+TO_BNG!T64+TO_LBB!T64+TO_CPP!T64+TO_GTL!T64+TO_NSP!T64</f>
        <v>30.596130696474631</v>
      </c>
      <c r="U64" s="10">
        <f>TO_EHG!U64+TO_CO!U64+TO_BF!U64+TO_GW!U64+TO_RPI!U64+TO_PF!U64+TO_BKBPB!U64+TO_CL!U64+TO_BNG!U64+TO_LBB!U64+TO_CPP!U64+TO_GTL!U64+TO_NSP!U64</f>
        <v>29.091401547721411</v>
      </c>
      <c r="V64" s="10">
        <f>TO_EHG!V64+TO_CO!V64+TO_BF!V64+TO_GW!V64+TO_RPI!V64+TO_PF!V64+TO_BKBPB!V64+TO_CL!V64+TO_BNG!V64+TO_LBB!V64+TO_CPP!V64+TO_GTL!V64+TO_NSP!V64</f>
        <v>28.48950988822012</v>
      </c>
      <c r="W64" s="10">
        <f>TO_EHG!W64+TO_CO!W64+TO_BF!W64+TO_GW!W64+TO_RPI!W64+TO_PF!W64+TO_BKBPB!W64+TO_CL!W64+TO_BNG!W64+TO_LBB!W64+TO_CPP!W64+TO_GTL!W64+TO_NSP!W64</f>
        <v>33.068185726569219</v>
      </c>
      <c r="X64" s="10">
        <f>TO_EHG!X64+TO_CO!X64+TO_BF!X64+TO_GW!X64+TO_RPI!X64+TO_PF!X64+TO_BKBPB!X64+TO_CL!X64+TO_BNG!X64+TO_LBB!X64+TO_CPP!X64+TO_GTL!X64+TO_NSP!X64</f>
        <v>36.113499570077387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32.66500429922614</v>
      </c>
      <c r="E66" s="10">
        <f>TO_EHG!E66+TO_CO!E66+TO_BF!E66+TO_GW!E66+TO_RPI!E66+TO_PF!E66+TO_BKBPB!E66+TO_CL!E66+TO_BNG!E66+TO_LBB!E66+TO_CPP!E66+TO_GTL!E66+TO_NSP!E66</f>
        <v>3.0094582975064492</v>
      </c>
      <c r="F66" s="10">
        <f>TO_EHG!F66+TO_CO!F66+TO_BF!F66+TO_GW!F66+TO_RPI!F66+TO_PF!F66+TO_BKBPB!F66+TO_CL!F66+TO_BNG!F66+TO_LBB!F66+TO_CPP!F66+TO_GTL!F66+TO_NSP!F66</f>
        <v>2.00627687016337</v>
      </c>
      <c r="G66" s="10">
        <f>TO_EHG!G66+TO_CO!G66+TO_BF!G66+TO_GW!G66+TO_RPI!G66+TO_PF!G66+TO_BKBPB!G66+TO_CL!G66+TO_BNG!G66+TO_LBB!G66+TO_CPP!G66+TO_GTL!G66+TO_NSP!G66</f>
        <v>1.0031814273430779</v>
      </c>
      <c r="H66" s="10">
        <f>TO_EHG!H66+TO_CO!H66+TO_BF!H66+TO_GW!H66+TO_RPI!H66+TO_PF!H66+TO_BKBPB!H66+TO_CL!H66+TO_BNG!H66+TO_LBB!H66+TO_CPP!H66+TO_GTL!H66+TO_NSP!H66</f>
        <v>11.166036113499571</v>
      </c>
      <c r="I66" s="10">
        <f>TO_EHG!I66+TO_CO!I66+TO_BF!I66+TO_GW!I66+TO_RPI!I66+TO_PF!I66+TO_BKBPB!I66+TO_CL!I66+TO_BNG!I66+TO_LBB!I66+TO_CPP!I66+TO_GTL!I66+TO_NSP!I66</f>
        <v>43.355803955288053</v>
      </c>
      <c r="J66" s="10">
        <f>TO_EHG!J66+TO_CO!J66+TO_BF!J66+TO_GW!J66+TO_RPI!J66+TO_PF!J66+TO_BKBPB!J66+TO_CL!J66+TO_BNG!J66+TO_LBB!J66+TO_CPP!J66+TO_GTL!J66+TO_NSP!J66</f>
        <v>78.484952708512466</v>
      </c>
      <c r="K66" s="10">
        <f>TO_EHG!K66+TO_CO!K66+TO_BF!K66+TO_GW!K66+TO_RPI!K66+TO_PF!K66+TO_BKBPB!K66+TO_CL!K66+TO_BNG!K66+TO_LBB!K66+TO_CPP!K66+TO_GTL!K66+TO_NSP!K66</f>
        <v>100.7040412725709</v>
      </c>
      <c r="L66" s="10">
        <f>TO_EHG!L66+TO_CO!L66+TO_BF!L66+TO_GW!L66+TO_RPI!L66+TO_PF!L66+TO_BKBPB!L66+TO_CL!L66+TO_BNG!L66+TO_LBB!L66+TO_CPP!L66+TO_GTL!L66+TO_NSP!L66</f>
        <v>134.1263112639725</v>
      </c>
      <c r="M66" s="10">
        <f>TO_EHG!M66+TO_CO!M66+TO_BF!M66+TO_GW!M66+TO_RPI!M66+TO_PF!M66+TO_BKBPB!M66+TO_CL!M66+TO_BNG!M66+TO_LBB!M66+TO_CPP!M66+TO_GTL!M66+TO_NSP!M66</f>
        <v>132.93637145313841</v>
      </c>
      <c r="N66" s="10">
        <f>TO_EHG!N66+TO_CO!N66+TO_BF!N66+TO_GW!N66+TO_RPI!N66+TO_PF!N66+TO_BKBPB!N66+TO_CL!N66+TO_BNG!N66+TO_LBB!N66+TO_CPP!N66+TO_GTL!N66+TO_NSP!N66</f>
        <v>139.7858985382631</v>
      </c>
      <c r="O66" s="10">
        <f>TO_EHG!O66+TO_CO!O66+TO_BF!O66+TO_GW!O66+TO_RPI!O66+TO_PF!O66+TO_BKBPB!O66+TO_CL!O66+TO_BNG!O66+TO_LBB!O66+TO_CPP!O66+TO_GTL!O66+TO_NSP!O66</f>
        <v>118.2717110920034</v>
      </c>
      <c r="P66" s="10">
        <f>TO_EHG!P66+TO_CO!P66+TO_BF!P66+TO_GW!P66+TO_RPI!P66+TO_PF!P66+TO_BKBPB!P66+TO_CL!P66+TO_BNG!P66+TO_LBB!P66+TO_CPP!P66+TO_GTL!P66+TO_NSP!P66</f>
        <v>115.5631986242476</v>
      </c>
      <c r="Q66" s="10">
        <f>TO_EHG!Q66+TO_CO!Q66+TO_BF!Q66+TO_GW!Q66+TO_RPI!Q66+TO_PF!Q66+TO_BKBPB!Q66+TO_CL!Q66+TO_BNG!Q66+TO_LBB!Q66+TO_CPP!Q66+TO_GTL!Q66+TO_NSP!Q66</f>
        <v>116.6320722269991</v>
      </c>
      <c r="R66" s="10">
        <f>TO_EHG!R66+TO_CO!R66+TO_BF!R66+TO_GW!R66+TO_RPI!R66+TO_PF!R66+TO_BKBPB!R66+TO_CL!R66+TO_BNG!R66+TO_LBB!R66+TO_CPP!R66+TO_GTL!R66+TO_NSP!R66</f>
        <v>130.00859845227859</v>
      </c>
      <c r="S66" s="10">
        <f>TO_EHG!S66+TO_CO!S66+TO_BF!S66+TO_GW!S66+TO_RPI!S66+TO_PF!S66+TO_BKBPB!S66+TO_CL!S66+TO_BNG!S66+TO_LBB!S66+TO_CPP!S66+TO_GTL!S66+TO_NSP!S66</f>
        <v>136.7504729148753</v>
      </c>
      <c r="T66" s="10">
        <f>TO_EHG!T66+TO_CO!T66+TO_BF!T66+TO_GW!T66+TO_RPI!T66+TO_PF!T66+TO_BKBPB!T66+TO_CL!T66+TO_BNG!T66+TO_LBB!T66+TO_CPP!T66+TO_GTL!T66+TO_NSP!T66</f>
        <v>146.02192605331041</v>
      </c>
      <c r="U66" s="10">
        <f>TO_EHG!U66+TO_CO!U66+TO_BF!U66+TO_GW!U66+TO_RPI!U66+TO_PF!U66+TO_BKBPB!U66+TO_CL!U66+TO_BNG!U66+TO_LBB!U66+TO_CPP!U66+TO_GTL!U66+TO_NSP!U66</f>
        <v>145.6877042132416</v>
      </c>
      <c r="V66" s="10">
        <f>TO_EHG!V66+TO_CO!V66+TO_BF!V66+TO_GW!V66+TO_RPI!V66+TO_PF!V66+TO_BKBPB!V66+TO_CL!V66+TO_BNG!V66+TO_LBB!V66+TO_CPP!V66+TO_GTL!V66+TO_NSP!V66</f>
        <v>144.73542562338781</v>
      </c>
      <c r="W66" s="10">
        <f>TO_EHG!W66+TO_CO!W66+TO_BF!W66+TO_GW!W66+TO_RPI!W66+TO_PF!W66+TO_BKBPB!W66+TO_CL!W66+TO_BNG!W66+TO_LBB!W66+TO_CPP!W66+TO_GTL!W66+TO_NSP!W66</f>
        <v>147.36999140154771</v>
      </c>
      <c r="X66" s="10">
        <f>TO_EHG!X66+TO_CO!X66+TO_BF!X66+TO_GW!X66+TO_RPI!X66+TO_PF!X66+TO_BKBPB!X66+TO_CL!X66+TO_BNG!X66+TO_LBB!X66+TO_CPP!X66+TO_GTL!X66+TO_NSP!X66</f>
        <v>147.7208082545142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879.52613929492679</v>
      </c>
      <c r="D75" s="37">
        <f>TO_EHG!D75+TO_CO!D75+TO_BF!D75+TO_GW!D75+TO_RPI!D75+TO_PF!D75+TO_BKBPB!D75+TO_CL!D75+TO_BNG!D75+TO_LBB!D75+TO_CPP!D75+TO_GTL!D75+TO_NSP!D75</f>
        <v>1271.9500429922612</v>
      </c>
      <c r="E75" s="37">
        <f>TO_EHG!E75+TO_CO!E75+TO_BF!E75+TO_GW!E75+TO_RPI!E75+TO_PF!E75+TO_BKBPB!E75+TO_CL!E75+TO_BNG!E75+TO_LBB!E75+TO_CPP!E75+TO_GTL!E75+TO_NSP!E75</f>
        <v>1153.960103181427</v>
      </c>
      <c r="F75" s="37">
        <f>TO_EHG!F75+TO_CO!F75+TO_BF!F75+TO_GW!F75+TO_RPI!F75+TO_PF!F75+TO_BKBPB!F75+TO_CL!F75+TO_BNG!F75+TO_LBB!F75+TO_CPP!F75+TO_GTL!F75+TO_NSP!F75</f>
        <v>1242.4524505588993</v>
      </c>
      <c r="G75" s="37">
        <f>TO_EHG!G75+TO_CO!G75+TO_BF!G75+TO_GW!G75+TO_RPI!G75+TO_PF!G75+TO_BKBPB!G75+TO_CL!G75+TO_BNG!G75+TO_LBB!G75+TO_CPP!G75+TO_GTL!G75+TO_NSP!G75</f>
        <v>1202.039638865004</v>
      </c>
      <c r="H75" s="37">
        <f>TO_EHG!H75+TO_CO!H75+TO_BF!H75+TO_GW!H75+TO_RPI!H75+TO_PF!H75+TO_BKBPB!H75+TO_CL!H75+TO_BNG!H75+TO_LBB!H75+TO_CPP!H75+TO_GTL!H75+TO_NSP!H75</f>
        <v>1166.5711951848664</v>
      </c>
      <c r="I75" s="37">
        <f>TO_EHG!I75+TO_CO!I75+TO_BF!I75+TO_GW!I75+TO_RPI!I75+TO_PF!I75+TO_BKBPB!I75+TO_CL!I75+TO_BNG!I75+TO_LBB!I75+TO_CPP!I75+TO_GTL!I75+TO_NSP!I75</f>
        <v>1033.5341358555456</v>
      </c>
      <c r="J75" s="37">
        <f>TO_EHG!J75+TO_CO!J75+TO_BF!J75+TO_GW!J75+TO_RPI!J75+TO_PF!J75+TO_BKBPB!J75+TO_CL!J75+TO_BNG!J75+TO_LBB!J75+TO_CPP!J75+TO_GTL!J75+TO_NSP!J75</f>
        <v>932.45434221840048</v>
      </c>
      <c r="K75" s="37">
        <f>TO_EHG!K75+TO_CO!K75+TO_BF!K75+TO_GW!K75+TO_RPI!K75+TO_PF!K75+TO_BKBPB!K75+TO_CL!K75+TO_BNG!K75+TO_LBB!K75+TO_CPP!K75+TO_GTL!K75+TO_NSP!K75</f>
        <v>900.68787618228703</v>
      </c>
      <c r="L75" s="37">
        <f>TO_EHG!L75+TO_CO!L75+TO_BF!L75+TO_GW!L75+TO_RPI!L75+TO_PF!L75+TO_BKBPB!L75+TO_CL!L75+TO_BNG!L75+TO_LBB!L75+TO_CPP!L75+TO_GTL!L75+TO_NSP!L75</f>
        <v>945.94909716251038</v>
      </c>
      <c r="M75" s="37">
        <f>TO_EHG!M75+TO_CO!M75+TO_BF!M75+TO_GW!M75+TO_RPI!M75+TO_PF!M75+TO_BKBPB!M75+TO_CL!M75+TO_BNG!M75+TO_LBB!M75+TO_CPP!M75+TO_GTL!M75+TO_NSP!M75</f>
        <v>1045.2134995700776</v>
      </c>
      <c r="N75" s="37">
        <f>TO_EHG!N75+TO_CO!N75+TO_BF!N75+TO_GW!N75+TO_RPI!N75+TO_PF!N75+TO_BKBPB!N75+TO_CL!N75+TO_BNG!N75+TO_LBB!N75+TO_CPP!N75+TO_GTL!N75+TO_NSP!N75</f>
        <v>964.98512467755791</v>
      </c>
      <c r="O75" s="37">
        <f>TO_EHG!O75+TO_CO!O75+TO_BF!O75+TO_GW!O75+TO_RPI!O75+TO_PF!O75+TO_BKBPB!O75+TO_CL!O75+TO_BNG!O75+TO_LBB!O75+TO_CPP!O75+TO_GTL!O75+TO_NSP!O75</f>
        <v>962.90730868443654</v>
      </c>
      <c r="P75" s="37">
        <f>TO_EHG!P75+TO_CO!P75+TO_BF!P75+TO_GW!P75+TO_RPI!P75+TO_PF!P75+TO_BKBPB!P75+TO_CL!P75+TO_BNG!P75+TO_LBB!P75+TO_CPP!P75+TO_GTL!P75+TO_NSP!P75</f>
        <v>932.93207222699891</v>
      </c>
      <c r="Q75" s="37">
        <f>TO_EHG!Q75+TO_CO!Q75+TO_BF!Q75+TO_GW!Q75+TO_RPI!Q75+TO_PF!Q75+TO_BKBPB!Q75+TO_CL!Q75+TO_BNG!Q75+TO_LBB!Q75+TO_CPP!Q75+TO_GTL!Q75+TO_NSP!Q75</f>
        <v>789.5529664660362</v>
      </c>
      <c r="R75" s="37">
        <f>TO_EHG!R75+TO_CO!R75+TO_BF!R75+TO_GW!R75+TO_RPI!R75+TO_PF!R75+TO_BKBPB!R75+TO_CL!R75+TO_BNG!R75+TO_LBB!R75+TO_CPP!R75+TO_GTL!R75+TO_NSP!R75</f>
        <v>825.69028374892491</v>
      </c>
      <c r="S75" s="37">
        <f>TO_EHG!S75+TO_CO!S75+TO_BF!S75+TO_GW!S75+TO_RPI!S75+TO_PF!S75+TO_BKBPB!S75+TO_CL!S75+TO_BNG!S75+TO_LBB!S75+TO_CPP!S75+TO_GTL!S75+TO_NSP!S75</f>
        <v>845.37128116938948</v>
      </c>
      <c r="T75" s="37">
        <f>TO_EHG!T75+TO_CO!T75+TO_BF!T75+TO_GW!T75+TO_RPI!T75+TO_PF!T75+TO_BKBPB!T75+TO_CL!T75+TO_BNG!T75+TO_LBB!T75+TO_CPP!T75+TO_GTL!T75+TO_NSP!T75</f>
        <v>834.74239036973336</v>
      </c>
      <c r="U75" s="37">
        <f>TO_EHG!U75+TO_CO!U75+TO_BF!U75+TO_GW!U75+TO_RPI!U75+TO_PF!U75+TO_BKBPB!U75+TO_CL!U75+TO_BNG!U75+TO_LBB!U75+TO_CPP!U75+TO_GTL!U75+TO_NSP!U75</f>
        <v>680.83009458297477</v>
      </c>
      <c r="V75" s="37">
        <f>TO_EHG!V75+TO_CO!V75+TO_BF!V75+TO_GW!V75+TO_RPI!V75+TO_PF!V75+TO_BKBPB!V75+TO_CL!V75+TO_BNG!V75+TO_LBB!V75+TO_CPP!V75+TO_GTL!V75+TO_NSP!V75</f>
        <v>689.61969045571777</v>
      </c>
      <c r="W75" s="37">
        <f>TO_EHG!W75+TO_CO!W75+TO_BF!W75+TO_GW!W75+TO_RPI!W75+TO_PF!W75+TO_BKBPB!W75+TO_CL!W75+TO_BNG!W75+TO_LBB!W75+TO_CPP!W75+TO_GTL!W75+TO_NSP!W75</f>
        <v>686.72966466036121</v>
      </c>
      <c r="X75" s="37">
        <f>TO_EHG!X75+TO_CO!X75+TO_BF!X75+TO_GW!X75+TO_RPI!X75+TO_PF!X75+TO_BKBPB!X75+TO_CL!X75+TO_BNG!X75+TO_LBB!X75+TO_CPP!X75+TO_GTL!X75+TO_NSP!X75</f>
        <v>732.68366294067073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2679.1057609630261</v>
      </c>
      <c r="D76" s="40">
        <f>TO_EHG!D76+TO_CO!D76+TO_BF!D76+TO_GW!D76+TO_RPI!D76+TO_PF!D76+TO_BKBPB!D76+TO_CL!D76+TO_BNG!D76+TO_LBB!D76+TO_CPP!D76+TO_GTL!D76+TO_NSP!D76</f>
        <v>2755.4944110060196</v>
      </c>
      <c r="E76" s="40">
        <f>TO_EHG!E76+TO_CO!E76+TO_BF!E76+TO_GW!E76+TO_RPI!E76+TO_PF!E76+TO_BKBPB!E76+TO_CL!E76+TO_BNG!E76+TO_LBB!E76+TO_CPP!E76+TO_GTL!E76+TO_NSP!E76</f>
        <v>2788.220120378332</v>
      </c>
      <c r="F76" s="40">
        <f>TO_EHG!F76+TO_CO!F76+TO_BF!F76+TO_GW!F76+TO_RPI!F76+TO_PF!F76+TO_BKBPB!F76+TO_CL!F76+TO_BNG!F76+TO_LBB!F76+TO_CPP!F76+TO_GTL!F76+TO_NSP!F76</f>
        <v>2680.8254514187438</v>
      </c>
      <c r="G76" s="40">
        <f>TO_EHG!G76+TO_CO!G76+TO_BF!G76+TO_GW!G76+TO_RPI!G76+TO_PF!G76+TO_BKBPB!G76+TO_CL!G76+TO_BNG!G76+TO_LBB!G76+TO_CPP!G76+TO_GTL!G76+TO_NSP!G76</f>
        <v>2628.2889079965603</v>
      </c>
      <c r="H76" s="40">
        <f>TO_EHG!H76+TO_CO!H76+TO_BF!H76+TO_GW!H76+TO_RPI!H76+TO_PF!H76+TO_BKBPB!H76+TO_CL!H76+TO_BNG!H76+TO_LBB!H76+TO_CPP!H76+TO_GTL!H76+TO_NSP!H76</f>
        <v>2704.6431642304383</v>
      </c>
      <c r="I76" s="40">
        <f>TO_EHG!I76+TO_CO!I76+TO_BF!I76+TO_GW!I76+TO_RPI!I76+TO_PF!I76+TO_BKBPB!I76+TO_CL!I76+TO_BNG!I76+TO_LBB!I76+TO_CPP!I76+TO_GTL!I76+TO_NSP!I76</f>
        <v>2701.4887360275147</v>
      </c>
      <c r="J76" s="40">
        <f>TO_EHG!J76+TO_CO!J76+TO_BF!J76+TO_GW!J76+TO_RPI!J76+TO_PF!J76+TO_BKBPB!J76+TO_CL!J76+TO_BNG!J76+TO_LBB!J76+TO_CPP!J76+TO_GTL!J76+TO_NSP!J76</f>
        <v>2412.2957867583841</v>
      </c>
      <c r="K76" s="40">
        <f>TO_EHG!K76+TO_CO!K76+TO_BF!K76+TO_GW!K76+TO_RPI!K76+TO_PF!K76+TO_BKBPB!K76+TO_CL!K76+TO_BNG!K76+TO_LBB!K76+TO_CPP!K76+TO_GTL!K76+TO_NSP!K76</f>
        <v>2490.3122957867581</v>
      </c>
      <c r="L76" s="40">
        <f>TO_EHG!L76+TO_CO!L76+TO_BF!L76+TO_GW!L76+TO_RPI!L76+TO_PF!L76+TO_BKBPB!L76+TO_CL!L76+TO_BNG!L76+TO_LBB!L76+TO_CPP!L76+TO_GTL!L76+TO_NSP!L76</f>
        <v>2248.8874462596746</v>
      </c>
      <c r="M76" s="40">
        <f>TO_EHG!M76+TO_CO!M76+TO_BF!M76+TO_GW!M76+TO_RPI!M76+TO_PF!M76+TO_BKBPB!M76+TO_CL!M76+TO_BNG!M76+TO_LBB!M76+TO_CPP!M76+TO_GTL!M76+TO_NSP!M76</f>
        <v>2395.3518486672392</v>
      </c>
      <c r="N76" s="40">
        <f>TO_EHG!N76+TO_CO!N76+TO_BF!N76+TO_GW!N76+TO_RPI!N76+TO_PF!N76+TO_BKBPB!N76+TO_CL!N76+TO_BNG!N76+TO_LBB!N76+TO_CPP!N76+TO_GTL!N76+TO_NSP!N76</f>
        <v>2463.9885640584694</v>
      </c>
      <c r="O76" s="40">
        <f>TO_EHG!O76+TO_CO!O76+TO_BF!O76+TO_GW!O76+TO_RPI!O76+TO_PF!O76+TO_BKBPB!O76+TO_CL!O76+TO_BNG!O76+TO_LBB!O76+TO_CPP!O76+TO_GTL!O76+TO_NSP!O76</f>
        <v>2464.6603611349947</v>
      </c>
      <c r="P76" s="40">
        <f>TO_EHG!P76+TO_CO!P76+TO_BF!P76+TO_GW!P76+TO_RPI!P76+TO_PF!P76+TO_BKBPB!P76+TO_CL!P76+TO_BNG!P76+TO_LBB!P76+TO_CPP!P76+TO_GTL!P76+TO_NSP!P76</f>
        <v>2479.1057609630266</v>
      </c>
      <c r="Q76" s="40">
        <f>TO_EHG!Q76+TO_CO!Q76+TO_BF!Q76+TO_GW!Q76+TO_RPI!Q76+TO_PF!Q76+TO_BKBPB!Q76+TO_CL!Q76+TO_BNG!Q76+TO_LBB!Q76+TO_CPP!Q76+TO_GTL!Q76+TO_NSP!Q76</f>
        <v>2356.0619088564054</v>
      </c>
      <c r="R76" s="40">
        <f>TO_EHG!R76+TO_CO!R76+TO_BF!R76+TO_GW!R76+TO_RPI!R76+TO_PF!R76+TO_BKBPB!R76+TO_CL!R76+TO_BNG!R76+TO_LBB!R76+TO_CPP!R76+TO_GTL!R76+TO_NSP!R76</f>
        <v>2313.2416165090281</v>
      </c>
      <c r="S76" s="40">
        <f>TO_EHG!S76+TO_CO!S76+TO_BF!S76+TO_GW!S76+TO_RPI!S76+TO_PF!S76+TO_BKBPB!S76+TO_CL!S76+TO_BNG!S76+TO_LBB!S76+TO_CPP!S76+TO_GTL!S76+TO_NSP!S76</f>
        <v>2327.0851246775583</v>
      </c>
      <c r="T76" s="40">
        <f>TO_EHG!T76+TO_CO!T76+TO_BF!T76+TO_GW!T76+TO_RPI!T76+TO_PF!T76+TO_BKBPB!T76+TO_CL!T76+TO_BNG!T76+TO_LBB!T76+TO_CPP!T76+TO_GTL!T76+TO_NSP!T76</f>
        <v>2385.0386930352533</v>
      </c>
      <c r="U76" s="40">
        <f>TO_EHG!U76+TO_CO!U76+TO_BF!U76+TO_GW!U76+TO_RPI!U76+TO_PF!U76+TO_BKBPB!U76+TO_CL!U76+TO_BNG!U76+TO_LBB!U76+TO_CPP!U76+TO_GTL!U76+TO_NSP!U76</f>
        <v>2319.0885640584693</v>
      </c>
      <c r="V76" s="40">
        <f>TO_EHG!V76+TO_CO!V76+TO_BF!V76+TO_GW!V76+TO_RPI!V76+TO_PF!V76+TO_BKBPB!V76+TO_CL!V76+TO_BNG!V76+TO_LBB!V76+TO_CPP!V76+TO_GTL!V76+TO_NSP!V76</f>
        <v>2444.8839208942381</v>
      </c>
      <c r="W76" s="40">
        <f>TO_EHG!W76+TO_CO!W76+TO_BF!W76+TO_GW!W76+TO_RPI!W76+TO_PF!W76+TO_BKBPB!W76+TO_CL!W76+TO_BNG!W76+TO_LBB!W76+TO_CPP!W76+TO_GTL!W76+TO_NSP!W76</f>
        <v>2479.6216680997413</v>
      </c>
      <c r="X76" s="40">
        <f>TO_EHG!X76+TO_CO!X76+TO_BF!X76+TO_GW!X76+TO_RPI!X76+TO_PF!X76+TO_BKBPB!X76+TO_CL!X76+TO_BNG!X76+TO_LBB!X76+TO_CPP!X76+TO_GTL!X76+TO_NSP!X76</f>
        <v>2580.9114359415303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3558.631900257953</v>
      </c>
      <c r="D2" s="31">
        <f t="shared" ref="D2:W2" si="1">SUM(D3,D17,D22,D25,D26,D51,D52,D71,D74,D75,D76)</f>
        <v>4027.4444539982806</v>
      </c>
      <c r="E2" s="31">
        <f t="shared" si="1"/>
        <v>3942.1802235597588</v>
      </c>
      <c r="F2" s="31">
        <f t="shared" si="1"/>
        <v>3923.2779019776431</v>
      </c>
      <c r="G2" s="31">
        <f t="shared" si="1"/>
        <v>3830.3285468615641</v>
      </c>
      <c r="H2" s="31">
        <f t="shared" si="1"/>
        <v>3871.2143594153049</v>
      </c>
      <c r="I2" s="31">
        <f t="shared" si="1"/>
        <v>3735.0228718830604</v>
      </c>
      <c r="J2" s="31">
        <f t="shared" si="1"/>
        <v>3344.7501289767847</v>
      </c>
      <c r="K2" s="31">
        <f t="shared" si="1"/>
        <v>3391.0001719690454</v>
      </c>
      <c r="L2" s="31">
        <f t="shared" si="1"/>
        <v>3194.8365434221851</v>
      </c>
      <c r="M2" s="31">
        <f t="shared" si="1"/>
        <v>3440.5653482373168</v>
      </c>
      <c r="N2" s="31">
        <f t="shared" si="1"/>
        <v>3428.9736887360273</v>
      </c>
      <c r="O2" s="31">
        <f t="shared" si="1"/>
        <v>3427.5676698194311</v>
      </c>
      <c r="P2" s="31">
        <f t="shared" si="1"/>
        <v>3412.0378331900256</v>
      </c>
      <c r="Q2" s="31">
        <f t="shared" si="1"/>
        <v>3145.6148753224415</v>
      </c>
      <c r="R2" s="31">
        <f t="shared" si="1"/>
        <v>3138.9319002579532</v>
      </c>
      <c r="S2" s="31">
        <f t="shared" si="1"/>
        <v>3172.4564058469477</v>
      </c>
      <c r="T2" s="31">
        <f t="shared" si="1"/>
        <v>3219.7810834049869</v>
      </c>
      <c r="U2" s="31">
        <f t="shared" si="1"/>
        <v>2999.9186586414439</v>
      </c>
      <c r="V2" s="31">
        <f t="shared" si="1"/>
        <v>3134.5036113499559</v>
      </c>
      <c r="W2" s="31">
        <f t="shared" si="1"/>
        <v>3166.3513327601027</v>
      </c>
      <c r="X2" s="31">
        <f t="shared" ref="X2" si="2">SUM(X3,X17,X22,X25,X26,X51,X52,X71,X74,X75,X76)</f>
        <v>3313.595098882201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879.52613929492679</v>
      </c>
      <c r="D75" s="37">
        <f>TO_EHG_E!D75+TO_EHG_CHP!D75+TO_EHG_H!D75+TO_EHG_EDHP!D75+TO_EHG_EB!D75+TO_EHG_PH!D75</f>
        <v>1271.9500429922612</v>
      </c>
      <c r="E75" s="37">
        <f>TO_EHG_E!E75+TO_EHG_CHP!E75+TO_EHG_H!E75+TO_EHG_EDHP!E75+TO_EHG_EB!E75+TO_EHG_PH!E75</f>
        <v>1153.960103181427</v>
      </c>
      <c r="F75" s="37">
        <f>TO_EHG_E!F75+TO_EHG_CHP!F75+TO_EHG_H!F75+TO_EHG_EDHP!F75+TO_EHG_EB!F75+TO_EHG_PH!F75</f>
        <v>1242.4524505588993</v>
      </c>
      <c r="G75" s="37">
        <f>TO_EHG_E!G75+TO_EHG_CHP!G75+TO_EHG_H!G75+TO_EHG_EDHP!G75+TO_EHG_EB!G75+TO_EHG_PH!G75</f>
        <v>1202.039638865004</v>
      </c>
      <c r="H75" s="37">
        <f>TO_EHG_E!H75+TO_EHG_CHP!H75+TO_EHG_H!H75+TO_EHG_EDHP!H75+TO_EHG_EB!H75+TO_EHG_PH!H75</f>
        <v>1166.5711951848664</v>
      </c>
      <c r="I75" s="37">
        <f>TO_EHG_E!I75+TO_EHG_CHP!I75+TO_EHG_H!I75+TO_EHG_EDHP!I75+TO_EHG_EB!I75+TO_EHG_PH!I75</f>
        <v>1033.5341358555456</v>
      </c>
      <c r="J75" s="37">
        <f>TO_EHG_E!J75+TO_EHG_CHP!J75+TO_EHG_H!J75+TO_EHG_EDHP!J75+TO_EHG_EB!J75+TO_EHG_PH!J75</f>
        <v>932.45434221840048</v>
      </c>
      <c r="K75" s="37">
        <f>TO_EHG_E!K75+TO_EHG_CHP!K75+TO_EHG_H!K75+TO_EHG_EDHP!K75+TO_EHG_EB!K75+TO_EHG_PH!K75</f>
        <v>900.68787618228703</v>
      </c>
      <c r="L75" s="37">
        <f>TO_EHG_E!L75+TO_EHG_CHP!L75+TO_EHG_H!L75+TO_EHG_EDHP!L75+TO_EHG_EB!L75+TO_EHG_PH!L75</f>
        <v>945.94909716251038</v>
      </c>
      <c r="M75" s="37">
        <f>TO_EHG_E!M75+TO_EHG_CHP!M75+TO_EHG_H!M75+TO_EHG_EDHP!M75+TO_EHG_EB!M75+TO_EHG_PH!M75</f>
        <v>1045.2134995700776</v>
      </c>
      <c r="N75" s="37">
        <f>TO_EHG_E!N75+TO_EHG_CHP!N75+TO_EHG_H!N75+TO_EHG_EDHP!N75+TO_EHG_EB!N75+TO_EHG_PH!N75</f>
        <v>964.98512467755791</v>
      </c>
      <c r="O75" s="37">
        <f>TO_EHG_E!O75+TO_EHG_CHP!O75+TO_EHG_H!O75+TO_EHG_EDHP!O75+TO_EHG_EB!O75+TO_EHG_PH!O75</f>
        <v>962.90730868443654</v>
      </c>
      <c r="P75" s="37">
        <f>TO_EHG_E!P75+TO_EHG_CHP!P75+TO_EHG_H!P75+TO_EHG_EDHP!P75+TO_EHG_EB!P75+TO_EHG_PH!P75</f>
        <v>932.93207222699891</v>
      </c>
      <c r="Q75" s="37">
        <f>TO_EHG_E!Q75+TO_EHG_CHP!Q75+TO_EHG_H!Q75+TO_EHG_EDHP!Q75+TO_EHG_EB!Q75+TO_EHG_PH!Q75</f>
        <v>789.5529664660362</v>
      </c>
      <c r="R75" s="37">
        <f>TO_EHG_E!R75+TO_EHG_CHP!R75+TO_EHG_H!R75+TO_EHG_EDHP!R75+TO_EHG_EB!R75+TO_EHG_PH!R75</f>
        <v>825.69028374892491</v>
      </c>
      <c r="S75" s="37">
        <f>TO_EHG_E!S75+TO_EHG_CHP!S75+TO_EHG_H!S75+TO_EHG_EDHP!S75+TO_EHG_EB!S75+TO_EHG_PH!S75</f>
        <v>845.37128116938948</v>
      </c>
      <c r="T75" s="37">
        <f>TO_EHG_E!T75+TO_EHG_CHP!T75+TO_EHG_H!T75+TO_EHG_EDHP!T75+TO_EHG_EB!T75+TO_EHG_PH!T75</f>
        <v>834.74239036973336</v>
      </c>
      <c r="U75" s="37">
        <f>TO_EHG_E!U75+TO_EHG_CHP!U75+TO_EHG_H!U75+TO_EHG_EDHP!U75+TO_EHG_EB!U75+TO_EHG_PH!U75</f>
        <v>680.83009458297477</v>
      </c>
      <c r="V75" s="37">
        <f>TO_EHG_E!V75+TO_EHG_CHP!V75+TO_EHG_H!V75+TO_EHG_EDHP!V75+TO_EHG_EB!V75+TO_EHG_PH!V75</f>
        <v>689.61969045571777</v>
      </c>
      <c r="W75" s="37">
        <f>TO_EHG_E!W75+TO_EHG_CHP!W75+TO_EHG_H!W75+TO_EHG_EDHP!W75+TO_EHG_EB!W75+TO_EHG_PH!W75</f>
        <v>686.72966466036121</v>
      </c>
      <c r="X75" s="37">
        <f>TO_EHG_E!X75+TO_EHG_CHP!X75+TO_EHG_H!X75+TO_EHG_EDHP!X75+TO_EHG_EB!X75+TO_EHG_PH!X75</f>
        <v>732.68366294067073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2679.1057609630261</v>
      </c>
      <c r="D76" s="40">
        <f>TO_EHG_E!D76+TO_EHG_CHP!D76+TO_EHG_H!D76+TO_EHG_EDHP!D76+TO_EHG_EB!D76+TO_EHG_PH!D76</f>
        <v>2755.4944110060196</v>
      </c>
      <c r="E76" s="40">
        <f>TO_EHG_E!E76+TO_EHG_CHP!E76+TO_EHG_H!E76+TO_EHG_EDHP!E76+TO_EHG_EB!E76+TO_EHG_PH!E76</f>
        <v>2788.220120378332</v>
      </c>
      <c r="F76" s="40">
        <f>TO_EHG_E!F76+TO_EHG_CHP!F76+TO_EHG_H!F76+TO_EHG_EDHP!F76+TO_EHG_EB!F76+TO_EHG_PH!F76</f>
        <v>2680.8254514187438</v>
      </c>
      <c r="G76" s="40">
        <f>TO_EHG_E!G76+TO_EHG_CHP!G76+TO_EHG_H!G76+TO_EHG_EDHP!G76+TO_EHG_EB!G76+TO_EHG_PH!G76</f>
        <v>2628.2889079965603</v>
      </c>
      <c r="H76" s="40">
        <f>TO_EHG_E!H76+TO_EHG_CHP!H76+TO_EHG_H!H76+TO_EHG_EDHP!H76+TO_EHG_EB!H76+TO_EHG_PH!H76</f>
        <v>2704.6431642304383</v>
      </c>
      <c r="I76" s="40">
        <f>TO_EHG_E!I76+TO_EHG_CHP!I76+TO_EHG_H!I76+TO_EHG_EDHP!I76+TO_EHG_EB!I76+TO_EHG_PH!I76</f>
        <v>2701.4887360275147</v>
      </c>
      <c r="J76" s="40">
        <f>TO_EHG_E!J76+TO_EHG_CHP!J76+TO_EHG_H!J76+TO_EHG_EDHP!J76+TO_EHG_EB!J76+TO_EHG_PH!J76</f>
        <v>2412.2957867583841</v>
      </c>
      <c r="K76" s="40">
        <f>TO_EHG_E!K76+TO_EHG_CHP!K76+TO_EHG_H!K76+TO_EHG_EDHP!K76+TO_EHG_EB!K76+TO_EHG_PH!K76</f>
        <v>2490.3122957867581</v>
      </c>
      <c r="L76" s="40">
        <f>TO_EHG_E!L76+TO_EHG_CHP!L76+TO_EHG_H!L76+TO_EHG_EDHP!L76+TO_EHG_EB!L76+TO_EHG_PH!L76</f>
        <v>2248.8874462596746</v>
      </c>
      <c r="M76" s="40">
        <f>TO_EHG_E!M76+TO_EHG_CHP!M76+TO_EHG_H!M76+TO_EHG_EDHP!M76+TO_EHG_EB!M76+TO_EHG_PH!M76</f>
        <v>2395.3518486672392</v>
      </c>
      <c r="N76" s="40">
        <f>TO_EHG_E!N76+TO_EHG_CHP!N76+TO_EHG_H!N76+TO_EHG_EDHP!N76+TO_EHG_EB!N76+TO_EHG_PH!N76</f>
        <v>2463.9885640584694</v>
      </c>
      <c r="O76" s="40">
        <f>TO_EHG_E!O76+TO_EHG_CHP!O76+TO_EHG_H!O76+TO_EHG_EDHP!O76+TO_EHG_EB!O76+TO_EHG_PH!O76</f>
        <v>2464.6603611349947</v>
      </c>
      <c r="P76" s="40">
        <f>TO_EHG_E!P76+TO_EHG_CHP!P76+TO_EHG_H!P76+TO_EHG_EDHP!P76+TO_EHG_EB!P76+TO_EHG_PH!P76</f>
        <v>2479.1057609630266</v>
      </c>
      <c r="Q76" s="40">
        <f>TO_EHG_E!Q76+TO_EHG_CHP!Q76+TO_EHG_H!Q76+TO_EHG_EDHP!Q76+TO_EHG_EB!Q76+TO_EHG_PH!Q76</f>
        <v>2356.0619088564054</v>
      </c>
      <c r="R76" s="40">
        <f>TO_EHG_E!R76+TO_EHG_CHP!R76+TO_EHG_H!R76+TO_EHG_EDHP!R76+TO_EHG_EB!R76+TO_EHG_PH!R76</f>
        <v>2313.2416165090281</v>
      </c>
      <c r="S76" s="40">
        <f>TO_EHG_E!S76+TO_EHG_CHP!S76+TO_EHG_H!S76+TO_EHG_EDHP!S76+TO_EHG_EB!S76+TO_EHG_PH!S76</f>
        <v>2327.0851246775583</v>
      </c>
      <c r="T76" s="40">
        <f>TO_EHG_E!T76+TO_EHG_CHP!T76+TO_EHG_H!T76+TO_EHG_EDHP!T76+TO_EHG_EB!T76+TO_EHG_PH!T76</f>
        <v>2385.0386930352533</v>
      </c>
      <c r="U76" s="40">
        <f>TO_EHG_E!U76+TO_EHG_CHP!U76+TO_EHG_H!U76+TO_EHG_EDHP!U76+TO_EHG_EB!U76+TO_EHG_PH!U76</f>
        <v>2319.0885640584693</v>
      </c>
      <c r="V76" s="40">
        <f>TO_EHG_E!V76+TO_EHG_CHP!V76+TO_EHG_H!V76+TO_EHG_EDHP!V76+TO_EHG_EB!V76+TO_EHG_PH!V76</f>
        <v>2444.8839208942381</v>
      </c>
      <c r="W76" s="40">
        <f>TO_EHG_E!W76+TO_EHG_CHP!W76+TO_EHG_H!W76+TO_EHG_EDHP!W76+TO_EHG_EB!W76+TO_EHG_PH!W76</f>
        <v>2479.6216680997413</v>
      </c>
      <c r="X76" s="40">
        <f>TO_EHG_E!X76+TO_EHG_CHP!X76+TO_EHG_H!X76+TO_EHG_EDHP!X76+TO_EHG_EB!X76+TO_EHG_PH!X76</f>
        <v>2580.9114359415303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2025.3860728888726</v>
      </c>
      <c r="D2" s="31">
        <f t="shared" ref="D2:W2" si="1">SUM(D3,D17,D22,D25,D26,D51,D52,D71,D74,D75,D76)</f>
        <v>2094.7216433773547</v>
      </c>
      <c r="E2" s="31">
        <f t="shared" si="1"/>
        <v>2143.3008556545574</v>
      </c>
      <c r="F2" s="31">
        <f t="shared" si="1"/>
        <v>1915.1607091663525</v>
      </c>
      <c r="G2" s="31">
        <f t="shared" si="1"/>
        <v>1893.2756560473983</v>
      </c>
      <c r="H2" s="31">
        <f t="shared" si="1"/>
        <v>1987.551431579871</v>
      </c>
      <c r="I2" s="31">
        <f t="shared" si="1"/>
        <v>1990.2306469181053</v>
      </c>
      <c r="J2" s="31">
        <f t="shared" si="1"/>
        <v>1751.9579315359556</v>
      </c>
      <c r="K2" s="31">
        <f t="shared" si="1"/>
        <v>1842.4672269074435</v>
      </c>
      <c r="L2" s="31">
        <f t="shared" si="1"/>
        <v>1687.0828573176307</v>
      </c>
      <c r="M2" s="31">
        <f t="shared" si="1"/>
        <v>1758.7936498797001</v>
      </c>
      <c r="N2" s="31">
        <f t="shared" si="1"/>
        <v>1799.881327672058</v>
      </c>
      <c r="O2" s="31">
        <f t="shared" si="1"/>
        <v>1805.60492148104</v>
      </c>
      <c r="P2" s="31">
        <f t="shared" si="1"/>
        <v>1870.4061859456683</v>
      </c>
      <c r="Q2" s="31">
        <f t="shared" si="1"/>
        <v>1793.5117015844537</v>
      </c>
      <c r="R2" s="31">
        <f t="shared" si="1"/>
        <v>1719.9787321122194</v>
      </c>
      <c r="S2" s="31">
        <f t="shared" si="1"/>
        <v>1731.235895488199</v>
      </c>
      <c r="T2" s="31">
        <f t="shared" si="1"/>
        <v>1741.5357974698372</v>
      </c>
      <c r="U2" s="31">
        <f t="shared" si="1"/>
        <v>1685.4190072974222</v>
      </c>
      <c r="V2" s="31">
        <f t="shared" si="1"/>
        <v>1895.4262181537847</v>
      </c>
      <c r="W2" s="31">
        <f t="shared" si="1"/>
        <v>1959.3371167828909</v>
      </c>
      <c r="X2" s="31">
        <f t="shared" ref="X2" si="2">SUM(X3,X17,X22,X25,X26,X51,X52,X71,X74,X75,X76)</f>
        <v>1999.7424658380987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2025.3860728888726</v>
      </c>
      <c r="D76" s="40">
        <v>2094.7216433773547</v>
      </c>
      <c r="E76" s="40">
        <v>2143.3008556545574</v>
      </c>
      <c r="F76" s="40">
        <v>1915.1607091663525</v>
      </c>
      <c r="G76" s="40">
        <v>1893.2756560473983</v>
      </c>
      <c r="H76" s="40">
        <v>1987.551431579871</v>
      </c>
      <c r="I76" s="40">
        <v>1990.2306469181053</v>
      </c>
      <c r="J76" s="40">
        <v>1751.9579315359556</v>
      </c>
      <c r="K76" s="40">
        <v>1842.4672269074435</v>
      </c>
      <c r="L76" s="40">
        <v>1687.0828573176307</v>
      </c>
      <c r="M76" s="40">
        <v>1758.7936498797001</v>
      </c>
      <c r="N76" s="40">
        <v>1799.881327672058</v>
      </c>
      <c r="O76" s="40">
        <v>1805.60492148104</v>
      </c>
      <c r="P76" s="40">
        <v>1870.4061859456683</v>
      </c>
      <c r="Q76" s="40">
        <v>1793.5117015844537</v>
      </c>
      <c r="R76" s="40">
        <v>1719.9787321122194</v>
      </c>
      <c r="S76" s="40">
        <v>1731.235895488199</v>
      </c>
      <c r="T76" s="40">
        <v>1741.5357974698372</v>
      </c>
      <c r="U76" s="40">
        <v>1685.4190072974222</v>
      </c>
      <c r="V76" s="40">
        <v>1895.4262181537847</v>
      </c>
      <c r="W76" s="40">
        <v>1959.3371167828909</v>
      </c>
      <c r="X76" s="40">
        <v>1999.7424658380987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1004.7754060449189</v>
      </c>
      <c r="D2" s="31">
        <f t="shared" si="0"/>
        <v>1364.2364996524846</v>
      </c>
      <c r="E2" s="31">
        <f t="shared" si="0"/>
        <v>1231.4861783186961</v>
      </c>
      <c r="F2" s="31">
        <f t="shared" si="0"/>
        <v>1406.3406681430495</v>
      </c>
      <c r="G2" s="31">
        <f t="shared" si="0"/>
        <v>1297.7079252672261</v>
      </c>
      <c r="H2" s="31">
        <f t="shared" si="0"/>
        <v>1265.3134132734294</v>
      </c>
      <c r="I2" s="31">
        <f t="shared" si="0"/>
        <v>1207.8829908791004</v>
      </c>
      <c r="J2" s="31">
        <f t="shared" si="0"/>
        <v>1131.6139589769073</v>
      </c>
      <c r="K2" s="31">
        <f t="shared" si="0"/>
        <v>1091.5286822457838</v>
      </c>
      <c r="L2" s="31">
        <f t="shared" si="0"/>
        <v>1091.9996017912476</v>
      </c>
      <c r="M2" s="31">
        <f t="shared" si="0"/>
        <v>1243.9652507378594</v>
      </c>
      <c r="N2" s="31">
        <f t="shared" si="0"/>
        <v>1240.6575081129849</v>
      </c>
      <c r="O2" s="31">
        <f t="shared" si="0"/>
        <v>1238.9624735102611</v>
      </c>
      <c r="P2" s="31">
        <f t="shared" si="0"/>
        <v>1210.0751953452484</v>
      </c>
      <c r="Q2" s="31">
        <f t="shared" si="0"/>
        <v>1072.7459256086377</v>
      </c>
      <c r="R2" s="31">
        <f t="shared" si="0"/>
        <v>1110.9246190151346</v>
      </c>
      <c r="S2" s="31">
        <f t="shared" si="0"/>
        <v>1144.9221780735584</v>
      </c>
      <c r="T2" s="31">
        <f t="shared" si="0"/>
        <v>1203.5606869084631</v>
      </c>
      <c r="U2" s="31">
        <f t="shared" si="0"/>
        <v>1068.5385046915042</v>
      </c>
      <c r="V2" s="31">
        <f t="shared" si="0"/>
        <v>999.67165989476052</v>
      </c>
      <c r="W2" s="31">
        <f t="shared" si="0"/>
        <v>952.95668303833395</v>
      </c>
      <c r="X2" s="31">
        <f t="shared" ref="X2" si="1">SUM(X3,X17,X22,X25,X26,X51,X52,X71,X74,X75,X76)</f>
        <v>1042.4001757915207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382.01014617368867</v>
      </c>
      <c r="D75" s="37">
        <v>719.80079135314043</v>
      </c>
      <c r="E75" s="37">
        <v>605.05358599388967</v>
      </c>
      <c r="F75" s="37">
        <v>657.18495426555023</v>
      </c>
      <c r="G75" s="37">
        <v>571.89501725615514</v>
      </c>
      <c r="H75" s="37">
        <v>557.07808646980959</v>
      </c>
      <c r="I75" s="37">
        <v>510.98431707493592</v>
      </c>
      <c r="J75" s="37">
        <v>485.37756549136634</v>
      </c>
      <c r="K75" s="37">
        <v>461.05248696922069</v>
      </c>
      <c r="L75" s="37">
        <v>550.48736022667617</v>
      </c>
      <c r="M75" s="37">
        <v>641.2849539279639</v>
      </c>
      <c r="N75" s="37">
        <v>608.19257611178409</v>
      </c>
      <c r="O75" s="37">
        <v>608.7978335123687</v>
      </c>
      <c r="P75" s="37">
        <v>628.71869857380625</v>
      </c>
      <c r="Q75" s="37">
        <v>531.94980260151851</v>
      </c>
      <c r="R75" s="37">
        <v>540.96354029330416</v>
      </c>
      <c r="S75" s="37">
        <v>570.31112601231644</v>
      </c>
      <c r="T75" s="37">
        <v>585.7671636560309</v>
      </c>
      <c r="U75" s="37">
        <v>459.71847501558136</v>
      </c>
      <c r="V75" s="37">
        <v>468.70062955327489</v>
      </c>
      <c r="W75" s="37">
        <v>456.91976714710705</v>
      </c>
      <c r="X75" s="37">
        <v>486.51065538714329</v>
      </c>
    </row>
    <row r="76" spans="1:24" ht="11.25" customHeight="1" x14ac:dyDescent="0.2">
      <c r="A76" s="38" t="s">
        <v>139</v>
      </c>
      <c r="B76" s="39" t="s">
        <v>140</v>
      </c>
      <c r="C76" s="40">
        <v>622.76525987123023</v>
      </c>
      <c r="D76" s="40">
        <v>644.43570829934413</v>
      </c>
      <c r="E76" s="40">
        <v>626.43259232480659</v>
      </c>
      <c r="F76" s="40">
        <v>749.15571387749924</v>
      </c>
      <c r="G76" s="40">
        <v>725.81290801107093</v>
      </c>
      <c r="H76" s="40">
        <v>708.23532680361996</v>
      </c>
      <c r="I76" s="40">
        <v>696.89867380416433</v>
      </c>
      <c r="J76" s="40">
        <v>646.23639348554104</v>
      </c>
      <c r="K76" s="40">
        <v>630.4761952765632</v>
      </c>
      <c r="L76" s="40">
        <v>541.51224156457158</v>
      </c>
      <c r="M76" s="40">
        <v>602.68029680989548</v>
      </c>
      <c r="N76" s="40">
        <v>632.46493200120074</v>
      </c>
      <c r="O76" s="40">
        <v>630.16463999789255</v>
      </c>
      <c r="P76" s="40">
        <v>581.35649677144215</v>
      </c>
      <c r="Q76" s="40">
        <v>540.79612300711915</v>
      </c>
      <c r="R76" s="40">
        <v>569.9610787218304</v>
      </c>
      <c r="S76" s="40">
        <v>574.61105206124205</v>
      </c>
      <c r="T76" s="40">
        <v>617.79352325243212</v>
      </c>
      <c r="U76" s="40">
        <v>608.8200296759228</v>
      </c>
      <c r="V76" s="40">
        <v>530.97103034148563</v>
      </c>
      <c r="W76" s="40">
        <v>496.03691589122695</v>
      </c>
      <c r="X76" s="40">
        <v>555.88952040437744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497.51599312123813</v>
      </c>
      <c r="D2" s="31">
        <f t="shared" si="0"/>
        <v>551.82684638800197</v>
      </c>
      <c r="E2" s="31">
        <f t="shared" si="0"/>
        <v>548.6784283700249</v>
      </c>
      <c r="F2" s="31">
        <f t="shared" si="0"/>
        <v>585.0434855247554</v>
      </c>
      <c r="G2" s="31">
        <f t="shared" si="0"/>
        <v>629.92017471287454</v>
      </c>
      <c r="H2" s="31">
        <f t="shared" si="0"/>
        <v>609.27270358457974</v>
      </c>
      <c r="I2" s="31">
        <f t="shared" si="0"/>
        <v>522.32843912296391</v>
      </c>
      <c r="J2" s="31">
        <f t="shared" si="0"/>
        <v>446.86181542006943</v>
      </c>
      <c r="K2" s="31">
        <f t="shared" si="0"/>
        <v>439.42042790610162</v>
      </c>
      <c r="L2" s="31">
        <f t="shared" si="0"/>
        <v>395.24677562886956</v>
      </c>
      <c r="M2" s="31">
        <f t="shared" si="0"/>
        <v>403.71358433514905</v>
      </c>
      <c r="N2" s="31">
        <f t="shared" si="0"/>
        <v>356.51910589563653</v>
      </c>
      <c r="O2" s="31">
        <f t="shared" si="0"/>
        <v>353.03302589567454</v>
      </c>
      <c r="P2" s="31">
        <f t="shared" si="0"/>
        <v>303.05184257413532</v>
      </c>
      <c r="Q2" s="31">
        <f t="shared" si="0"/>
        <v>256.15346481034737</v>
      </c>
      <c r="R2" s="31">
        <f t="shared" si="0"/>
        <v>283.40602118562941</v>
      </c>
      <c r="S2" s="31">
        <f t="shared" si="0"/>
        <v>273.63189364402768</v>
      </c>
      <c r="T2" s="31">
        <f t="shared" si="0"/>
        <v>246.59685413467699</v>
      </c>
      <c r="U2" s="31">
        <f t="shared" si="0"/>
        <v>218.51349884890797</v>
      </c>
      <c r="V2" s="31">
        <f t="shared" si="0"/>
        <v>217.32020372009916</v>
      </c>
      <c r="W2" s="31">
        <f t="shared" si="0"/>
        <v>227.6274813481638</v>
      </c>
      <c r="X2" s="31">
        <f t="shared" ref="X2" si="1">SUM(X3,X17,X22,X25,X26,X51,X52,X71,X74,X75,X76)</f>
        <v>243.98835058244293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497.51599312123813</v>
      </c>
      <c r="D75" s="37">
        <v>551.82684638800197</v>
      </c>
      <c r="E75" s="37">
        <v>548.6784283700249</v>
      </c>
      <c r="F75" s="37">
        <v>585.0434855247554</v>
      </c>
      <c r="G75" s="37">
        <v>629.92017471287454</v>
      </c>
      <c r="H75" s="37">
        <v>609.27270358457974</v>
      </c>
      <c r="I75" s="37">
        <v>522.32843912296391</v>
      </c>
      <c r="J75" s="37">
        <v>446.86181542006943</v>
      </c>
      <c r="K75" s="37">
        <v>439.42042790610162</v>
      </c>
      <c r="L75" s="37">
        <v>395.24677562886956</v>
      </c>
      <c r="M75" s="37">
        <v>403.71358433514905</v>
      </c>
      <c r="N75" s="37">
        <v>356.51910589563653</v>
      </c>
      <c r="O75" s="37">
        <v>353.03302589567454</v>
      </c>
      <c r="P75" s="37">
        <v>303.05184257413532</v>
      </c>
      <c r="Q75" s="37">
        <v>256.15346481034737</v>
      </c>
      <c r="R75" s="37">
        <v>283.40602118562941</v>
      </c>
      <c r="S75" s="37">
        <v>273.63189364402768</v>
      </c>
      <c r="T75" s="37">
        <v>246.59685413467699</v>
      </c>
      <c r="U75" s="37">
        <v>218.51349884890797</v>
      </c>
      <c r="V75" s="37">
        <v>217.32020372009916</v>
      </c>
      <c r="W75" s="37">
        <v>227.6274813481638</v>
      </c>
      <c r="X75" s="37">
        <v>243.98835058244293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0.27938693587481461</v>
      </c>
      <c r="E2" s="31">
        <f t="shared" si="0"/>
        <v>0.18509655611957118</v>
      </c>
      <c r="F2" s="31">
        <f t="shared" si="0"/>
        <v>0.18101850720067708</v>
      </c>
      <c r="G2" s="31">
        <f t="shared" si="0"/>
        <v>0.18145463458140151</v>
      </c>
      <c r="H2" s="31">
        <f t="shared" si="0"/>
        <v>0.13442060769133896</v>
      </c>
      <c r="I2" s="31">
        <f t="shared" si="0"/>
        <v>0.13539513485984755</v>
      </c>
      <c r="J2" s="31">
        <f t="shared" si="0"/>
        <v>0.12897678417884781</v>
      </c>
      <c r="K2" s="31">
        <f t="shared" si="0"/>
        <v>0.12897678417884781</v>
      </c>
      <c r="L2" s="31">
        <f t="shared" si="0"/>
        <v>0.12897678417884781</v>
      </c>
      <c r="M2" s="31">
        <f t="shared" si="0"/>
        <v>0.12897678417884781</v>
      </c>
      <c r="N2" s="31">
        <f t="shared" si="0"/>
        <v>0.18745814735133029</v>
      </c>
      <c r="O2" s="31">
        <f t="shared" si="0"/>
        <v>0.21528985527864924</v>
      </c>
      <c r="P2" s="31">
        <f t="shared" si="0"/>
        <v>0.28443046701183478</v>
      </c>
      <c r="Q2" s="31">
        <f t="shared" si="0"/>
        <v>0.25795356835769567</v>
      </c>
      <c r="R2" s="31">
        <f t="shared" si="0"/>
        <v>0.12897678417884781</v>
      </c>
      <c r="S2" s="31">
        <f t="shared" si="0"/>
        <v>0.1513913496747146</v>
      </c>
      <c r="T2" s="31">
        <f t="shared" si="0"/>
        <v>0.65090025259471651</v>
      </c>
      <c r="U2" s="31">
        <f t="shared" si="0"/>
        <v>0.99555873974936648</v>
      </c>
      <c r="V2" s="31">
        <f t="shared" si="0"/>
        <v>2.076139294926914</v>
      </c>
      <c r="W2" s="31">
        <f t="shared" si="0"/>
        <v>0.56504729148753219</v>
      </c>
      <c r="X2" s="31">
        <f t="shared" ref="X2" si="1">SUM(X3,X17,X22,X25,X26,X51,X52,X71,X74,X75,X76)</f>
        <v>0.60902837489251938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0.27938693587481461</v>
      </c>
      <c r="E75" s="37">
        <v>0.18509655611957118</v>
      </c>
      <c r="F75" s="37">
        <v>0.18101850720067708</v>
      </c>
      <c r="G75" s="37">
        <v>0.18145463458140151</v>
      </c>
      <c r="H75" s="37">
        <v>0.13442060769133896</v>
      </c>
      <c r="I75" s="37">
        <v>0.13539513485984755</v>
      </c>
      <c r="J75" s="37">
        <v>0.12897678417884781</v>
      </c>
      <c r="K75" s="37">
        <v>0.12897678417884781</v>
      </c>
      <c r="L75" s="37">
        <v>0.12897678417884781</v>
      </c>
      <c r="M75" s="37">
        <v>0.12897678417884781</v>
      </c>
      <c r="N75" s="37">
        <v>0.18745814735133029</v>
      </c>
      <c r="O75" s="37">
        <v>0.21528985527864924</v>
      </c>
      <c r="P75" s="37">
        <v>0.28443046701183478</v>
      </c>
      <c r="Q75" s="37">
        <v>0.25795356835769567</v>
      </c>
      <c r="R75" s="37">
        <v>0.12897678417884781</v>
      </c>
      <c r="S75" s="37">
        <v>0.1513913496747146</v>
      </c>
      <c r="T75" s="37">
        <v>0.65090025259471651</v>
      </c>
      <c r="U75" s="37">
        <v>0.99555873974936648</v>
      </c>
      <c r="V75" s="37">
        <v>2.076139294926914</v>
      </c>
      <c r="W75" s="37">
        <v>0.56504729148753219</v>
      </c>
      <c r="X75" s="37">
        <v>0.60902837489251938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4.3018315244086662E-2</v>
      </c>
      <c r="E2" s="31">
        <f t="shared" si="0"/>
        <v>4.2992261392949267E-2</v>
      </c>
      <c r="F2" s="31">
        <f t="shared" si="0"/>
        <v>4.2992261392949267E-2</v>
      </c>
      <c r="G2" s="31">
        <f t="shared" si="0"/>
        <v>4.2992261392949267E-2</v>
      </c>
      <c r="H2" s="31">
        <f t="shared" si="0"/>
        <v>8.5984522785898548E-2</v>
      </c>
      <c r="I2" s="31">
        <f t="shared" si="0"/>
        <v>8.5984522785898548E-2</v>
      </c>
      <c r="J2" s="31">
        <f t="shared" si="0"/>
        <v>8.5984522785898548E-2</v>
      </c>
      <c r="K2" s="31">
        <f t="shared" si="0"/>
        <v>8.5984522785898548E-2</v>
      </c>
      <c r="L2" s="31">
        <f t="shared" si="0"/>
        <v>8.5984522785898548E-2</v>
      </c>
      <c r="M2" s="31">
        <f t="shared" si="0"/>
        <v>8.5984522785898548E-2</v>
      </c>
      <c r="N2" s="31">
        <f t="shared" si="0"/>
        <v>8.5984522785898548E-2</v>
      </c>
      <c r="O2" s="31">
        <f t="shared" si="0"/>
        <v>0.86115942111459698</v>
      </c>
      <c r="P2" s="31">
        <f t="shared" si="0"/>
        <v>0.87710061204549594</v>
      </c>
      <c r="Q2" s="31">
        <f t="shared" si="0"/>
        <v>1.1917454858125542</v>
      </c>
      <c r="R2" s="31">
        <f t="shared" si="0"/>
        <v>1.1917454858125542</v>
      </c>
      <c r="S2" s="31">
        <f t="shared" si="0"/>
        <v>1.2768701633705932</v>
      </c>
      <c r="T2" s="31">
        <f t="shared" si="0"/>
        <v>1.7274723264307574</v>
      </c>
      <c r="U2" s="31">
        <f t="shared" si="0"/>
        <v>1.6025619787360732</v>
      </c>
      <c r="V2" s="31">
        <f t="shared" si="0"/>
        <v>1.5227178874169334</v>
      </c>
      <c r="W2" s="31">
        <f t="shared" si="0"/>
        <v>1.6173688736027512</v>
      </c>
      <c r="X2" s="31">
        <f t="shared" ref="X2" si="1">SUM(X3,X17,X22,X25,X26,X51,X52,X71,X74,X75,X76)</f>
        <v>1.5756285961918604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4.3018315244086662E-2</v>
      </c>
      <c r="E75" s="37">
        <v>4.2992261392949267E-2</v>
      </c>
      <c r="F75" s="37">
        <v>4.2992261392949267E-2</v>
      </c>
      <c r="G75" s="37">
        <v>4.2992261392949267E-2</v>
      </c>
      <c r="H75" s="37">
        <v>8.5984522785898548E-2</v>
      </c>
      <c r="I75" s="37">
        <v>8.5984522785898548E-2</v>
      </c>
      <c r="J75" s="37">
        <v>8.5984522785898548E-2</v>
      </c>
      <c r="K75" s="37">
        <v>8.5984522785898548E-2</v>
      </c>
      <c r="L75" s="37">
        <v>8.5984522785898548E-2</v>
      </c>
      <c r="M75" s="37">
        <v>8.5984522785898548E-2</v>
      </c>
      <c r="N75" s="37">
        <v>8.5984522785898548E-2</v>
      </c>
      <c r="O75" s="37">
        <v>0.86115942111459698</v>
      </c>
      <c r="P75" s="37">
        <v>0.87710061204549594</v>
      </c>
      <c r="Q75" s="37">
        <v>1.1917454858125542</v>
      </c>
      <c r="R75" s="37">
        <v>1.1917454858125542</v>
      </c>
      <c r="S75" s="37">
        <v>1.2768701633705932</v>
      </c>
      <c r="T75" s="37">
        <v>1.7274723264307574</v>
      </c>
      <c r="U75" s="37">
        <v>1.6025619787360732</v>
      </c>
      <c r="V75" s="37">
        <v>1.5227178874169334</v>
      </c>
      <c r="W75" s="37">
        <v>1.6173688736027512</v>
      </c>
      <c r="X75" s="37">
        <v>1.5756285961918604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30.95442820292347</v>
      </c>
      <c r="D2" s="31">
        <f t="shared" si="0"/>
        <v>16.33705932932072</v>
      </c>
      <c r="E2" s="31">
        <f t="shared" si="0"/>
        <v>18.486672398968189</v>
      </c>
      <c r="F2" s="31">
        <f t="shared" si="0"/>
        <v>16.50902837489252</v>
      </c>
      <c r="G2" s="31">
        <f t="shared" si="0"/>
        <v>9.2003439380911427</v>
      </c>
      <c r="H2" s="31">
        <f t="shared" si="0"/>
        <v>8.8564058469475491</v>
      </c>
      <c r="I2" s="31">
        <f t="shared" si="0"/>
        <v>14.359415305245051</v>
      </c>
      <c r="J2" s="31">
        <f t="shared" si="0"/>
        <v>14.10146173688736</v>
      </c>
      <c r="K2" s="31">
        <f t="shared" si="0"/>
        <v>17.368873602751499</v>
      </c>
      <c r="L2" s="31">
        <f t="shared" si="0"/>
        <v>20.292347377472051</v>
      </c>
      <c r="M2" s="31">
        <f t="shared" si="0"/>
        <v>33.877901977644022</v>
      </c>
      <c r="N2" s="31">
        <f t="shared" si="0"/>
        <v>31.642304385210661</v>
      </c>
      <c r="O2" s="31">
        <f t="shared" si="0"/>
        <v>28.890799656061908</v>
      </c>
      <c r="P2" s="31">
        <f t="shared" si="0"/>
        <v>27.343078245915731</v>
      </c>
      <c r="Q2" s="31">
        <f t="shared" si="0"/>
        <v>21.754084264832329</v>
      </c>
      <c r="R2" s="31">
        <f t="shared" si="0"/>
        <v>23.3018056749785</v>
      </c>
      <c r="S2" s="31">
        <f t="shared" si="0"/>
        <v>21.238177128116941</v>
      </c>
      <c r="T2" s="31">
        <f t="shared" si="0"/>
        <v>25.70937231298366</v>
      </c>
      <c r="U2" s="31">
        <f t="shared" si="0"/>
        <v>24.849527085124681</v>
      </c>
      <c r="V2" s="31">
        <f t="shared" si="0"/>
        <v>18.486672398968189</v>
      </c>
      <c r="W2" s="31">
        <f t="shared" si="0"/>
        <v>24.24763542562339</v>
      </c>
      <c r="X2" s="31">
        <f t="shared" ref="X2" si="1">SUM(X3,X17,X22,X25,X26,X51,X52,X71,X74,X75,X76)</f>
        <v>25.279449699054169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30.95442820292347</v>
      </c>
      <c r="D76" s="40">
        <v>16.33705932932072</v>
      </c>
      <c r="E76" s="40">
        <v>18.486672398968189</v>
      </c>
      <c r="F76" s="40">
        <v>16.50902837489252</v>
      </c>
      <c r="G76" s="40">
        <v>9.2003439380911427</v>
      </c>
      <c r="H76" s="40">
        <v>8.8564058469475491</v>
      </c>
      <c r="I76" s="40">
        <v>14.359415305245051</v>
      </c>
      <c r="J76" s="40">
        <v>14.10146173688736</v>
      </c>
      <c r="K76" s="40">
        <v>17.368873602751499</v>
      </c>
      <c r="L76" s="40">
        <v>20.292347377472051</v>
      </c>
      <c r="M76" s="40">
        <v>33.877901977644022</v>
      </c>
      <c r="N76" s="40">
        <v>31.642304385210661</v>
      </c>
      <c r="O76" s="40">
        <v>28.890799656061908</v>
      </c>
      <c r="P76" s="40">
        <v>27.343078245915731</v>
      </c>
      <c r="Q76" s="40">
        <v>21.754084264832329</v>
      </c>
      <c r="R76" s="40">
        <v>23.3018056749785</v>
      </c>
      <c r="S76" s="40">
        <v>21.238177128116941</v>
      </c>
      <c r="T76" s="40">
        <v>25.70937231298366</v>
      </c>
      <c r="U76" s="40">
        <v>24.849527085124681</v>
      </c>
      <c r="V76" s="40">
        <v>18.486672398968189</v>
      </c>
      <c r="W76" s="40">
        <v>24.24763542562339</v>
      </c>
      <c r="X76" s="40">
        <v>25.279449699054169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1428.6595872742905</v>
      </c>
      <c r="D2" s="31">
        <f t="shared" si="0"/>
        <v>1433.5174548581256</v>
      </c>
      <c r="E2" s="31">
        <f t="shared" si="0"/>
        <v>1520.4929492691313</v>
      </c>
      <c r="F2" s="31">
        <f t="shared" si="0"/>
        <v>1597.3402407566634</v>
      </c>
      <c r="G2" s="31">
        <f t="shared" si="0"/>
        <v>1594.0596732588131</v>
      </c>
      <c r="H2" s="31">
        <f t="shared" si="0"/>
        <v>1622.6903697334476</v>
      </c>
      <c r="I2" s="31">
        <f t="shared" si="0"/>
        <v>1628.3300085984524</v>
      </c>
      <c r="J2" s="31">
        <f t="shared" si="0"/>
        <v>1574.338177128117</v>
      </c>
      <c r="K2" s="31">
        <f t="shared" si="0"/>
        <v>1379.3689595872743</v>
      </c>
      <c r="L2" s="31">
        <f t="shared" si="0"/>
        <v>1373.9010318142732</v>
      </c>
      <c r="M2" s="31">
        <f t="shared" si="0"/>
        <v>1457.0399828030954</v>
      </c>
      <c r="N2" s="31">
        <f t="shared" si="0"/>
        <v>1427.7228718830606</v>
      </c>
      <c r="O2" s="31">
        <f t="shared" si="0"/>
        <v>1383.2473774720543</v>
      </c>
      <c r="P2" s="31">
        <f t="shared" si="0"/>
        <v>1351.5085984522789</v>
      </c>
      <c r="Q2" s="31">
        <f t="shared" si="0"/>
        <v>1362.5707652622527</v>
      </c>
      <c r="R2" s="31">
        <f t="shared" si="0"/>
        <v>1447.767239896818</v>
      </c>
      <c r="S2" s="31">
        <f t="shared" si="0"/>
        <v>1444.4386930352539</v>
      </c>
      <c r="T2" s="31">
        <f t="shared" si="0"/>
        <v>1391.0975064488387</v>
      </c>
      <c r="U2" s="31">
        <f t="shared" si="0"/>
        <v>1407.6136715391231</v>
      </c>
      <c r="V2" s="31">
        <f t="shared" si="0"/>
        <v>1240.1810834049872</v>
      </c>
      <c r="W2" s="31">
        <f t="shared" si="0"/>
        <v>1030.6993121238177</v>
      </c>
      <c r="X2" s="31">
        <f t="shared" ref="X2" si="1">SUM(X3,X17,X22,X25,X26,X51,X52,X71,X74,X75,X76)</f>
        <v>1421.6468615649187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1141.04135855546</v>
      </c>
      <c r="D3" s="34">
        <f t="shared" si="2"/>
        <v>1144.2225279449699</v>
      </c>
      <c r="E3" s="34">
        <f t="shared" si="2"/>
        <v>1212.1094582975061</v>
      </c>
      <c r="F3" s="34">
        <f t="shared" si="2"/>
        <v>1274.360877042132</v>
      </c>
      <c r="G3" s="34">
        <f t="shared" si="2"/>
        <v>1274.132760103181</v>
      </c>
      <c r="H3" s="34">
        <f t="shared" si="2"/>
        <v>1306.3318142734304</v>
      </c>
      <c r="I3" s="34">
        <f t="shared" si="2"/>
        <v>1309.2844368013759</v>
      </c>
      <c r="J3" s="34">
        <f t="shared" si="2"/>
        <v>1262.1928632846088</v>
      </c>
      <c r="K3" s="34">
        <f t="shared" si="2"/>
        <v>1087.5589853826311</v>
      </c>
      <c r="L3" s="34">
        <f t="shared" si="2"/>
        <v>1109.2621668099741</v>
      </c>
      <c r="M3" s="34">
        <f t="shared" si="2"/>
        <v>1165.896388650043</v>
      </c>
      <c r="N3" s="34">
        <f t="shared" si="2"/>
        <v>1142.6196904557175</v>
      </c>
      <c r="O3" s="34">
        <f t="shared" si="2"/>
        <v>1104.3135855545995</v>
      </c>
      <c r="P3" s="34">
        <f t="shared" si="2"/>
        <v>1078.6152192605334</v>
      </c>
      <c r="Q3" s="34">
        <f t="shared" si="2"/>
        <v>1083.8949269131556</v>
      </c>
      <c r="R3" s="34">
        <f t="shared" si="2"/>
        <v>1153.0767841788472</v>
      </c>
      <c r="S3" s="34">
        <f t="shared" si="2"/>
        <v>1150.3931212381774</v>
      </c>
      <c r="T3" s="34">
        <f t="shared" si="2"/>
        <v>1118.3546001719685</v>
      </c>
      <c r="U3" s="34">
        <f t="shared" si="2"/>
        <v>1118.9851246775581</v>
      </c>
      <c r="V3" s="34">
        <f t="shared" si="2"/>
        <v>990.41754084264835</v>
      </c>
      <c r="W3" s="34">
        <f t="shared" si="2"/>
        <v>823.47661220980217</v>
      </c>
      <c r="X3" s="34">
        <f t="shared" ref="X3" si="3">SUM(X4,X8,X11)</f>
        <v>1153.1601891659504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1141.04135855546</v>
      </c>
      <c r="D11" s="29">
        <f t="shared" si="8"/>
        <v>1144.2225279449699</v>
      </c>
      <c r="E11" s="29">
        <f t="shared" si="8"/>
        <v>1212.1094582975061</v>
      </c>
      <c r="F11" s="29">
        <f t="shared" si="8"/>
        <v>1274.360877042132</v>
      </c>
      <c r="G11" s="29">
        <f t="shared" si="8"/>
        <v>1274.132760103181</v>
      </c>
      <c r="H11" s="29">
        <f t="shared" si="8"/>
        <v>1306.3318142734304</v>
      </c>
      <c r="I11" s="29">
        <f t="shared" si="8"/>
        <v>1309.2844368013759</v>
      </c>
      <c r="J11" s="29">
        <f t="shared" si="8"/>
        <v>1262.1928632846088</v>
      </c>
      <c r="K11" s="29">
        <f t="shared" si="8"/>
        <v>1087.5589853826311</v>
      </c>
      <c r="L11" s="29">
        <f t="shared" si="8"/>
        <v>1109.2621668099741</v>
      </c>
      <c r="M11" s="29">
        <f t="shared" si="8"/>
        <v>1165.896388650043</v>
      </c>
      <c r="N11" s="29">
        <f t="shared" si="8"/>
        <v>1142.6196904557175</v>
      </c>
      <c r="O11" s="29">
        <f t="shared" si="8"/>
        <v>1104.3135855545995</v>
      </c>
      <c r="P11" s="29">
        <f t="shared" si="8"/>
        <v>1078.6152192605334</v>
      </c>
      <c r="Q11" s="29">
        <f t="shared" si="8"/>
        <v>1083.8949269131556</v>
      </c>
      <c r="R11" s="29">
        <f t="shared" si="8"/>
        <v>1153.0767841788472</v>
      </c>
      <c r="S11" s="29">
        <f t="shared" si="8"/>
        <v>1150.3931212381774</v>
      </c>
      <c r="T11" s="29">
        <f t="shared" si="8"/>
        <v>1118.3546001719685</v>
      </c>
      <c r="U11" s="29">
        <f t="shared" si="8"/>
        <v>1118.9851246775581</v>
      </c>
      <c r="V11" s="29">
        <f t="shared" si="8"/>
        <v>990.41754084264835</v>
      </c>
      <c r="W11" s="29">
        <f t="shared" si="8"/>
        <v>823.47661220980217</v>
      </c>
      <c r="X11" s="29">
        <f t="shared" ref="X11" si="9">SUM(X12:X16)</f>
        <v>1153.1601891659504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1141.04135855546</v>
      </c>
      <c r="D13" s="10">
        <v>1144.2225279449699</v>
      </c>
      <c r="E13" s="10">
        <v>1212.1094582975061</v>
      </c>
      <c r="F13" s="10">
        <v>1274.360877042132</v>
      </c>
      <c r="G13" s="10">
        <v>1274.132760103181</v>
      </c>
      <c r="H13" s="10">
        <v>1249.5375752364571</v>
      </c>
      <c r="I13" s="10">
        <v>1254.090025795357</v>
      </c>
      <c r="J13" s="10">
        <v>1207.0000859845229</v>
      </c>
      <c r="K13" s="10">
        <v>1037.965520206363</v>
      </c>
      <c r="L13" s="10">
        <v>1062.8682717110919</v>
      </c>
      <c r="M13" s="10">
        <v>1120.3024075666381</v>
      </c>
      <c r="N13" s="10">
        <v>1094.625967325881</v>
      </c>
      <c r="O13" s="10">
        <v>1056.319862424763</v>
      </c>
      <c r="P13" s="10">
        <v>1034.6209802235601</v>
      </c>
      <c r="Q13" s="10">
        <v>1039.100773860705</v>
      </c>
      <c r="R13" s="10">
        <v>1103.483319002579</v>
      </c>
      <c r="S13" s="10">
        <v>1103.1993121238179</v>
      </c>
      <c r="T13" s="10">
        <v>1073.5604471195179</v>
      </c>
      <c r="U13" s="10">
        <v>1075.7907996560621</v>
      </c>
      <c r="V13" s="10">
        <v>945.62338779019774</v>
      </c>
      <c r="W13" s="10">
        <v>791.4808254514187</v>
      </c>
      <c r="X13" s="10">
        <v>1109.1659501289771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56.794239036973337</v>
      </c>
      <c r="I15" s="10">
        <v>55.19441100601891</v>
      </c>
      <c r="J15" s="10">
        <v>55.192777300085993</v>
      </c>
      <c r="K15" s="10">
        <v>49.593465176268268</v>
      </c>
      <c r="L15" s="10">
        <v>46.393895098882197</v>
      </c>
      <c r="M15" s="10">
        <v>45.593981083404991</v>
      </c>
      <c r="N15" s="10">
        <v>47.993723129836631</v>
      </c>
      <c r="O15" s="10">
        <v>47.993723129836631</v>
      </c>
      <c r="P15" s="10">
        <v>43.99423903697334</v>
      </c>
      <c r="Q15" s="10">
        <v>44.794153052450561</v>
      </c>
      <c r="R15" s="10">
        <v>49.593465176268268</v>
      </c>
      <c r="S15" s="10">
        <v>47.193809114359418</v>
      </c>
      <c r="T15" s="10">
        <v>44.794153052450561</v>
      </c>
      <c r="U15" s="10">
        <v>43.194325021496127</v>
      </c>
      <c r="V15" s="10">
        <v>44.794153052450561</v>
      </c>
      <c r="W15" s="10">
        <v>31.995786758383488</v>
      </c>
      <c r="X15" s="10">
        <v>43.99423903697334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287.61822871883061</v>
      </c>
      <c r="D17" s="37">
        <f t="shared" si="10"/>
        <v>289.29492691315562</v>
      </c>
      <c r="E17" s="37">
        <f t="shared" si="10"/>
        <v>308.38349097162512</v>
      </c>
      <c r="F17" s="37">
        <f t="shared" si="10"/>
        <v>322.97936371453142</v>
      </c>
      <c r="G17" s="37">
        <f t="shared" si="10"/>
        <v>319.92691315563201</v>
      </c>
      <c r="H17" s="37">
        <f t="shared" si="10"/>
        <v>316.35855546001721</v>
      </c>
      <c r="I17" s="37">
        <f t="shared" si="10"/>
        <v>319.04557179707649</v>
      </c>
      <c r="J17" s="37">
        <f t="shared" si="10"/>
        <v>312.14531384350812</v>
      </c>
      <c r="K17" s="37">
        <f t="shared" si="10"/>
        <v>291.80997420464308</v>
      </c>
      <c r="L17" s="37">
        <f t="shared" si="10"/>
        <v>264.63886500429919</v>
      </c>
      <c r="M17" s="37">
        <f t="shared" si="10"/>
        <v>291.14359415305239</v>
      </c>
      <c r="N17" s="37">
        <f t="shared" si="10"/>
        <v>285.10318142734297</v>
      </c>
      <c r="O17" s="37">
        <f t="shared" si="10"/>
        <v>278.93379191745481</v>
      </c>
      <c r="P17" s="37">
        <f t="shared" si="10"/>
        <v>272.89337919174551</v>
      </c>
      <c r="Q17" s="37">
        <f t="shared" si="10"/>
        <v>278.67583834909709</v>
      </c>
      <c r="R17" s="37">
        <f t="shared" si="10"/>
        <v>294.69045571797068</v>
      </c>
      <c r="S17" s="37">
        <f t="shared" si="10"/>
        <v>294.04557179707649</v>
      </c>
      <c r="T17" s="37">
        <f t="shared" si="10"/>
        <v>272.74290627687009</v>
      </c>
      <c r="U17" s="37">
        <f t="shared" si="10"/>
        <v>288.62854686156493</v>
      </c>
      <c r="V17" s="37">
        <f t="shared" si="10"/>
        <v>249.76354256233881</v>
      </c>
      <c r="W17" s="37">
        <f t="shared" si="10"/>
        <v>207.22269991401549</v>
      </c>
      <c r="X17" s="37">
        <f t="shared" ref="X17" si="11">SUM(X18:X21)</f>
        <v>268.48667239896821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287.61822871883061</v>
      </c>
      <c r="D19" s="10">
        <v>289.29492691315562</v>
      </c>
      <c r="E19" s="10">
        <v>308.38349097162512</v>
      </c>
      <c r="F19" s="10">
        <v>322.97936371453142</v>
      </c>
      <c r="G19" s="10">
        <v>319.92691315563201</v>
      </c>
      <c r="H19" s="10">
        <v>316.35855546001721</v>
      </c>
      <c r="I19" s="10">
        <v>319.04557179707649</v>
      </c>
      <c r="J19" s="10">
        <v>312.14531384350812</v>
      </c>
      <c r="K19" s="10">
        <v>291.80997420464308</v>
      </c>
      <c r="L19" s="10">
        <v>264.63886500429919</v>
      </c>
      <c r="M19" s="10">
        <v>291.14359415305239</v>
      </c>
      <c r="N19" s="10">
        <v>285.10318142734297</v>
      </c>
      <c r="O19" s="10">
        <v>278.93379191745481</v>
      </c>
      <c r="P19" s="10">
        <v>272.89337919174551</v>
      </c>
      <c r="Q19" s="10">
        <v>278.67583834909709</v>
      </c>
      <c r="R19" s="10">
        <v>294.69045571797068</v>
      </c>
      <c r="S19" s="10">
        <v>294.04557179707649</v>
      </c>
      <c r="T19" s="10">
        <v>272.74290627687009</v>
      </c>
      <c r="U19" s="10">
        <v>288.62854686156493</v>
      </c>
      <c r="V19" s="10">
        <v>249.76354256233881</v>
      </c>
      <c r="W19" s="10">
        <v>207.22269991401549</v>
      </c>
      <c r="X19" s="10">
        <v>268.48667239896821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479.26809974204639</v>
      </c>
      <c r="D2" s="31">
        <f t="shared" si="0"/>
        <v>490.94780739466893</v>
      </c>
      <c r="E2" s="31">
        <f t="shared" si="0"/>
        <v>526.12966466036107</v>
      </c>
      <c r="F2" s="31">
        <f t="shared" si="0"/>
        <v>588.32519346517631</v>
      </c>
      <c r="G2" s="31">
        <f t="shared" si="0"/>
        <v>569.2652622527944</v>
      </c>
      <c r="H2" s="31">
        <f t="shared" si="0"/>
        <v>586.58159931212379</v>
      </c>
      <c r="I2" s="31">
        <f t="shared" si="0"/>
        <v>721.05184866723982</v>
      </c>
      <c r="J2" s="31">
        <f t="shared" si="0"/>
        <v>665.83069647463446</v>
      </c>
      <c r="K2" s="31">
        <f t="shared" si="0"/>
        <v>538.78856405846932</v>
      </c>
      <c r="L2" s="31">
        <f t="shared" si="0"/>
        <v>513.3515047291487</v>
      </c>
      <c r="M2" s="31">
        <f t="shared" si="0"/>
        <v>629.23955288048148</v>
      </c>
      <c r="N2" s="31">
        <f t="shared" si="0"/>
        <v>575.2364574376611</v>
      </c>
      <c r="O2" s="31">
        <f t="shared" si="0"/>
        <v>562.55374032674126</v>
      </c>
      <c r="P2" s="31">
        <f t="shared" si="0"/>
        <v>563.65245055889932</v>
      </c>
      <c r="Q2" s="31">
        <f t="shared" si="0"/>
        <v>601.62889079965612</v>
      </c>
      <c r="R2" s="31">
        <f t="shared" si="0"/>
        <v>576.98005159071363</v>
      </c>
      <c r="S2" s="31">
        <f t="shared" si="0"/>
        <v>608.57936371453138</v>
      </c>
      <c r="T2" s="31">
        <f t="shared" si="0"/>
        <v>641.99389509888215</v>
      </c>
      <c r="U2" s="31">
        <f t="shared" si="0"/>
        <v>649.15924333619955</v>
      </c>
      <c r="V2" s="31">
        <f t="shared" si="0"/>
        <v>483.47188306104908</v>
      </c>
      <c r="W2" s="31">
        <f t="shared" si="0"/>
        <v>417.43095442820288</v>
      </c>
      <c r="X2" s="31">
        <f t="shared" ref="X2" si="1">SUM(X3,X17,X22,X25,X26,X51,X52,X71,X74,X75,X76)</f>
        <v>627.92588134135849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479.26809974204639</v>
      </c>
      <c r="D17" s="37">
        <f t="shared" si="10"/>
        <v>490.94780739466893</v>
      </c>
      <c r="E17" s="37">
        <f t="shared" si="10"/>
        <v>526.12966466036107</v>
      </c>
      <c r="F17" s="37">
        <f t="shared" si="10"/>
        <v>588.32519346517631</v>
      </c>
      <c r="G17" s="37">
        <f t="shared" si="10"/>
        <v>569.2652622527944</v>
      </c>
      <c r="H17" s="37">
        <f t="shared" si="10"/>
        <v>586.58159931212379</v>
      </c>
      <c r="I17" s="37">
        <f t="shared" si="10"/>
        <v>721.05184866723982</v>
      </c>
      <c r="J17" s="37">
        <f t="shared" si="10"/>
        <v>665.83069647463446</v>
      </c>
      <c r="K17" s="37">
        <f t="shared" si="10"/>
        <v>538.78856405846932</v>
      </c>
      <c r="L17" s="37">
        <f t="shared" si="10"/>
        <v>513.3515047291487</v>
      </c>
      <c r="M17" s="37">
        <f t="shared" si="10"/>
        <v>629.23955288048148</v>
      </c>
      <c r="N17" s="37">
        <f t="shared" si="10"/>
        <v>575.2364574376611</v>
      </c>
      <c r="O17" s="37">
        <f t="shared" si="10"/>
        <v>562.55374032674126</v>
      </c>
      <c r="P17" s="37">
        <f t="shared" si="10"/>
        <v>563.65245055889932</v>
      </c>
      <c r="Q17" s="37">
        <f t="shared" si="10"/>
        <v>601.62889079965612</v>
      </c>
      <c r="R17" s="37">
        <f t="shared" si="10"/>
        <v>576.98005159071363</v>
      </c>
      <c r="S17" s="37">
        <f t="shared" si="10"/>
        <v>608.57936371453138</v>
      </c>
      <c r="T17" s="37">
        <f t="shared" si="10"/>
        <v>641.99389509888215</v>
      </c>
      <c r="U17" s="37">
        <f t="shared" si="10"/>
        <v>649.15924333619955</v>
      </c>
      <c r="V17" s="37">
        <f t="shared" si="10"/>
        <v>483.47188306104908</v>
      </c>
      <c r="W17" s="37">
        <f t="shared" si="10"/>
        <v>417.43095442820288</v>
      </c>
      <c r="X17" s="37">
        <f t="shared" ref="X17" si="11">SUM(X18:X21)</f>
        <v>627.92588134135849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449.86620808254509</v>
      </c>
      <c r="D20" s="10">
        <v>459.20515907136712</v>
      </c>
      <c r="E20" s="10">
        <v>492.42854686156488</v>
      </c>
      <c r="F20" s="10">
        <v>549.60825451418748</v>
      </c>
      <c r="G20" s="10">
        <v>532.86517626827163</v>
      </c>
      <c r="H20" s="10">
        <v>547.50644883920893</v>
      </c>
      <c r="I20" s="10">
        <v>637.67076526225276</v>
      </c>
      <c r="J20" s="10">
        <v>593.69922613929486</v>
      </c>
      <c r="K20" s="10">
        <v>515.33387790197753</v>
      </c>
      <c r="L20" s="10">
        <v>461.66526225279449</v>
      </c>
      <c r="M20" s="10">
        <v>549.44110060189166</v>
      </c>
      <c r="N20" s="10">
        <v>494.84092863284599</v>
      </c>
      <c r="O20" s="10">
        <v>505.51736887360278</v>
      </c>
      <c r="P20" s="10">
        <v>502.9139294926913</v>
      </c>
      <c r="Q20" s="10">
        <v>523.16801375752368</v>
      </c>
      <c r="R20" s="10">
        <v>480.41461736887362</v>
      </c>
      <c r="S20" s="10">
        <v>503.20051590713672</v>
      </c>
      <c r="T20" s="10">
        <v>528.42269991401542</v>
      </c>
      <c r="U20" s="10">
        <v>542.08460877042137</v>
      </c>
      <c r="V20" s="10">
        <v>407.59054170249362</v>
      </c>
      <c r="W20" s="10">
        <v>355.40266552020631</v>
      </c>
      <c r="X20" s="10">
        <v>536.7583834909716</v>
      </c>
    </row>
    <row r="21" spans="1:24" ht="11.25" customHeight="1" x14ac:dyDescent="0.2">
      <c r="A21" s="42" t="s">
        <v>33</v>
      </c>
      <c r="B21" s="9" t="s">
        <v>34</v>
      </c>
      <c r="C21" s="10">
        <v>29.401891659501288</v>
      </c>
      <c r="D21" s="10">
        <v>31.7426483233018</v>
      </c>
      <c r="E21" s="10">
        <v>33.701117798796218</v>
      </c>
      <c r="F21" s="10">
        <v>38.716938950988819</v>
      </c>
      <c r="G21" s="10">
        <v>36.400085984522782</v>
      </c>
      <c r="H21" s="10">
        <v>39.075150472914871</v>
      </c>
      <c r="I21" s="10">
        <v>83.381083404987095</v>
      </c>
      <c r="J21" s="10">
        <v>72.131470335339628</v>
      </c>
      <c r="K21" s="10">
        <v>23.454686156491832</v>
      </c>
      <c r="L21" s="10">
        <v>51.686242476354252</v>
      </c>
      <c r="M21" s="10">
        <v>79.798452278589849</v>
      </c>
      <c r="N21" s="10">
        <v>80.395528804815129</v>
      </c>
      <c r="O21" s="10">
        <v>57.036371453138429</v>
      </c>
      <c r="P21" s="10">
        <v>60.738521066208079</v>
      </c>
      <c r="Q21" s="10">
        <v>78.46087704213241</v>
      </c>
      <c r="R21" s="10">
        <v>96.565434221840064</v>
      </c>
      <c r="S21" s="10">
        <v>105.37884780739471</v>
      </c>
      <c r="T21" s="10">
        <v>113.5711951848667</v>
      </c>
      <c r="U21" s="10">
        <v>107.0746345657782</v>
      </c>
      <c r="V21" s="10">
        <v>75.88134135855546</v>
      </c>
      <c r="W21" s="10">
        <v>62.028288907996547</v>
      </c>
      <c r="X21" s="10">
        <v>91.167497850386923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6523.4052450558893</v>
      </c>
      <c r="D2" s="31">
        <f t="shared" si="0"/>
        <v>7056.6714531384341</v>
      </c>
      <c r="E2" s="31">
        <f t="shared" si="0"/>
        <v>6880.1036113499567</v>
      </c>
      <c r="F2" s="31">
        <f t="shared" si="0"/>
        <v>6852.24600171969</v>
      </c>
      <c r="G2" s="31">
        <f t="shared" si="0"/>
        <v>7511.5582975064499</v>
      </c>
      <c r="H2" s="31">
        <f t="shared" si="0"/>
        <v>7150.3138435081673</v>
      </c>
      <c r="I2" s="31">
        <f t="shared" si="0"/>
        <v>7095.1990541702498</v>
      </c>
      <c r="J2" s="31">
        <f t="shared" si="0"/>
        <v>7153.4009458297487</v>
      </c>
      <c r="K2" s="31">
        <f t="shared" si="0"/>
        <v>6885.1687876182286</v>
      </c>
      <c r="L2" s="31">
        <f t="shared" si="0"/>
        <v>6878.5271711092</v>
      </c>
      <c r="M2" s="31">
        <f t="shared" si="0"/>
        <v>6579.9498710232156</v>
      </c>
      <c r="N2" s="31">
        <f t="shared" si="0"/>
        <v>7158.3219260533097</v>
      </c>
      <c r="O2" s="31">
        <f t="shared" si="0"/>
        <v>6147.2747205503001</v>
      </c>
      <c r="P2" s="31">
        <f t="shared" si="0"/>
        <v>7078.8728288907996</v>
      </c>
      <c r="Q2" s="31">
        <f t="shared" si="0"/>
        <v>6037.9251934651757</v>
      </c>
      <c r="R2" s="31">
        <f t="shared" si="0"/>
        <v>6733.9611349956995</v>
      </c>
      <c r="S2" s="31">
        <f t="shared" si="0"/>
        <v>6493.2241616509027</v>
      </c>
      <c r="T2" s="31">
        <f t="shared" si="0"/>
        <v>6577.1680997420472</v>
      </c>
      <c r="U2" s="31">
        <f t="shared" si="0"/>
        <v>6286.9482373172823</v>
      </c>
      <c r="V2" s="31">
        <f t="shared" si="0"/>
        <v>5926.6504729148755</v>
      </c>
      <c r="W2" s="31">
        <f t="shared" si="0"/>
        <v>6357.8923473774721</v>
      </c>
      <c r="X2" s="31">
        <f t="shared" ref="X2" si="1">SUM(X3,X17,X22,X25,X26,X51,X52,X71,X74,X75,X76)</f>
        <v>6415.1875322441938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6523.4052450558893</v>
      </c>
      <c r="D26" s="37">
        <f t="shared" si="14"/>
        <v>7056.6714531384341</v>
      </c>
      <c r="E26" s="37">
        <f t="shared" si="14"/>
        <v>6880.1036113499567</v>
      </c>
      <c r="F26" s="37">
        <f t="shared" si="14"/>
        <v>6852.24600171969</v>
      </c>
      <c r="G26" s="37">
        <f t="shared" si="14"/>
        <v>7511.5582975064499</v>
      </c>
      <c r="H26" s="37">
        <f t="shared" si="14"/>
        <v>7150.3138435081673</v>
      </c>
      <c r="I26" s="37">
        <f t="shared" si="14"/>
        <v>7095.1990541702498</v>
      </c>
      <c r="J26" s="37">
        <f t="shared" si="14"/>
        <v>7153.4009458297487</v>
      </c>
      <c r="K26" s="37">
        <f t="shared" si="14"/>
        <v>6885.1687876182286</v>
      </c>
      <c r="L26" s="37">
        <f t="shared" si="14"/>
        <v>6878.5271711092</v>
      </c>
      <c r="M26" s="37">
        <f t="shared" si="14"/>
        <v>6579.9498710232156</v>
      </c>
      <c r="N26" s="37">
        <f t="shared" si="14"/>
        <v>7158.3219260533097</v>
      </c>
      <c r="O26" s="37">
        <f t="shared" si="14"/>
        <v>6147.2747205503001</v>
      </c>
      <c r="P26" s="37">
        <f t="shared" si="14"/>
        <v>7078.8728288907996</v>
      </c>
      <c r="Q26" s="37">
        <f t="shared" si="14"/>
        <v>6037.9251934651757</v>
      </c>
      <c r="R26" s="37">
        <f t="shared" si="14"/>
        <v>6733.9611349956995</v>
      </c>
      <c r="S26" s="37">
        <f t="shared" si="14"/>
        <v>6493.2241616509027</v>
      </c>
      <c r="T26" s="37">
        <f t="shared" si="14"/>
        <v>6577.1680997420472</v>
      </c>
      <c r="U26" s="37">
        <f t="shared" si="14"/>
        <v>6286.9482373172823</v>
      </c>
      <c r="V26" s="37">
        <f t="shared" si="14"/>
        <v>5926.6504729148755</v>
      </c>
      <c r="W26" s="37">
        <f t="shared" si="14"/>
        <v>6357.8923473774721</v>
      </c>
      <c r="X26" s="37">
        <f t="shared" ref="X26" si="15">SUM(X27,X33)</f>
        <v>6415.1875322441938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261.89449699054171</v>
      </c>
      <c r="D27" s="29">
        <f t="shared" si="16"/>
        <v>303.56706792777294</v>
      </c>
      <c r="E27" s="29">
        <f t="shared" si="16"/>
        <v>243.3110920034394</v>
      </c>
      <c r="F27" s="29">
        <f t="shared" si="16"/>
        <v>284.2319002579535</v>
      </c>
      <c r="G27" s="29">
        <f t="shared" si="16"/>
        <v>435.79243336199482</v>
      </c>
      <c r="H27" s="29">
        <f t="shared" si="16"/>
        <v>495.50438521066201</v>
      </c>
      <c r="I27" s="29">
        <f t="shared" si="16"/>
        <v>382.36595012897681</v>
      </c>
      <c r="J27" s="29">
        <f t="shared" si="16"/>
        <v>369.79501289767842</v>
      </c>
      <c r="K27" s="29">
        <f t="shared" si="16"/>
        <v>324.74918314703348</v>
      </c>
      <c r="L27" s="29">
        <f t="shared" si="16"/>
        <v>375.03293207222703</v>
      </c>
      <c r="M27" s="29">
        <f t="shared" si="16"/>
        <v>349.8910576096302</v>
      </c>
      <c r="N27" s="29">
        <f t="shared" si="16"/>
        <v>360.36680997420461</v>
      </c>
      <c r="O27" s="29">
        <f t="shared" si="16"/>
        <v>217.89630266552018</v>
      </c>
      <c r="P27" s="29">
        <f t="shared" si="16"/>
        <v>437.88770421324148</v>
      </c>
      <c r="Q27" s="29">
        <f t="shared" si="16"/>
        <v>151.4760963026655</v>
      </c>
      <c r="R27" s="29">
        <f t="shared" si="16"/>
        <v>176.55485812553741</v>
      </c>
      <c r="S27" s="29">
        <f t="shared" si="16"/>
        <v>173.54539982803101</v>
      </c>
      <c r="T27" s="29">
        <f t="shared" si="16"/>
        <v>236.75262252794499</v>
      </c>
      <c r="U27" s="29">
        <f t="shared" si="16"/>
        <v>216.8486672398968</v>
      </c>
      <c r="V27" s="29">
        <f t="shared" si="16"/>
        <v>210.5631986242476</v>
      </c>
      <c r="W27" s="29">
        <f t="shared" si="16"/>
        <v>197.9922613929493</v>
      </c>
      <c r="X27" s="29">
        <f t="shared" ref="X27" si="17">SUM(X28:X32)</f>
        <v>208.46801375752361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4.0119518486672394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3.9596732588134129</v>
      </c>
      <c r="E29" s="10">
        <f>TO_RPI_RO!E29+TO_RPI_BKFLOW!E29+TO_RPI_PT!E29+TO_RPI_IT!E29+TO_RPI_PPR!E29+TO_RPI_PIR!E29</f>
        <v>2.9843508168529662</v>
      </c>
      <c r="F29" s="10">
        <f>TO_RPI_RO!F29+TO_RPI_BKFLOW!F29+TO_RPI_PT!F29+TO_RPI_IT!F29+TO_RPI_PPR!F29+TO_RPI_PIR!F29</f>
        <v>4.9739466895958726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261.89449699054171</v>
      </c>
      <c r="D30" s="10">
        <f>TO_RPI_RO!D30+TO_RPI_BKFLOW!D30+TO_RPI_PT!D30+TO_RPI_IT!D30+TO_RPI_PPR!D30+TO_RPI_PIR!D30</f>
        <v>299.6073946689595</v>
      </c>
      <c r="E30" s="10">
        <f>TO_RPI_RO!E30+TO_RPI_BKFLOW!E30+TO_RPI_PT!E30+TO_RPI_IT!E30+TO_RPI_PPR!E30+TO_RPI_PIR!E30</f>
        <v>240.32674118658645</v>
      </c>
      <c r="F30" s="10">
        <f>TO_RPI_RO!F30+TO_RPI_BKFLOW!F30+TO_RPI_PT!F30+TO_RPI_IT!F30+TO_RPI_PPR!F30+TO_RPI_PIR!F30</f>
        <v>275.24600171969041</v>
      </c>
      <c r="G30" s="10">
        <f>TO_RPI_RO!G30+TO_RPI_BKFLOW!G30+TO_RPI_PT!G30+TO_RPI_IT!G30+TO_RPI_PPR!G30+TO_RPI_PIR!G30</f>
        <v>435.79243336199482</v>
      </c>
      <c r="H30" s="10">
        <f>TO_RPI_RO!H30+TO_RPI_BKFLOW!H30+TO_RPI_PT!H30+TO_RPI_IT!H30+TO_RPI_PPR!H30+TO_RPI_PIR!H30</f>
        <v>495.50438521066201</v>
      </c>
      <c r="I30" s="10">
        <f>TO_RPI_RO!I30+TO_RPI_BKFLOW!I30+TO_RPI_PT!I30+TO_RPI_IT!I30+TO_RPI_PPR!I30+TO_RPI_PIR!I30</f>
        <v>382.36595012897681</v>
      </c>
      <c r="J30" s="10">
        <f>TO_RPI_RO!J30+TO_RPI_BKFLOW!J30+TO_RPI_PT!J30+TO_RPI_IT!J30+TO_RPI_PPR!J30+TO_RPI_PIR!J30</f>
        <v>369.79501289767842</v>
      </c>
      <c r="K30" s="10">
        <f>TO_RPI_RO!K30+TO_RPI_BKFLOW!K30+TO_RPI_PT!K30+TO_RPI_IT!K30+TO_RPI_PPR!K30+TO_RPI_PIR!K30</f>
        <v>324.74918314703348</v>
      </c>
      <c r="L30" s="10">
        <f>TO_RPI_RO!L30+TO_RPI_BKFLOW!L30+TO_RPI_PT!L30+TO_RPI_IT!L30+TO_RPI_PPR!L30+TO_RPI_PIR!L30</f>
        <v>375.03293207222703</v>
      </c>
      <c r="M30" s="10">
        <f>TO_RPI_RO!M30+TO_RPI_BKFLOW!M30+TO_RPI_PT!M30+TO_RPI_IT!M30+TO_RPI_PPR!M30+TO_RPI_PIR!M30</f>
        <v>349.8910576096302</v>
      </c>
      <c r="N30" s="10">
        <f>TO_RPI_RO!N30+TO_RPI_BKFLOW!N30+TO_RPI_PT!N30+TO_RPI_IT!N30+TO_RPI_PPR!N30+TO_RPI_PIR!N30</f>
        <v>360.36680997420461</v>
      </c>
      <c r="O30" s="10">
        <f>TO_RPI_RO!O30+TO_RPI_BKFLOW!O30+TO_RPI_PT!O30+TO_RPI_IT!O30+TO_RPI_PPR!O30+TO_RPI_PIR!O30</f>
        <v>217.89630266552018</v>
      </c>
      <c r="P30" s="10">
        <f>TO_RPI_RO!P30+TO_RPI_BKFLOW!P30+TO_RPI_PT!P30+TO_RPI_IT!P30+TO_RPI_PPR!P30+TO_RPI_PIR!P30</f>
        <v>437.88770421324148</v>
      </c>
      <c r="Q30" s="10">
        <f>TO_RPI_RO!Q30+TO_RPI_BKFLOW!Q30+TO_RPI_PT!Q30+TO_RPI_IT!Q30+TO_RPI_PPR!Q30+TO_RPI_PIR!Q30</f>
        <v>151.4760963026655</v>
      </c>
      <c r="R30" s="10">
        <f>TO_RPI_RO!R30+TO_RPI_BKFLOW!R30+TO_RPI_PT!R30+TO_RPI_IT!R30+TO_RPI_PPR!R30+TO_RPI_PIR!R30</f>
        <v>176.55485812553741</v>
      </c>
      <c r="S30" s="10">
        <f>TO_RPI_RO!S30+TO_RPI_BKFLOW!S30+TO_RPI_PT!S30+TO_RPI_IT!S30+TO_RPI_PPR!S30+TO_RPI_PIR!S30</f>
        <v>173.54539982803101</v>
      </c>
      <c r="T30" s="10">
        <f>TO_RPI_RO!T30+TO_RPI_BKFLOW!T30+TO_RPI_PT!T30+TO_RPI_IT!T30+TO_RPI_PPR!T30+TO_RPI_PIR!T30</f>
        <v>236.75262252794499</v>
      </c>
      <c r="U30" s="10">
        <f>TO_RPI_RO!U30+TO_RPI_BKFLOW!U30+TO_RPI_PT!U30+TO_RPI_IT!U30+TO_RPI_PPR!U30+TO_RPI_PIR!U30</f>
        <v>216.8486672398968</v>
      </c>
      <c r="V30" s="10">
        <f>TO_RPI_RO!V30+TO_RPI_BKFLOW!V30+TO_RPI_PT!V30+TO_RPI_IT!V30+TO_RPI_PPR!V30+TO_RPI_PIR!V30</f>
        <v>210.5631986242476</v>
      </c>
      <c r="W30" s="10">
        <f>TO_RPI_RO!W30+TO_RPI_BKFLOW!W30+TO_RPI_PT!W30+TO_RPI_IT!W30+TO_RPI_PPR!W30+TO_RPI_PIR!W30</f>
        <v>197.9922613929493</v>
      </c>
      <c r="X30" s="10">
        <f>TO_RPI_RO!X30+TO_RPI_BKFLOW!X30+TO_RPI_PT!X30+TO_RPI_IT!X30+TO_RPI_PPR!X30+TO_RPI_PIR!X30</f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6261.5107480653478</v>
      </c>
      <c r="D33" s="29">
        <f t="shared" si="18"/>
        <v>6753.1043852106613</v>
      </c>
      <c r="E33" s="29">
        <f t="shared" si="18"/>
        <v>6636.7925193465171</v>
      </c>
      <c r="F33" s="29">
        <f t="shared" si="18"/>
        <v>6568.0141014617366</v>
      </c>
      <c r="G33" s="29">
        <f t="shared" si="18"/>
        <v>7075.765864144455</v>
      </c>
      <c r="H33" s="29">
        <f t="shared" si="18"/>
        <v>6654.8094582975054</v>
      </c>
      <c r="I33" s="29">
        <f t="shared" si="18"/>
        <v>6712.8331040412731</v>
      </c>
      <c r="J33" s="29">
        <f t="shared" si="18"/>
        <v>6783.6059329320706</v>
      </c>
      <c r="K33" s="29">
        <f t="shared" si="18"/>
        <v>6560.4196044711953</v>
      </c>
      <c r="L33" s="29">
        <f t="shared" si="18"/>
        <v>6503.4942390369733</v>
      </c>
      <c r="M33" s="29">
        <f t="shared" si="18"/>
        <v>6230.0588134135851</v>
      </c>
      <c r="N33" s="29">
        <f t="shared" si="18"/>
        <v>6797.9551160791052</v>
      </c>
      <c r="O33" s="29">
        <f t="shared" si="18"/>
        <v>5929.37841788478</v>
      </c>
      <c r="P33" s="29">
        <f t="shared" si="18"/>
        <v>6640.9851246775579</v>
      </c>
      <c r="Q33" s="29">
        <f t="shared" si="18"/>
        <v>5886.44909716251</v>
      </c>
      <c r="R33" s="29">
        <f t="shared" si="18"/>
        <v>6557.4062768701624</v>
      </c>
      <c r="S33" s="29">
        <f t="shared" si="18"/>
        <v>6319.6787618228718</v>
      </c>
      <c r="T33" s="29">
        <f t="shared" si="18"/>
        <v>6340.4154772141019</v>
      </c>
      <c r="U33" s="29">
        <f t="shared" si="18"/>
        <v>6070.0995700773856</v>
      </c>
      <c r="V33" s="29">
        <f t="shared" si="18"/>
        <v>5716.0872742906276</v>
      </c>
      <c r="W33" s="29">
        <f t="shared" si="18"/>
        <v>6159.9000859845228</v>
      </c>
      <c r="X33" s="29">
        <f t="shared" ref="X33" si="19">SUM(X34:X50)</f>
        <v>6206.7195184866705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100.49441100601889</v>
      </c>
      <c r="D34" s="10">
        <f>TO_RPI_RO!D34+TO_RPI_BKFLOW!D34+TO_RPI_PT!D34+TO_RPI_IT!D34+TO_RPI_PPR!D34+TO_RPI_PIR!D34</f>
        <v>436.26397248495266</v>
      </c>
      <c r="E34" s="10">
        <f>TO_RPI_RO!E34+TO_RPI_BKFLOW!E34+TO_RPI_PT!E34+TO_RPI_IT!E34+TO_RPI_PPR!E34+TO_RPI_PIR!E34</f>
        <v>422.07652622527945</v>
      </c>
      <c r="F34" s="10">
        <f>TO_RPI_RO!F34+TO_RPI_BKFLOW!F34+TO_RPI_PT!F34+TO_RPI_IT!F34+TO_RPI_PPR!F34+TO_RPI_PIR!F34</f>
        <v>410.25365434221834</v>
      </c>
      <c r="G34" s="10">
        <f>TO_RPI_RO!G34+TO_RPI_BKFLOW!G34+TO_RPI_PT!G34+TO_RPI_IT!G34+TO_RPI_PPR!G34+TO_RPI_PIR!G34</f>
        <v>490.64918314703345</v>
      </c>
      <c r="H34" s="10">
        <f>TO_RPI_RO!H34+TO_RPI_BKFLOW!H34+TO_RPI_PT!H34+TO_RPI_IT!H34+TO_RPI_PPR!H34+TO_RPI_PIR!H34</f>
        <v>507.20120378331899</v>
      </c>
      <c r="I34" s="10">
        <f>TO_RPI_RO!I34+TO_RPI_BKFLOW!I34+TO_RPI_PT!I34+TO_RPI_IT!I34+TO_RPI_PPR!I34+TO_RPI_PIR!I34</f>
        <v>489.46689595872732</v>
      </c>
      <c r="J34" s="10">
        <f>TO_RPI_RO!J34+TO_RPI_BKFLOW!J34+TO_RPI_PT!J34+TO_RPI_IT!J34+TO_RPI_PPR!J34+TO_RPI_PIR!J34</f>
        <v>315.19776440240753</v>
      </c>
      <c r="K34" s="10">
        <f>TO_RPI_RO!K34+TO_RPI_BKFLOW!K34+TO_RPI_PT!K34+TO_RPI_IT!K34+TO_RPI_PPR!K34+TO_RPI_PIR!K34</f>
        <v>290.5417024935511</v>
      </c>
      <c r="L34" s="10">
        <f>TO_RPI_RO!L34+TO_RPI_BKFLOW!L34+TO_RPI_PT!L34+TO_RPI_IT!L34+TO_RPI_PPR!L34+TO_RPI_PIR!L34</f>
        <v>266.55202063628548</v>
      </c>
      <c r="M34" s="10">
        <f>TO_RPI_RO!M34+TO_RPI_BKFLOW!M34+TO_RPI_PT!M34+TO_RPI_IT!M34+TO_RPI_PPR!M34+TO_RPI_PIR!M34</f>
        <v>246.56061908856401</v>
      </c>
      <c r="N34" s="10">
        <f>TO_RPI_RO!N34+TO_RPI_BKFLOW!N34+TO_RPI_PT!N34+TO_RPI_IT!N34+TO_RPI_PPR!N34+TO_RPI_PIR!N34</f>
        <v>281.21238177128117</v>
      </c>
      <c r="O34" s="10">
        <f>TO_RPI_RO!O34+TO_RPI_BKFLOW!O34+TO_RPI_PT!O34+TO_RPI_IT!O34+TO_RPI_PPR!O34+TO_RPI_PIR!O34</f>
        <v>213.9079965606191</v>
      </c>
      <c r="P34" s="10">
        <f>TO_RPI_RO!P34+TO_RPI_BKFLOW!P34+TO_RPI_PT!P34+TO_RPI_IT!P34+TO_RPI_PPR!P34+TO_RPI_PIR!P34</f>
        <v>301.20378331900258</v>
      </c>
      <c r="Q34" s="10">
        <f>TO_RPI_RO!Q34+TO_RPI_BKFLOW!Q34+TO_RPI_PT!Q34+TO_RPI_IT!Q34+TO_RPI_PPR!Q34+TO_RPI_PIR!Q34</f>
        <v>362.43671539122948</v>
      </c>
      <c r="R34" s="10">
        <f>TO_RPI_RO!R34+TO_RPI_BKFLOW!R34+TO_RPI_PT!R34+TO_RPI_IT!R34+TO_RPI_PPR!R34+TO_RPI_PIR!R34</f>
        <v>360.51160791057612</v>
      </c>
      <c r="S34" s="10">
        <f>TO_RPI_RO!S34+TO_RPI_BKFLOW!S34+TO_RPI_PT!S34+TO_RPI_IT!S34+TO_RPI_PPR!S34+TO_RPI_PIR!S34</f>
        <v>365.84264832330177</v>
      </c>
      <c r="T34" s="10">
        <f>TO_RPI_RO!T34+TO_RPI_BKFLOW!T34+TO_RPI_PT!T34+TO_RPI_IT!T34+TO_RPI_PPR!T34+TO_RPI_PIR!T34</f>
        <v>447.43000859845222</v>
      </c>
      <c r="U34" s="10">
        <f>TO_RPI_RO!U34+TO_RPI_BKFLOW!U34+TO_RPI_PT!U34+TO_RPI_IT!U34+TO_RPI_PPR!U34+TO_RPI_PIR!U34</f>
        <v>351.84866723989683</v>
      </c>
      <c r="V34" s="10">
        <f>TO_RPI_RO!V34+TO_RPI_BKFLOW!V34+TO_RPI_PT!V34+TO_RPI_IT!V34+TO_RPI_PPR!V34+TO_RPI_PIR!V34</f>
        <v>329.19174548581248</v>
      </c>
      <c r="W34" s="10">
        <f>TO_RPI_RO!W34+TO_RPI_BKFLOW!W34+TO_RPI_PT!W34+TO_RPI_IT!W34+TO_RPI_PPR!W34+TO_RPI_PIR!W34</f>
        <v>335.85554600171969</v>
      </c>
      <c r="X34" s="10">
        <f>TO_RPI_RO!X34+TO_RPI_BKFLOW!X34+TO_RPI_PT!X34+TO_RPI_IT!X34+TO_RPI_PPR!X34+TO_RPI_PIR!X34</f>
        <v>370.50730868443679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24.38142734307824</v>
      </c>
      <c r="E35" s="10">
        <f>TO_RPI_RO!E35+TO_RPI_BKFLOW!E35+TO_RPI_PT!E35+TO_RPI_IT!E35+TO_RPI_PPR!E35+TO_RPI_PIR!E35</f>
        <v>21.05666380051591</v>
      </c>
      <c r="F35" s="10">
        <f>TO_RPI_RO!F35+TO_RPI_BKFLOW!F35+TO_RPI_PT!F35+TO_RPI_IT!F35+TO_RPI_PPR!F35+TO_RPI_PIR!F35</f>
        <v>21.05666380051591</v>
      </c>
      <c r="G35" s="10">
        <f>TO_RPI_RO!G35+TO_RPI_BKFLOW!G35+TO_RPI_PT!G35+TO_RPI_IT!G35+TO_RPI_PPR!G35+TO_RPI_PIR!G35</f>
        <v>21.05666380051591</v>
      </c>
      <c r="H35" s="10">
        <f>TO_RPI_RO!H35+TO_RPI_BKFLOW!H35+TO_RPI_PT!H35+TO_RPI_IT!H35+TO_RPI_PPR!H35+TO_RPI_PIR!H35</f>
        <v>19.948409286328459</v>
      </c>
      <c r="I35" s="10">
        <f>TO_RPI_RO!I35+TO_RPI_BKFLOW!I35+TO_RPI_PT!I35+TO_RPI_IT!I35+TO_RPI_PPR!I35+TO_RPI_PIR!I35</f>
        <v>19.948409286328459</v>
      </c>
      <c r="J35" s="10">
        <f>TO_RPI_RO!J35+TO_RPI_BKFLOW!J35+TO_RPI_PT!J35+TO_RPI_IT!J35+TO_RPI_PPR!J35+TO_RPI_PIR!J35</f>
        <v>21.51049011177988</v>
      </c>
      <c r="K35" s="10">
        <f>TO_RPI_RO!K35+TO_RPI_BKFLOW!K35+TO_RPI_PT!K35+TO_RPI_IT!K35+TO_RPI_PPR!K35+TO_RPI_PIR!K35</f>
        <v>21.51049011177988</v>
      </c>
      <c r="L35" s="10">
        <f>TO_RPI_RO!L35+TO_RPI_BKFLOW!L35+TO_RPI_PT!L35+TO_RPI_IT!L35+TO_RPI_PPR!L35+TO_RPI_PIR!L35</f>
        <v>19.246173688736029</v>
      </c>
      <c r="M35" s="10">
        <f>TO_RPI_RO!M35+TO_RPI_BKFLOW!M35+TO_RPI_PT!M35+TO_RPI_IT!M35+TO_RPI_PPR!M35+TO_RPI_PIR!M35</f>
        <v>19.246173688736029</v>
      </c>
      <c r="N35" s="10">
        <f>TO_RPI_RO!N35+TO_RPI_BKFLOW!N35+TO_RPI_PT!N35+TO_RPI_IT!N35+TO_RPI_PPR!N35+TO_RPI_PIR!N35</f>
        <v>19.246173688736029</v>
      </c>
      <c r="O35" s="10">
        <f>TO_RPI_RO!O35+TO_RPI_BKFLOW!O35+TO_RPI_PT!O35+TO_RPI_IT!O35+TO_RPI_PPR!O35+TO_RPI_PIR!O35</f>
        <v>18.11410146173689</v>
      </c>
      <c r="P35" s="10">
        <f>TO_RPI_RO!P35+TO_RPI_BKFLOW!P35+TO_RPI_PT!P35+TO_RPI_IT!P35+TO_RPI_PPR!P35+TO_RPI_PIR!P35</f>
        <v>19.246173688736029</v>
      </c>
      <c r="Q35" s="10">
        <f>TO_RPI_RO!Q35+TO_RPI_BKFLOW!Q35+TO_RPI_PT!Q35+TO_RPI_IT!Q35+TO_RPI_PPR!Q35+TO_RPI_PIR!Q35</f>
        <v>26.038950988822009</v>
      </c>
      <c r="R35" s="10">
        <f>TO_RPI_RO!R35+TO_RPI_BKFLOW!R35+TO_RPI_PT!R35+TO_RPI_IT!R35+TO_RPI_PPR!R35+TO_RPI_PIR!R35</f>
        <v>39.624505588993983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4.395700773860705</v>
      </c>
      <c r="D36" s="10">
        <f>TO_RPI_RO!D36+TO_RPI_BKFLOW!D36+TO_RPI_PT!D36+TO_RPI_IT!D36+TO_RPI_PPR!D36+TO_RPI_PIR!D36</f>
        <v>265.88331900257953</v>
      </c>
      <c r="E36" s="10">
        <f>TO_RPI_RO!E36+TO_RPI_BKFLOW!E36+TO_RPI_PT!E36+TO_RPI_IT!E36+TO_RPI_PPR!E36+TO_RPI_PIR!E36</f>
        <v>188.97489251934653</v>
      </c>
      <c r="F36" s="10">
        <f>TO_RPI_RO!F36+TO_RPI_BKFLOW!F36+TO_RPI_PT!F36+TO_RPI_IT!F36+TO_RPI_PPR!F36+TO_RPI_PIR!F36</f>
        <v>188.9748065348237</v>
      </c>
      <c r="G36" s="10">
        <f>TO_RPI_RO!G36+TO_RPI_BKFLOW!G36+TO_RPI_PT!G36+TO_RPI_IT!G36+TO_RPI_PPR!G36+TO_RPI_PIR!G36</f>
        <v>264.7845227858985</v>
      </c>
      <c r="H36" s="10">
        <f>TO_RPI_RO!H36+TO_RPI_BKFLOW!H36+TO_RPI_PT!H36+TO_RPI_IT!H36+TO_RPI_PPR!H36+TO_RPI_PIR!H36</f>
        <v>236.21857265692165</v>
      </c>
      <c r="I36" s="10">
        <f>TO_RPI_RO!I36+TO_RPI_BKFLOW!I36+TO_RPI_PT!I36+TO_RPI_IT!I36+TO_RPI_PPR!I36+TO_RPI_PIR!I36</f>
        <v>185.67884780739465</v>
      </c>
      <c r="J36" s="10">
        <f>TO_RPI_RO!J36+TO_RPI_BKFLOW!J36+TO_RPI_PT!J36+TO_RPI_IT!J36+TO_RPI_PPR!J36+TO_RPI_PIR!J36</f>
        <v>197.76440240756659</v>
      </c>
      <c r="K36" s="10">
        <f>TO_RPI_RO!K36+TO_RPI_BKFLOW!K36+TO_RPI_PT!K36+TO_RPI_IT!K36+TO_RPI_PPR!K36+TO_RPI_PIR!K36</f>
        <v>214.24479793637144</v>
      </c>
      <c r="L36" s="10">
        <f>TO_RPI_RO!L36+TO_RPI_BKFLOW!L36+TO_RPI_PT!L36+TO_RPI_IT!L36+TO_RPI_PPR!L36+TO_RPI_PIR!L36</f>
        <v>187.8761822871883</v>
      </c>
      <c r="M36" s="10">
        <f>TO_RPI_RO!M36+TO_RPI_BKFLOW!M36+TO_RPI_PT!M36+TO_RPI_IT!M36+TO_RPI_PPR!M36+TO_RPI_PIR!M36</f>
        <v>191.17222699914012</v>
      </c>
      <c r="N36" s="10">
        <f>TO_RPI_RO!N36+TO_RPI_BKFLOW!N36+TO_RPI_PT!N36+TO_RPI_IT!N36+TO_RPI_PPR!N36+TO_RPI_PIR!N36</f>
        <v>209.85004299226136</v>
      </c>
      <c r="O36" s="10">
        <f>TO_RPI_RO!O36+TO_RPI_BKFLOW!O36+TO_RPI_PT!O36+TO_RPI_IT!O36+TO_RPI_PPR!O36+TO_RPI_PIR!O36</f>
        <v>180.1853826311264</v>
      </c>
      <c r="P36" s="10">
        <f>TO_RPI_RO!P36+TO_RPI_BKFLOW!P36+TO_RPI_PT!P36+TO_RPI_IT!P36+TO_RPI_PPR!P36+TO_RPI_PIR!P36</f>
        <v>236.21857265692174</v>
      </c>
      <c r="Q36" s="10">
        <f>TO_RPI_RO!Q36+TO_RPI_BKFLOW!Q36+TO_RPI_PT!Q36+TO_RPI_IT!Q36+TO_RPI_PPR!Q36+TO_RPI_PIR!Q36</f>
        <v>203.25786758383495</v>
      </c>
      <c r="R36" s="10">
        <f>TO_RPI_RO!R36+TO_RPI_BKFLOW!R36+TO_RPI_PT!R36+TO_RPI_IT!R36+TO_RPI_PPR!R36+TO_RPI_PIR!R36</f>
        <v>243.90945829750638</v>
      </c>
      <c r="S36" s="10">
        <f>TO_RPI_RO!S36+TO_RPI_BKFLOW!S36+TO_RPI_PT!S36+TO_RPI_IT!S36+TO_RPI_PPR!S36+TO_RPI_PIR!S36</f>
        <v>240.61332760103184</v>
      </c>
      <c r="T36" s="10">
        <f>TO_RPI_RO!T36+TO_RPI_BKFLOW!T36+TO_RPI_PT!T36+TO_RPI_IT!T36+TO_RPI_PPR!T36+TO_RPI_PIR!T36</f>
        <v>229.62648323301806</v>
      </c>
      <c r="U36" s="10">
        <f>TO_RPI_RO!U36+TO_RPI_BKFLOW!U36+TO_RPI_PT!U36+TO_RPI_IT!U36+TO_RPI_PPR!U36+TO_RPI_PIR!U36</f>
        <v>198.86311263972479</v>
      </c>
      <c r="V36" s="10">
        <f>TO_RPI_RO!V36+TO_RPI_BKFLOW!V36+TO_RPI_PT!V36+TO_RPI_IT!V36+TO_RPI_PPR!V36+TO_RPI_PIR!V36</f>
        <v>232.92252794496989</v>
      </c>
      <c r="W36" s="10">
        <f>TO_RPI_RO!W36+TO_RPI_BKFLOW!W36+TO_RPI_PT!W36+TO_RPI_IT!W36+TO_RPI_PPR!W36+TO_RPI_PIR!W36</f>
        <v>210.94875322441962</v>
      </c>
      <c r="X36" s="10">
        <f>TO_RPI_RO!X36+TO_RPI_BKFLOW!X36+TO_RPI_PT!X36+TO_RPI_IT!X36+TO_RPI_PPR!X36+TO_RPI_PIR!X36</f>
        <v>206.55391229578674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1424.0971625107479</v>
      </c>
      <c r="D37" s="10">
        <f>TO_RPI_RO!D37+TO_RPI_BKFLOW!D37+TO_RPI_PT!D37+TO_RPI_IT!D37+TO_RPI_PPR!D37+TO_RPI_PIR!D37</f>
        <v>1502.98271711092</v>
      </c>
      <c r="E37" s="10">
        <f>TO_RPI_RO!E37+TO_RPI_BKFLOW!E37+TO_RPI_PT!E37+TO_RPI_IT!E37+TO_RPI_PPR!E37+TO_RPI_PIR!E37</f>
        <v>1624.89845227859</v>
      </c>
      <c r="F37" s="10">
        <f>TO_RPI_RO!F37+TO_RPI_BKFLOW!F37+TO_RPI_PT!F37+TO_RPI_IT!F37+TO_RPI_PPR!F37+TO_RPI_PIR!F37</f>
        <v>1670.6936371453139</v>
      </c>
      <c r="G37" s="10">
        <f>TO_RPI_RO!G37+TO_RPI_BKFLOW!G37+TO_RPI_PT!G37+TO_RPI_IT!G37+TO_RPI_PPR!G37+TO_RPI_PIR!G37</f>
        <v>1745.4667239896819</v>
      </c>
      <c r="H37" s="10">
        <f>TO_RPI_RO!H37+TO_RPI_BKFLOW!H37+TO_RPI_PT!H37+TO_RPI_IT!H37+TO_RPI_PPR!H37+TO_RPI_PIR!H37</f>
        <v>1655.580395528805</v>
      </c>
      <c r="I37" s="10">
        <f>TO_RPI_RO!I37+TO_RPI_BKFLOW!I37+TO_RPI_PT!I37+TO_RPI_IT!I37+TO_RPI_PPR!I37+TO_RPI_PIR!I37</f>
        <v>1515.8295786758381</v>
      </c>
      <c r="J37" s="10">
        <f>TO_RPI_RO!J37+TO_RPI_BKFLOW!J37+TO_RPI_PT!J37+TO_RPI_IT!J37+TO_RPI_PPR!J37+TO_RPI_PIR!J37</f>
        <v>1668.160791057609</v>
      </c>
      <c r="K37" s="10">
        <f>TO_RPI_RO!K37+TO_RPI_BKFLOW!K37+TO_RPI_PT!K37+TO_RPI_IT!K37+TO_RPI_PPR!K37+TO_RPI_PIR!K37</f>
        <v>1584.217798796217</v>
      </c>
      <c r="L37" s="10">
        <f>TO_RPI_RO!L37+TO_RPI_BKFLOW!L37+TO_RPI_PT!L37+TO_RPI_IT!L37+TO_RPI_PPR!L37+TO_RPI_PIR!L37</f>
        <v>1563.889595872743</v>
      </c>
      <c r="M37" s="10">
        <f>TO_RPI_RO!M37+TO_RPI_BKFLOW!M37+TO_RPI_PT!M37+TO_RPI_IT!M37+TO_RPI_PPR!M37+TO_RPI_PIR!M37</f>
        <v>1310.753826311264</v>
      </c>
      <c r="N37" s="10">
        <f>TO_RPI_RO!N37+TO_RPI_BKFLOW!N37+TO_RPI_PT!N37+TO_RPI_IT!N37+TO_RPI_PPR!N37+TO_RPI_PIR!N37</f>
        <v>1475.436629406707</v>
      </c>
      <c r="O37" s="10">
        <f>TO_RPI_RO!O37+TO_RPI_BKFLOW!O37+TO_RPI_PT!O37+TO_RPI_IT!O37+TO_RPI_PPR!O37+TO_RPI_PIR!O37</f>
        <v>1408.271711092003</v>
      </c>
      <c r="P37" s="10">
        <f>TO_RPI_RO!P37+TO_RPI_BKFLOW!P37+TO_RPI_PT!P37+TO_RPI_IT!P37+TO_RPI_PPR!P37+TO_RPI_PIR!P37</f>
        <v>1464.4368013757521</v>
      </c>
      <c r="Q37" s="10">
        <f>TO_RPI_RO!Q37+TO_RPI_BKFLOW!Q37+TO_RPI_PT!Q37+TO_RPI_IT!Q37+TO_RPI_PPR!Q37+TO_RPI_PIR!Q37</f>
        <v>1353.810920034394</v>
      </c>
      <c r="R37" s="10">
        <f>TO_RPI_RO!R37+TO_RPI_BKFLOW!R37+TO_RPI_PT!R37+TO_RPI_IT!R37+TO_RPI_PPR!R37+TO_RPI_PIR!R37</f>
        <v>1557.3914875322439</v>
      </c>
      <c r="S37" s="10">
        <f>TO_RPI_RO!S37+TO_RPI_BKFLOW!S37+TO_RPI_PT!S37+TO_RPI_IT!S37+TO_RPI_PPR!S37+TO_RPI_PIR!S37</f>
        <v>1557.355975924334</v>
      </c>
      <c r="T37" s="10">
        <f>TO_RPI_RO!T37+TO_RPI_BKFLOW!T37+TO_RPI_PT!T37+TO_RPI_IT!T37+TO_RPI_PPR!T37+TO_RPI_PIR!T37</f>
        <v>1462.670937231298</v>
      </c>
      <c r="U37" s="10">
        <f>TO_RPI_RO!U37+TO_RPI_BKFLOW!U37+TO_RPI_PT!U37+TO_RPI_IT!U37+TO_RPI_PPR!U37+TO_RPI_PIR!U37</f>
        <v>1429.2086844368009</v>
      </c>
      <c r="V37" s="10">
        <f>TO_RPI_RO!V37+TO_RPI_BKFLOW!V37+TO_RPI_PT!V37+TO_RPI_IT!V37+TO_RPI_PPR!V37+TO_RPI_PIR!V37</f>
        <v>1193.1059329320719</v>
      </c>
      <c r="W37" s="10">
        <f>TO_RPI_RO!W37+TO_RPI_BKFLOW!W37+TO_RPI_PT!W37+TO_RPI_IT!W37+TO_RPI_PPR!W37+TO_RPI_PIR!W37</f>
        <v>1101.7626827171109</v>
      </c>
      <c r="X37" s="10">
        <f>TO_RPI_RO!X37+TO_RPI_BKFLOW!X37+TO_RPI_PT!X37+TO_RPI_IT!X37+TO_RPI_PPR!X37+TO_RPI_PIR!X37</f>
        <v>1157.2700773860699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1.058125537403267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32.65262252794497</v>
      </c>
      <c r="D40" s="10">
        <f>TO_RPI_RO!D40+TO_RPI_BKFLOW!D40+TO_RPI_PT!D40+TO_RPI_IT!D40+TO_RPI_PPR!D40+TO_RPI_PIR!D40</f>
        <v>49.648581255374033</v>
      </c>
      <c r="E40" s="10">
        <f>TO_RPI_RO!E40+TO_RPI_BKFLOW!E40+TO_RPI_PT!E40+TO_RPI_IT!E40+TO_RPI_PPR!E40+TO_RPI_PIR!E40</f>
        <v>43.426483233018047</v>
      </c>
      <c r="F40" s="10">
        <f>TO_RPI_RO!F40+TO_RPI_BKFLOW!F40+TO_RPI_PT!F40+TO_RPI_IT!F40+TO_RPI_PPR!F40+TO_RPI_PIR!F40</f>
        <v>64.710920034393808</v>
      </c>
      <c r="G40" s="10">
        <f>TO_RPI_RO!G40+TO_RPI_BKFLOW!G40+TO_RPI_PT!G40+TO_RPI_IT!G40+TO_RPI_PPR!G40+TO_RPI_PIR!G40</f>
        <v>63.095098882201214</v>
      </c>
      <c r="H40" s="10">
        <f>TO_RPI_RO!H40+TO_RPI_BKFLOW!H40+TO_RPI_PT!H40+TO_RPI_IT!H40+TO_RPI_PPR!H40+TO_RPI_PIR!H40</f>
        <v>37.236457437661223</v>
      </c>
      <c r="I40" s="10">
        <f>TO_RPI_RO!I40+TO_RPI_BKFLOW!I40+TO_RPI_PT!I40+TO_RPI_IT!I40+TO_RPI_PPR!I40+TO_RPI_PIR!I40</f>
        <v>47.452450558899393</v>
      </c>
      <c r="J40" s="10">
        <f>TO_RPI_RO!J40+TO_RPI_BKFLOW!J40+TO_RPI_PT!J40+TO_RPI_IT!J40+TO_RPI_PPR!J40+TO_RPI_PIR!J40</f>
        <v>80.66964746345657</v>
      </c>
      <c r="K40" s="10">
        <f>TO_RPI_RO!K40+TO_RPI_BKFLOW!K40+TO_RPI_PT!K40+TO_RPI_IT!K40+TO_RPI_PPR!K40+TO_RPI_PIR!K40</f>
        <v>91.011951848667238</v>
      </c>
      <c r="L40" s="10">
        <f>TO_RPI_RO!L40+TO_RPI_BKFLOW!L40+TO_RPI_PT!L40+TO_RPI_IT!L40+TO_RPI_PPR!L40+TO_RPI_PIR!L40</f>
        <v>70.325795356835769</v>
      </c>
      <c r="M40" s="10">
        <f>TO_RPI_RO!M40+TO_RPI_BKFLOW!M40+TO_RPI_PT!M40+TO_RPI_IT!M40+TO_RPI_PPR!M40+TO_RPI_PIR!M40</f>
        <v>46.540240756663799</v>
      </c>
      <c r="N40" s="10">
        <f>TO_RPI_RO!N40+TO_RPI_BKFLOW!N40+TO_RPI_PT!N40+TO_RPI_IT!N40+TO_RPI_PPR!N40+TO_RPI_PIR!N40</f>
        <v>59.98374892519346</v>
      </c>
      <c r="O40" s="10">
        <f>TO_RPI_RO!O40+TO_RPI_BKFLOW!O40+TO_RPI_PT!O40+TO_RPI_IT!O40+TO_RPI_PPR!O40+TO_RPI_PIR!O40</f>
        <v>48.60756663800516</v>
      </c>
      <c r="P40" s="10">
        <f>TO_RPI_RO!P40+TO_RPI_BKFLOW!P40+TO_RPI_PT!P40+TO_RPI_IT!P40+TO_RPI_PPR!P40+TO_RPI_PIR!P40</f>
        <v>122.0359415305245</v>
      </c>
      <c r="Q40" s="10">
        <f>TO_RPI_RO!Q40+TO_RPI_BKFLOW!Q40+TO_RPI_PT!Q40+TO_RPI_IT!Q40+TO_RPI_PPR!Q40+TO_RPI_PIR!Q40</f>
        <v>80.667841788478071</v>
      </c>
      <c r="R40" s="10">
        <f>TO_RPI_RO!R40+TO_RPI_BKFLOW!R40+TO_RPI_PT!R40+TO_RPI_IT!R40+TO_RPI_PPR!R40+TO_RPI_PIR!R40</f>
        <v>95.146689595872743</v>
      </c>
      <c r="S40" s="10">
        <f>TO_RPI_RO!S40+TO_RPI_BKFLOW!S40+TO_RPI_PT!S40+TO_RPI_IT!S40+TO_RPI_PPR!S40+TO_RPI_PIR!S40</f>
        <v>102.3860705073087</v>
      </c>
      <c r="T40" s="10">
        <f>TO_RPI_RO!T40+TO_RPI_BKFLOW!T40+TO_RPI_PT!T40+TO_RPI_IT!T40+TO_RPI_PPR!T40+TO_RPI_PIR!T40</f>
        <v>78.599398108340495</v>
      </c>
      <c r="U40" s="10">
        <f>TO_RPI_RO!U40+TO_RPI_BKFLOW!U40+TO_RPI_PT!U40+TO_RPI_IT!U40+TO_RPI_PPR!U40+TO_RPI_PIR!U40</f>
        <v>98.249269131556304</v>
      </c>
      <c r="V40" s="10">
        <f>TO_RPI_RO!V40+TO_RPI_BKFLOW!V40+TO_RPI_PT!V40+TO_RPI_IT!V40+TO_RPI_PPR!V40+TO_RPI_PIR!V40</f>
        <v>74.462596732588125</v>
      </c>
      <c r="W40" s="10">
        <f>TO_RPI_RO!W40+TO_RPI_BKFLOW!W40+TO_RPI_PT!W40+TO_RPI_IT!W40+TO_RPI_PPR!W40+TO_RPI_PIR!W40</f>
        <v>34.128718830610488</v>
      </c>
      <c r="X40" s="10">
        <f>TO_RPI_RO!X40+TO_RPI_BKFLOW!X40+TO_RPI_PT!X40+TO_RPI_IT!X40+TO_RPI_PPR!X40+TO_RPI_PIR!X40</f>
        <v>38.265520206362851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16.547205503009451</v>
      </c>
      <c r="D41" s="10">
        <f>TO_RPI_RO!D41+TO_RPI_BKFLOW!D41+TO_RPI_PT!D41+TO_RPI_IT!D41+TO_RPI_PPR!D41+TO_RPI_PIR!D41</f>
        <v>2.0540842648323299</v>
      </c>
      <c r="E41" s="10">
        <f>TO_RPI_RO!E41+TO_RPI_BKFLOW!E41+TO_RPI_PT!E41+TO_RPI_IT!E41+TO_RPI_PPR!E41+TO_RPI_PIR!E41</f>
        <v>2.0540842648323299</v>
      </c>
      <c r="F41" s="10">
        <f>TO_RPI_RO!F41+TO_RPI_BKFLOW!F41+TO_RPI_PT!F41+TO_RPI_IT!F41+TO_RPI_PPR!F41+TO_RPI_PIR!F41</f>
        <v>1.026999140154772</v>
      </c>
      <c r="G41" s="10">
        <f>TO_RPI_RO!G41+TO_RPI_BKFLOW!G41+TO_RPI_PT!G41+TO_RPI_IT!G41+TO_RPI_PPR!G41+TO_RPI_PIR!G41</f>
        <v>1.034221840068787</v>
      </c>
      <c r="H41" s="10">
        <f>TO_RPI_RO!H41+TO_RPI_BKFLOW!H41+TO_RPI_PT!H41+TO_RPI_IT!H41+TO_RPI_PPR!H41+TO_RPI_PIR!H41</f>
        <v>2.068443680137575</v>
      </c>
      <c r="I41" s="10">
        <f>TO_RPI_RO!I41+TO_RPI_BKFLOW!I41+TO_RPI_PT!I41+TO_RPI_IT!I41+TO_RPI_PPR!I41+TO_RPI_PIR!I41</f>
        <v>1.034221840068787</v>
      </c>
      <c r="J41" s="10">
        <f>TO_RPI_RO!J41+TO_RPI_BKFLOW!J41+TO_RPI_PT!J41+TO_RPI_IT!J41+TO_RPI_PPR!J41+TO_RPI_PIR!J41</f>
        <v>2.068443680137575</v>
      </c>
      <c r="K41" s="10">
        <f>TO_RPI_RO!K41+TO_RPI_BKFLOW!K41+TO_RPI_PT!K41+TO_RPI_IT!K41+TO_RPI_PPR!K41+TO_RPI_PIR!K41</f>
        <v>3.102579535683577</v>
      </c>
      <c r="L41" s="10">
        <f>TO_RPI_RO!L41+TO_RPI_BKFLOW!L41+TO_RPI_PT!L41+TO_RPI_IT!L41+TO_RPI_PPR!L41+TO_RPI_PIR!L41</f>
        <v>1.034221840068787</v>
      </c>
      <c r="M41" s="10">
        <f>TO_RPI_RO!M41+TO_RPI_BKFLOW!M41+TO_RPI_PT!M41+TO_RPI_IT!M41+TO_RPI_PPR!M41+TO_RPI_PIR!M41</f>
        <v>1.0332760103181431</v>
      </c>
      <c r="N41" s="10">
        <f>TO_RPI_RO!N41+TO_RPI_BKFLOW!N41+TO_RPI_PT!N41+TO_RPI_IT!N41+TO_RPI_PPR!N41+TO_RPI_PIR!N41</f>
        <v>2.0540842648323299</v>
      </c>
      <c r="O41" s="10">
        <f>TO_RPI_RO!O41+TO_RPI_BKFLOW!O41+TO_RPI_PT!O41+TO_RPI_IT!O41+TO_RPI_PPR!O41+TO_RPI_PIR!O41</f>
        <v>1.0389509888220121</v>
      </c>
      <c r="P41" s="10">
        <f>TO_RPI_RO!P41+TO_RPI_BKFLOW!P41+TO_RPI_PT!P41+TO_RPI_IT!P41+TO_RPI_PPR!P41+TO_RPI_PIR!P41</f>
        <v>1.038865004299226</v>
      </c>
      <c r="Q41" s="10">
        <f>TO_RPI_RO!Q41+TO_RPI_BKFLOW!Q41+TO_RPI_PT!Q41+TO_RPI_IT!Q41+TO_RPI_PPR!Q41+TO_RPI_PIR!Q41</f>
        <v>1.0389509888220121</v>
      </c>
      <c r="R41" s="10">
        <f>TO_RPI_RO!R41+TO_RPI_BKFLOW!R41+TO_RPI_PT!R41+TO_RPI_IT!R41+TO_RPI_PPR!R41+TO_RPI_PIR!R41</f>
        <v>1.0389509888220121</v>
      </c>
      <c r="S41" s="10">
        <f>TO_RPI_RO!S41+TO_RPI_BKFLOW!S41+TO_RPI_PT!S41+TO_RPI_IT!S41+TO_RPI_PPR!S41+TO_RPI_PIR!S41</f>
        <v>0</v>
      </c>
      <c r="T41" s="10">
        <f>TO_RPI_RO!T41+TO_RPI_BKFLOW!T41+TO_RPI_PT!T41+TO_RPI_IT!T41+TO_RPI_PPR!T41+TO_RPI_PIR!T41</f>
        <v>0</v>
      </c>
      <c r="U41" s="10">
        <f>TO_RPI_RO!U41+TO_RPI_BKFLOW!U41+TO_RPI_PT!U41+TO_RPI_IT!U41+TO_RPI_PPR!U41+TO_RPI_PIR!U41</f>
        <v>0</v>
      </c>
      <c r="V41" s="10">
        <f>TO_RPI_RO!V41+TO_RPI_BKFLOW!V41+TO_RPI_PT!V41+TO_RPI_IT!V41+TO_RPI_PPR!V41+TO_RPI_PIR!V41</f>
        <v>0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1069.2413585554598</v>
      </c>
      <c r="D42" s="10">
        <f>TO_RPI_RO!D42+TO_RPI_BKFLOW!D42+TO_RPI_PT!D42+TO_RPI_IT!D42+TO_RPI_PPR!D42+TO_RPI_PIR!D42</f>
        <v>741.87919174548563</v>
      </c>
      <c r="E42" s="10">
        <f>TO_RPI_RO!E42+TO_RPI_BKFLOW!E42+TO_RPI_PT!E42+TO_RPI_IT!E42+TO_RPI_PPR!E42+TO_RPI_PIR!E42</f>
        <v>682.35881341358549</v>
      </c>
      <c r="F42" s="10">
        <f>TO_RPI_RO!F42+TO_RPI_BKFLOW!F42+TO_RPI_PT!F42+TO_RPI_IT!F42+TO_RPI_PPR!F42+TO_RPI_PIR!F42</f>
        <v>655.78718830610478</v>
      </c>
      <c r="G42" s="10">
        <f>TO_RPI_RO!G42+TO_RPI_BKFLOW!G42+TO_RPI_PT!G42+TO_RPI_IT!G42+TO_RPI_PPR!G42+TO_RPI_PIR!G42</f>
        <v>742.94213241616512</v>
      </c>
      <c r="H42" s="10">
        <f>TO_RPI_RO!H42+TO_RPI_BKFLOW!H42+TO_RPI_PT!H42+TO_RPI_IT!H42+TO_RPI_PPR!H42+TO_RPI_PIR!H42</f>
        <v>709.99329320722256</v>
      </c>
      <c r="I42" s="10">
        <f>TO_RPI_RO!I42+TO_RPI_BKFLOW!I42+TO_RPI_PT!I42+TO_RPI_IT!I42+TO_RPI_PPR!I42+TO_RPI_PIR!I42</f>
        <v>738.69062768701622</v>
      </c>
      <c r="J42" s="10">
        <f>TO_RPI_RO!J42+TO_RPI_BKFLOW!J42+TO_RPI_PT!J42+TO_RPI_IT!J42+TO_RPI_PPR!J42+TO_RPI_PIR!J42</f>
        <v>735.20593293207219</v>
      </c>
      <c r="K42" s="10">
        <f>TO_RPI_RO!K42+TO_RPI_BKFLOW!K42+TO_RPI_PT!K42+TO_RPI_IT!K42+TO_RPI_PPR!K42+TO_RPI_PIR!K42</f>
        <v>675.84789337919165</v>
      </c>
      <c r="L42" s="10">
        <f>TO_RPI_RO!L42+TO_RPI_BKFLOW!L42+TO_RPI_PT!L42+TO_RPI_IT!L42+TO_RPI_PPR!L42+TO_RPI_PIR!L42</f>
        <v>653.97910576096297</v>
      </c>
      <c r="M42" s="10">
        <f>TO_RPI_RO!M42+TO_RPI_BKFLOW!M42+TO_RPI_PT!M42+TO_RPI_IT!M42+TO_RPI_PPR!M42+TO_RPI_PIR!M42</f>
        <v>702.92347377472049</v>
      </c>
      <c r="N42" s="10">
        <f>TO_RPI_RO!N42+TO_RPI_BKFLOW!N42+TO_RPI_PT!N42+TO_RPI_IT!N42+TO_RPI_PPR!N42+TO_RPI_PIR!N42</f>
        <v>703.96483233018057</v>
      </c>
      <c r="O42" s="10">
        <f>TO_RPI_RO!O42+TO_RPI_BKFLOW!O42+TO_RPI_PT!O42+TO_RPI_IT!O42+TO_RPI_PPR!O42+TO_RPI_PIR!O42</f>
        <v>482.15339638865004</v>
      </c>
      <c r="P42" s="10">
        <f>TO_RPI_RO!P42+TO_RPI_BKFLOW!P42+TO_RPI_PT!P42+TO_RPI_IT!P42+TO_RPI_PPR!P42+TO_RPI_PIR!P42</f>
        <v>587.33155631986233</v>
      </c>
      <c r="Q42" s="10">
        <f>TO_RPI_RO!Q42+TO_RPI_BKFLOW!Q42+TO_RPI_PT!Q42+TO_RPI_IT!Q42+TO_RPI_PPR!Q42+TO_RPI_PIR!Q42</f>
        <v>427.72527944969897</v>
      </c>
      <c r="R42" s="10">
        <f>TO_RPI_RO!R42+TO_RPI_BKFLOW!R42+TO_RPI_PT!R42+TO_RPI_IT!R42+TO_RPI_PPR!R42+TO_RPI_PIR!R42</f>
        <v>578.0070507308684</v>
      </c>
      <c r="S42" s="10">
        <f>TO_RPI_RO!S42+TO_RPI_BKFLOW!S42+TO_RPI_PT!S42+TO_RPI_IT!S42+TO_RPI_PPR!S42+TO_RPI_PIR!S42</f>
        <v>540.17386070507303</v>
      </c>
      <c r="T42" s="10">
        <f>TO_RPI_RO!T42+TO_RPI_BKFLOW!T42+TO_RPI_PT!T42+TO_RPI_IT!T42+TO_RPI_PPR!T42+TO_RPI_PIR!T42</f>
        <v>699.91401547721398</v>
      </c>
      <c r="U42" s="10">
        <f>TO_RPI_RO!U42+TO_RPI_BKFLOW!U42+TO_RPI_PT!U42+TO_RPI_IT!U42+TO_RPI_PPR!U42+TO_RPI_PIR!U42</f>
        <v>633.70593293207207</v>
      </c>
      <c r="V42" s="10">
        <f>TO_RPI_RO!V42+TO_RPI_BKFLOW!V42+TO_RPI_PT!V42+TO_RPI_IT!V42+TO_RPI_PPR!V42+TO_RPI_PIR!V42</f>
        <v>612.68753224419606</v>
      </c>
      <c r="W42" s="10">
        <f>TO_RPI_RO!W42+TO_RPI_BKFLOW!W42+TO_RPI_PT!W42+TO_RPI_IT!W42+TO_RPI_PPR!W42+TO_RPI_PIR!W42</f>
        <v>702.01590713671533</v>
      </c>
      <c r="X42" s="10">
        <f>TO_RPI_RO!X42+TO_RPI_BKFLOW!X42+TO_RPI_PT!X42+TO_RPI_IT!X42+TO_RPI_PPR!X42+TO_RPI_PIR!X42</f>
        <v>760.86749785038683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2219.4276870163371</v>
      </c>
      <c r="D43" s="10">
        <f>TO_RPI_RO!D43+TO_RPI_BKFLOW!D43+TO_RPI_PT!D43+TO_RPI_IT!D43+TO_RPI_PPR!D43+TO_RPI_PIR!D43</f>
        <v>2437.1596732588132</v>
      </c>
      <c r="E43" s="10">
        <f>TO_RPI_RO!E43+TO_RPI_BKFLOW!E43+TO_RPI_PT!E43+TO_RPI_IT!E43+TO_RPI_PPR!E43+TO_RPI_PIR!E43</f>
        <v>2401.2133276010318</v>
      </c>
      <c r="F43" s="10">
        <f>TO_RPI_RO!F43+TO_RPI_BKFLOW!F43+TO_RPI_PT!F43+TO_RPI_IT!F43+TO_RPI_PPR!F43+TO_RPI_PIR!F43</f>
        <v>2412.5107480653478</v>
      </c>
      <c r="G43" s="10">
        <f>TO_RPI_RO!G43+TO_RPI_BKFLOW!G43+TO_RPI_PT!G43+TO_RPI_IT!G43+TO_RPI_PPR!G43+TO_RPI_PIR!G43</f>
        <v>2668.243078245916</v>
      </c>
      <c r="H43" s="10">
        <f>TO_RPI_RO!H43+TO_RPI_BKFLOW!H43+TO_RPI_PT!H43+TO_RPI_IT!H43+TO_RPI_PPR!H43+TO_RPI_PIR!H43</f>
        <v>2521.3766981943249</v>
      </c>
      <c r="I43" s="10">
        <f>TO_RPI_RO!I43+TO_RPI_BKFLOW!I43+TO_RPI_PT!I43+TO_RPI_IT!I43+TO_RPI_PPR!I43+TO_RPI_PIR!I43</f>
        <v>2656.945657781599</v>
      </c>
      <c r="J43" s="10">
        <f>TO_RPI_RO!J43+TO_RPI_BKFLOW!J43+TO_RPI_PT!J43+TO_RPI_IT!J43+TO_RPI_PPR!J43+TO_RPI_PIR!J43</f>
        <v>2895.2183147033529</v>
      </c>
      <c r="K43" s="10">
        <f>TO_RPI_RO!K43+TO_RPI_BKFLOW!K43+TO_RPI_PT!K43+TO_RPI_IT!K43+TO_RPI_PPR!K43+TO_RPI_PIR!K43</f>
        <v>2849.0016337059328</v>
      </c>
      <c r="L43" s="10">
        <f>TO_RPI_RO!L43+TO_RPI_BKFLOW!L43+TO_RPI_PT!L43+TO_RPI_IT!L43+TO_RPI_PPR!L43+TO_RPI_PIR!L43</f>
        <v>2817.1634565778159</v>
      </c>
      <c r="M43" s="10">
        <f>TO_RPI_RO!M43+TO_RPI_BKFLOW!M43+TO_RPI_PT!M43+TO_RPI_IT!M43+TO_RPI_PPR!M43+TO_RPI_PIR!M43</f>
        <v>2779.1631126397251</v>
      </c>
      <c r="N43" s="10">
        <f>TO_RPI_RO!N43+TO_RPI_BKFLOW!N43+TO_RPI_PT!N43+TO_RPI_IT!N43+TO_RPI_PPR!N43+TO_RPI_PIR!N43</f>
        <v>3138.6261392949268</v>
      </c>
      <c r="O43" s="10">
        <f>TO_RPI_RO!O43+TO_RPI_BKFLOW!O43+TO_RPI_PT!O43+TO_RPI_IT!O43+TO_RPI_PPR!O43+TO_RPI_PIR!O43</f>
        <v>2757.905331040412</v>
      </c>
      <c r="P43" s="10">
        <f>TO_RPI_RO!P43+TO_RPI_BKFLOW!P43+TO_RPI_PT!P43+TO_RPI_IT!P43+TO_RPI_PPR!P43+TO_RPI_PIR!P43</f>
        <v>2924.27128116939</v>
      </c>
      <c r="Q43" s="10">
        <f>TO_RPI_RO!Q43+TO_RPI_BKFLOW!Q43+TO_RPI_PT!Q43+TO_RPI_IT!Q43+TO_RPI_PPR!Q43+TO_RPI_PIR!Q43</f>
        <v>2663.113155631986</v>
      </c>
      <c r="R43" s="10">
        <f>TO_RPI_RO!R43+TO_RPI_BKFLOW!R43+TO_RPI_PT!R43+TO_RPI_IT!R43+TO_RPI_PPR!R43+TO_RPI_PIR!R43</f>
        <v>2994.196646603611</v>
      </c>
      <c r="S43" s="10">
        <f>TO_RPI_RO!S43+TO_RPI_BKFLOW!S43+TO_RPI_PT!S43+TO_RPI_IT!S43+TO_RPI_PPR!S43+TO_RPI_PIR!S43</f>
        <v>2869.2340498710232</v>
      </c>
      <c r="T43" s="10">
        <f>TO_RPI_RO!T43+TO_RPI_BKFLOW!T43+TO_RPI_PT!T43+TO_RPI_IT!T43+TO_RPI_PPR!T43+TO_RPI_PIR!T43</f>
        <v>2869.642820292348</v>
      </c>
      <c r="U43" s="10">
        <f>TO_RPI_RO!U43+TO_RPI_BKFLOW!U43+TO_RPI_PT!U43+TO_RPI_IT!U43+TO_RPI_PPR!U43+TO_RPI_PIR!U43</f>
        <v>2719.7584694754942</v>
      </c>
      <c r="V43" s="10">
        <f>TO_RPI_RO!V43+TO_RPI_BKFLOW!V43+TO_RPI_PT!V43+TO_RPI_IT!V43+TO_RPI_PPR!V43+TO_RPI_PIR!V43</f>
        <v>2576.9309544282032</v>
      </c>
      <c r="W43" s="10">
        <f>TO_RPI_RO!W43+TO_RPI_BKFLOW!W43+TO_RPI_PT!W43+TO_RPI_IT!W43+TO_RPI_PPR!W43+TO_RPI_PIR!W43</f>
        <v>2783.4177128116939</v>
      </c>
      <c r="X43" s="10">
        <f>TO_RPI_RO!X43+TO_RPI_BKFLOW!X43+TO_RPI_PT!X43+TO_RPI_IT!X43+TO_RPI_PPR!X43+TO_RPI_PIR!X43</f>
        <v>2804.8390369733438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489.22330180567502</v>
      </c>
      <c r="D44" s="10">
        <f>TO_RPI_RO!D44+TO_RPI_BKFLOW!D44+TO_RPI_PT!D44+TO_RPI_IT!D44+TO_RPI_PPR!D44+TO_RPI_PIR!D44</f>
        <v>786.42398968185728</v>
      </c>
      <c r="E44" s="10">
        <f>TO_RPI_RO!E44+TO_RPI_BKFLOW!E44+TO_RPI_PT!E44+TO_RPI_IT!E44+TO_RPI_PPR!E44+TO_RPI_PIR!E44</f>
        <v>704.4042992261393</v>
      </c>
      <c r="F44" s="10">
        <f>TO_RPI_RO!F44+TO_RPI_BKFLOW!F44+TO_RPI_PT!F44+TO_RPI_IT!F44+TO_RPI_PPR!F44+TO_RPI_PIR!F44</f>
        <v>664.84187446259671</v>
      </c>
      <c r="G44" s="10">
        <f>TO_RPI_RO!G44+TO_RPI_BKFLOW!G44+TO_RPI_PT!G44+TO_RPI_IT!G44+TO_RPI_PPR!G44+TO_RPI_PIR!G44</f>
        <v>621.41969045571796</v>
      </c>
      <c r="H44" s="10">
        <f>TO_RPI_RO!H44+TO_RPI_BKFLOW!H44+TO_RPI_PT!H44+TO_RPI_IT!H44+TO_RPI_PPR!H44+TO_RPI_PIR!H44</f>
        <v>574.13783319002584</v>
      </c>
      <c r="I44" s="10">
        <f>TO_RPI_RO!I44+TO_RPI_BKFLOW!I44+TO_RPI_PT!I44+TO_RPI_IT!I44+TO_RPI_PPR!I44+TO_RPI_PIR!I44</f>
        <v>631.06904557179701</v>
      </c>
      <c r="J44" s="10">
        <f>TO_RPI_RO!J44+TO_RPI_BKFLOW!J44+TO_RPI_PT!J44+TO_RPI_IT!J44+TO_RPI_PPR!J44+TO_RPI_PIR!J44</f>
        <v>524.70507308684432</v>
      </c>
      <c r="K44" s="10">
        <f>TO_RPI_RO!K44+TO_RPI_BKFLOW!K44+TO_RPI_PT!K44+TO_RPI_IT!K44+TO_RPI_PPR!K44+TO_RPI_PIR!K44</f>
        <v>495.30756663800508</v>
      </c>
      <c r="L44" s="10">
        <f>TO_RPI_RO!L44+TO_RPI_BKFLOW!L44+TO_RPI_PT!L44+TO_RPI_IT!L44+TO_RPI_PPR!L44+TO_RPI_PIR!L44</f>
        <v>609.03912295786756</v>
      </c>
      <c r="M44" s="10">
        <f>TO_RPI_RO!M44+TO_RPI_BKFLOW!M44+TO_RPI_PT!M44+TO_RPI_IT!M44+TO_RPI_PPR!M44+TO_RPI_PIR!M44</f>
        <v>667.7202063628547</v>
      </c>
      <c r="N44" s="10">
        <f>TO_RPI_RO!N44+TO_RPI_BKFLOW!N44+TO_RPI_PT!N44+TO_RPI_IT!N44+TO_RPI_PPR!N44+TO_RPI_PIR!N44</f>
        <v>615.66053310404118</v>
      </c>
      <c r="O44" s="10">
        <f>TO_RPI_RO!O44+TO_RPI_BKFLOW!O44+TO_RPI_PT!O44+TO_RPI_IT!O44+TO_RPI_PPR!O44+TO_RPI_PIR!O44</f>
        <v>594.46027515047285</v>
      </c>
      <c r="P44" s="10">
        <f>TO_RPI_RO!P44+TO_RPI_BKFLOW!P44+TO_RPI_PT!P44+TO_RPI_IT!P44+TO_RPI_PPR!P44+TO_RPI_PIR!P44</f>
        <v>653.31117798796208</v>
      </c>
      <c r="Q44" s="10">
        <f>TO_RPI_RO!Q44+TO_RPI_BKFLOW!Q44+TO_RPI_PT!Q44+TO_RPI_IT!Q44+TO_RPI_PPR!Q44+TO_RPI_PIR!Q44</f>
        <v>471.85442820292349</v>
      </c>
      <c r="R44" s="10">
        <f>TO_RPI_RO!R44+TO_RPI_BKFLOW!R44+TO_RPI_PT!R44+TO_RPI_IT!R44+TO_RPI_PPR!R44+TO_RPI_PIR!R44</f>
        <v>454.48555460017201</v>
      </c>
      <c r="S44" s="10">
        <f>TO_RPI_RO!S44+TO_RPI_BKFLOW!S44+TO_RPI_PT!S44+TO_RPI_IT!S44+TO_RPI_PPR!S44+TO_RPI_PIR!S44</f>
        <v>453.52055030094579</v>
      </c>
      <c r="T44" s="10">
        <f>TO_RPI_RO!T44+TO_RPI_BKFLOW!T44+TO_RPI_PT!T44+TO_RPI_IT!T44+TO_RPI_PPR!T44+TO_RPI_PIR!T44</f>
        <v>350.27231298366291</v>
      </c>
      <c r="U44" s="10">
        <f>TO_RPI_RO!U44+TO_RPI_BKFLOW!U44+TO_RPI_PT!U44+TO_RPI_IT!U44+TO_RPI_PPR!U44+TO_RPI_PIR!U44</f>
        <v>465.09982803095443</v>
      </c>
      <c r="V44" s="10">
        <f>TO_RPI_RO!V44+TO_RPI_BKFLOW!V44+TO_RPI_PT!V44+TO_RPI_IT!V44+TO_RPI_PPR!V44+TO_RPI_PIR!V44</f>
        <v>516.24153052450561</v>
      </c>
      <c r="W44" s="10">
        <f>TO_RPI_RO!W44+TO_RPI_BKFLOW!W44+TO_RPI_PT!W44+TO_RPI_IT!W44+TO_RPI_PPR!W44+TO_RPI_PIR!W44</f>
        <v>596.33129836629405</v>
      </c>
      <c r="X44" s="10">
        <f>TO_RPI_RO!X44+TO_RPI_BKFLOW!X44+TO_RPI_PT!X44+TO_RPI_IT!X44+TO_RPI_PPR!X44+TO_RPI_PIR!X44</f>
        <v>521.06620808254513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62.410404127257088</v>
      </c>
      <c r="D45" s="10">
        <f>TO_RPI_RO!D45+TO_RPI_BKFLOW!D45+TO_RPI_PT!D45+TO_RPI_IT!D45+TO_RPI_PPR!D45+TO_RPI_PIR!D45</f>
        <v>44.167411865864153</v>
      </c>
      <c r="E45" s="10">
        <f>TO_RPI_RO!E45+TO_RPI_BKFLOW!E45+TO_RPI_PT!E45+TO_RPI_IT!E45+TO_RPI_PPR!E45+TO_RPI_PIR!E45</f>
        <v>37.446259673258808</v>
      </c>
      <c r="F45" s="10">
        <f>TO_RPI_RO!F45+TO_RPI_BKFLOW!F45+TO_RPI_PT!F45+TO_RPI_IT!F45+TO_RPI_PPR!F45+TO_RPI_PIR!F45</f>
        <v>33.605588993981087</v>
      </c>
      <c r="G45" s="10">
        <f>TO_RPI_RO!G45+TO_RPI_BKFLOW!G45+TO_RPI_PT!G45+TO_RPI_IT!G45+TO_RPI_PPR!G45+TO_RPI_PIR!G45</f>
        <v>36.486070507308682</v>
      </c>
      <c r="H45" s="10">
        <f>TO_RPI_RO!H45+TO_RPI_BKFLOW!H45+TO_RPI_PT!H45+TO_RPI_IT!H45+TO_RPI_PPR!H45+TO_RPI_PIR!H45</f>
        <v>32.645485812553737</v>
      </c>
      <c r="I45" s="10">
        <f>TO_RPI_RO!I45+TO_RPI_BKFLOW!I45+TO_RPI_PT!I45+TO_RPI_IT!I45+TO_RPI_PPR!I45+TO_RPI_PIR!I45</f>
        <v>28.804815133276009</v>
      </c>
      <c r="J45" s="10">
        <f>TO_RPI_RO!J45+TO_RPI_BKFLOW!J45+TO_RPI_PT!J45+TO_RPI_IT!J45+TO_RPI_PPR!J45+TO_RPI_PIR!J45</f>
        <v>23.951504729148748</v>
      </c>
      <c r="K45" s="10">
        <f>TO_RPI_RO!K45+TO_RPI_BKFLOW!K45+TO_RPI_PT!K45+TO_RPI_IT!K45+TO_RPI_PPR!K45+TO_RPI_PIR!K45</f>
        <v>23.951504729148748</v>
      </c>
      <c r="L45" s="10">
        <f>TO_RPI_RO!L45+TO_RPI_BKFLOW!L45+TO_RPI_PT!L45+TO_RPI_IT!L45+TO_RPI_PPR!L45+TO_RPI_PIR!L45</f>
        <v>14.57919174548581</v>
      </c>
      <c r="M45" s="10">
        <f>TO_RPI_RO!M45+TO_RPI_BKFLOW!M45+TO_RPI_PT!M45+TO_RPI_IT!M45+TO_RPI_PPR!M45+TO_RPI_PIR!M45</f>
        <v>2.0827171109200342</v>
      </c>
      <c r="N45" s="10">
        <f>TO_RPI_RO!N45+TO_RPI_BKFLOW!N45+TO_RPI_PT!N45+TO_RPI_IT!N45+TO_RPI_PPR!N45+TO_RPI_PIR!N45</f>
        <v>0</v>
      </c>
      <c r="O45" s="10">
        <f>TO_RPI_RO!O45+TO_RPI_BKFLOW!O45+TO_RPI_PT!O45+TO_RPI_IT!O45+TO_RPI_PPR!O45+TO_RPI_PIR!O45</f>
        <v>0</v>
      </c>
      <c r="P45" s="10">
        <f>TO_RPI_RO!P45+TO_RPI_BKFLOW!P45+TO_RPI_PT!P45+TO_RPI_IT!P45+TO_RPI_PPR!P45+TO_RPI_PIR!P45</f>
        <v>0</v>
      </c>
      <c r="Q45" s="10">
        <f>TO_RPI_RO!Q45+TO_RPI_BKFLOW!Q45+TO_RPI_PT!Q45+TO_RPI_IT!Q45+TO_RPI_PPR!Q45+TO_RPI_PIR!Q45</f>
        <v>0</v>
      </c>
      <c r="R45" s="10">
        <f>TO_RPI_RO!R45+TO_RPI_BKFLOW!R45+TO_RPI_PT!R45+TO_RPI_IT!R45+TO_RPI_PPR!R45+TO_RPI_PIR!R45</f>
        <v>0</v>
      </c>
      <c r="S45" s="10">
        <f>TO_RPI_RO!S45+TO_RPI_BKFLOW!S45+TO_RPI_PT!S45+TO_RPI_IT!S45+TO_RPI_PPR!S45+TO_RPI_PIR!S45</f>
        <v>0</v>
      </c>
      <c r="T45" s="10">
        <f>TO_RPI_RO!T45+TO_RPI_BKFLOW!T45+TO_RPI_PT!T45+TO_RPI_IT!T45+TO_RPI_PPR!T45+TO_RPI_PIR!T45</f>
        <v>0</v>
      </c>
      <c r="U45" s="10">
        <f>TO_RPI_RO!U45+TO_RPI_BKFLOW!U45+TO_RPI_PT!U45+TO_RPI_IT!U45+TO_RPI_PPR!U45+TO_RPI_PIR!U45</f>
        <v>0</v>
      </c>
      <c r="V45" s="10">
        <f>TO_RPI_RO!V45+TO_RPI_BKFLOW!V45+TO_RPI_PT!V45+TO_RPI_IT!V45+TO_RPI_PPR!V45+TO_RPI_PIR!V45</f>
        <v>0</v>
      </c>
      <c r="W45" s="10">
        <f>TO_RPI_RO!W45+TO_RPI_BKFLOW!W45+TO_RPI_PT!W45+TO_RPI_IT!W45+TO_RPI_PPR!W45+TO_RPI_PIR!W45</f>
        <v>0</v>
      </c>
      <c r="X45" s="10">
        <f>TO_RPI_RO!X45+TO_RPI_BKFLOW!X45+TO_RPI_PT!X45+TO_RPI_IT!X45+TO_RPI_PPR!X45+TO_RPI_PIR!X45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102.7371453138435</v>
      </c>
      <c r="D46" s="10">
        <f>TO_RPI_RO!D46+TO_RPI_BKFLOW!D46+TO_RPI_PT!D46+TO_RPI_IT!D46+TO_RPI_PPR!D46+TO_RPI_PIR!D46</f>
        <v>89.294926913155621</v>
      </c>
      <c r="E46" s="10">
        <f>TO_RPI_RO!E46+TO_RPI_BKFLOW!E46+TO_RPI_PT!E46+TO_RPI_IT!E46+TO_RPI_PPR!E46+TO_RPI_PIR!E46</f>
        <v>76.812811693895085</v>
      </c>
      <c r="F46" s="10">
        <f>TO_RPI_RO!F46+TO_RPI_BKFLOW!F46+TO_RPI_PT!F46+TO_RPI_IT!F46+TO_RPI_PPR!F46+TO_RPI_PIR!F46</f>
        <v>48.007996560619077</v>
      </c>
      <c r="G46" s="10">
        <f>TO_RPI_RO!G46+TO_RPI_BKFLOW!G46+TO_RPI_PT!G46+TO_RPI_IT!G46+TO_RPI_PPR!G46+TO_RPI_PIR!G46</f>
        <v>13.442218400687871</v>
      </c>
      <c r="H46" s="10">
        <f>TO_RPI_RO!H46+TO_RPI_BKFLOW!H46+TO_RPI_PT!H46+TO_RPI_IT!H46+TO_RPI_PPR!H46+TO_RPI_PIR!H46</f>
        <v>1.920292347377472</v>
      </c>
      <c r="I46" s="10">
        <f>TO_RPI_RO!I46+TO_RPI_BKFLOW!I46+TO_RPI_PT!I46+TO_RPI_IT!I46+TO_RPI_PPR!I46+TO_RPI_PIR!I46</f>
        <v>0.96018916595012893</v>
      </c>
      <c r="J46" s="10">
        <f>TO_RPI_RO!J46+TO_RPI_BKFLOW!J46+TO_RPI_PT!J46+TO_RPI_IT!J46+TO_RPI_PPR!J46+TO_RPI_PIR!J46</f>
        <v>1.0049871023215819</v>
      </c>
      <c r="K46" s="10">
        <f>TO_RPI_RO!K46+TO_RPI_BKFLOW!K46+TO_RPI_PT!K46+TO_RPI_IT!K46+TO_RPI_PPR!K46+TO_RPI_PIR!K46</f>
        <v>2.014961306964747</v>
      </c>
      <c r="L46" s="10">
        <f>TO_RPI_RO!L46+TO_RPI_BKFLOW!L46+TO_RPI_PT!L46+TO_RPI_IT!L46+TO_RPI_PPR!L46+TO_RPI_PIR!L46</f>
        <v>0</v>
      </c>
      <c r="M46" s="10">
        <f>TO_RPI_RO!M46+TO_RPI_BKFLOW!M46+TO_RPI_PT!M46+TO_RPI_IT!M46+TO_RPI_PPR!M46+TO_RPI_PIR!M46</f>
        <v>0</v>
      </c>
      <c r="N46" s="10">
        <f>TO_RPI_RO!N46+TO_RPI_BKFLOW!N46+TO_RPI_PT!N46+TO_RPI_IT!N46+TO_RPI_PPR!N46+TO_RPI_PIR!N46</f>
        <v>0</v>
      </c>
      <c r="O46" s="10">
        <f>TO_RPI_RO!O46+TO_RPI_BKFLOW!O46+TO_RPI_PT!O46+TO_RPI_IT!O46+TO_RPI_PPR!O46+TO_RPI_PIR!O46</f>
        <v>0</v>
      </c>
      <c r="P46" s="10">
        <f>TO_RPI_RO!P46+TO_RPI_BKFLOW!P46+TO_RPI_PT!P46+TO_RPI_IT!P46+TO_RPI_PPR!P46+TO_RPI_PIR!P46</f>
        <v>0</v>
      </c>
      <c r="Q46" s="10">
        <f>TO_RPI_RO!Q46+TO_RPI_BKFLOW!Q46+TO_RPI_PT!Q46+TO_RPI_IT!Q46+TO_RPI_PPR!Q46+TO_RPI_PIR!Q46</f>
        <v>0</v>
      </c>
      <c r="R46" s="10">
        <f>TO_RPI_RO!R46+TO_RPI_BKFLOW!R46+TO_RPI_PT!R46+TO_RPI_IT!R46+TO_RPI_PPR!R46+TO_RPI_PIR!R46</f>
        <v>0</v>
      </c>
      <c r="S46" s="10">
        <f>TO_RPI_RO!S46+TO_RPI_BKFLOW!S46+TO_RPI_PT!S46+TO_RPI_IT!S46+TO_RPI_PPR!S46+TO_RPI_PIR!S46</f>
        <v>0</v>
      </c>
      <c r="T46" s="10">
        <f>TO_RPI_RO!T46+TO_RPI_BKFLOW!T46+TO_RPI_PT!T46+TO_RPI_IT!T46+TO_RPI_PPR!T46+TO_RPI_PIR!T46</f>
        <v>0</v>
      </c>
      <c r="U46" s="10">
        <f>TO_RPI_RO!U46+TO_RPI_BKFLOW!U46+TO_RPI_PT!U46+TO_RPI_IT!U46+TO_RPI_PPR!U46+TO_RPI_PIR!U46</f>
        <v>0</v>
      </c>
      <c r="V46" s="10">
        <f>TO_RPI_RO!V46+TO_RPI_BKFLOW!V46+TO_RPI_PT!V46+TO_RPI_IT!V46+TO_RPI_PPR!V46+TO_RPI_PIR!V46</f>
        <v>0</v>
      </c>
      <c r="W46" s="10">
        <f>TO_RPI_RO!W46+TO_RPI_BKFLOW!W46+TO_RPI_PT!W46+TO_RPI_IT!W46+TO_RPI_PPR!W46+TO_RPI_PIR!W46</f>
        <v>0</v>
      </c>
      <c r="X46" s="10">
        <f>TO_RPI_RO!X46+TO_RPI_BKFLOW!X46+TO_RPI_PT!X46+TO_RPI_IT!X46+TO_RPI_PPR!X46+TO_RPI_PIR!X46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414.7893379191745</v>
      </c>
      <c r="D47" s="10">
        <f>TO_RPI_RO!D47+TO_RPI_BKFLOW!D47+TO_RPI_PT!D47+TO_RPI_IT!D47+TO_RPI_PPR!D47+TO_RPI_PIR!D47</f>
        <v>72.012037833190021</v>
      </c>
      <c r="E47" s="10">
        <f>TO_RPI_RO!E47+TO_RPI_BKFLOW!E47+TO_RPI_PT!E47+TO_RPI_IT!E47+TO_RPI_PPR!E47+TO_RPI_PIR!E47</f>
        <v>90.255116079105747</v>
      </c>
      <c r="F47" s="10">
        <f>TO_RPI_RO!F47+TO_RPI_BKFLOW!F47+TO_RPI_PT!F47+TO_RPI_IT!F47+TO_RPI_PPR!F47+TO_RPI_PIR!F47</f>
        <v>81.613671539122961</v>
      </c>
      <c r="G47" s="10">
        <f>TO_RPI_RO!G47+TO_RPI_BKFLOW!G47+TO_RPI_PT!G47+TO_RPI_IT!G47+TO_RPI_PPR!G47+TO_RPI_PIR!G47</f>
        <v>65.29088564058469</v>
      </c>
      <c r="H47" s="10">
        <f>TO_RPI_RO!H47+TO_RPI_BKFLOW!H47+TO_RPI_PT!H47+TO_RPI_IT!H47+TO_RPI_PPR!H47+TO_RPI_PIR!H47</f>
        <v>47.047893379191748</v>
      </c>
      <c r="I47" s="10">
        <f>TO_RPI_RO!I47+TO_RPI_BKFLOW!I47+TO_RPI_PT!I47+TO_RPI_IT!I47+TO_RPI_PPR!I47+TO_RPI_PIR!I47</f>
        <v>47.047893379191748</v>
      </c>
      <c r="J47" s="10">
        <f>TO_RPI_RO!J47+TO_RPI_BKFLOW!J47+TO_RPI_PT!J47+TO_RPI_IT!J47+TO_RPI_PPR!J47+TO_RPI_PIR!J47</f>
        <v>34.507308684436801</v>
      </c>
      <c r="K47" s="10">
        <f>TO_RPI_RO!K47+TO_RPI_BKFLOW!K47+TO_RPI_PT!K47+TO_RPI_IT!K47+TO_RPI_PPR!K47+TO_RPI_PIR!K47</f>
        <v>40.498280309544278</v>
      </c>
      <c r="L47" s="10">
        <f>TO_RPI_RO!L47+TO_RPI_BKFLOW!L47+TO_RPI_PT!L47+TO_RPI_IT!L47+TO_RPI_PPR!L47+TO_RPI_PIR!L47</f>
        <v>27.980395528804809</v>
      </c>
      <c r="M47" s="10">
        <f>TO_RPI_RO!M47+TO_RPI_BKFLOW!M47+TO_RPI_PT!M47+TO_RPI_IT!M47+TO_RPI_PPR!M47+TO_RPI_PIR!M47</f>
        <v>13.44729148753224</v>
      </c>
      <c r="N47" s="10">
        <f>TO_RPI_RO!N47+TO_RPI_BKFLOW!N47+TO_RPI_PT!N47+TO_RPI_IT!N47+TO_RPI_PPR!N47+TO_RPI_PIR!N47</f>
        <v>10.530266552020629</v>
      </c>
      <c r="O47" s="10">
        <f>TO_RPI_RO!O47+TO_RPI_BKFLOW!O47+TO_RPI_PT!O47+TO_RPI_IT!O47+TO_RPI_PPR!O47+TO_RPI_PIR!O47</f>
        <v>4.8053310404127254</v>
      </c>
      <c r="P47" s="10">
        <f>TO_RPI_RO!P47+TO_RPI_BKFLOW!P47+TO_RPI_PT!P47+TO_RPI_IT!P47+TO_RPI_PPR!P47+TO_RPI_PIR!P47</f>
        <v>0</v>
      </c>
      <c r="Q47" s="10">
        <f>TO_RPI_RO!Q47+TO_RPI_BKFLOW!Q47+TO_RPI_PT!Q47+TO_RPI_IT!Q47+TO_RPI_PPR!Q47+TO_RPI_PIR!Q47</f>
        <v>0</v>
      </c>
      <c r="R47" s="10">
        <f>TO_RPI_RO!R47+TO_RPI_BKFLOW!R47+TO_RPI_PT!R47+TO_RPI_IT!R47+TO_RPI_PPR!R47+TO_RPI_PIR!R47</f>
        <v>0</v>
      </c>
      <c r="S47" s="10">
        <f>TO_RPI_RO!S47+TO_RPI_BKFLOW!S47+TO_RPI_PT!S47+TO_RPI_IT!S47+TO_RPI_PPR!S47+TO_RPI_PIR!S47</f>
        <v>0</v>
      </c>
      <c r="T47" s="10">
        <f>TO_RPI_RO!T47+TO_RPI_BKFLOW!T47+TO_RPI_PT!T47+TO_RPI_IT!T47+TO_RPI_PPR!T47+TO_RPI_PIR!T47</f>
        <v>0</v>
      </c>
      <c r="U47" s="10">
        <f>TO_RPI_RO!U47+TO_RPI_BKFLOW!U47+TO_RPI_PT!U47+TO_RPI_IT!U47+TO_RPI_PPR!U47+TO_RPI_PIR!U47</f>
        <v>0</v>
      </c>
      <c r="V47" s="10">
        <f>TO_RPI_RO!V47+TO_RPI_BKFLOW!V47+TO_RPI_PT!V47+TO_RPI_IT!V47+TO_RPI_PPR!V47+TO_RPI_PIR!V47</f>
        <v>0</v>
      </c>
      <c r="W47" s="10">
        <f>TO_RPI_RO!W47+TO_RPI_BKFLOW!W47+TO_RPI_PT!W47+TO_RPI_IT!W47+TO_RPI_PPR!W47+TO_RPI_PIR!W47</f>
        <v>0</v>
      </c>
      <c r="X47" s="10">
        <f>TO_RPI_RO!X47+TO_RPI_BKFLOW!X47+TO_RPI_PT!X47+TO_RPI_IT!X47+TO_RPI_PPR!X47+TO_RPI_PIR!X47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0</v>
      </c>
      <c r="D48" s="10">
        <f>TO_RPI_RO!D48+TO_RPI_BKFLOW!D48+TO_RPI_PT!D48+TO_RPI_IT!D48+TO_RPI_PPR!D48+TO_RPI_PIR!D48</f>
        <v>31.049957007738609</v>
      </c>
      <c r="E48" s="10">
        <f>TO_RPI_RO!E48+TO_RPI_BKFLOW!E48+TO_RPI_PT!E48+TO_RPI_IT!E48+TO_RPI_PPR!E48+TO_RPI_PIR!E48</f>
        <v>36.48374892519346</v>
      </c>
      <c r="F48" s="10">
        <f>TO_RPI_RO!F48+TO_RPI_BKFLOW!F48+TO_RPI_PT!F48+TO_RPI_IT!F48+TO_RPI_PPR!F48+TO_RPI_PIR!F48</f>
        <v>36.48374892519346</v>
      </c>
      <c r="G48" s="10">
        <f>TO_RPI_RO!G48+TO_RPI_BKFLOW!G48+TO_RPI_PT!G48+TO_RPI_IT!G48+TO_RPI_PPR!G48+TO_RPI_PIR!G48</f>
        <v>40.364918314703353</v>
      </c>
      <c r="H48" s="10">
        <f>TO_RPI_RO!H48+TO_RPI_BKFLOW!H48+TO_RPI_PT!H48+TO_RPI_IT!H48+TO_RPI_PPR!H48+TO_RPI_PIR!H48</f>
        <v>43.469991401547723</v>
      </c>
      <c r="I48" s="10">
        <f>TO_RPI_RO!I48+TO_RPI_BKFLOW!I48+TO_RPI_PT!I48+TO_RPI_IT!I48+TO_RPI_PPR!I48+TO_RPI_PIR!I48</f>
        <v>38.812467755803951</v>
      </c>
      <c r="J48" s="10">
        <f>TO_RPI_RO!J48+TO_RPI_BKFLOW!J48+TO_RPI_PT!J48+TO_RPI_IT!J48+TO_RPI_PPR!J48+TO_RPI_PIR!J48</f>
        <v>51.483061049011177</v>
      </c>
      <c r="K48" s="10">
        <f>TO_RPI_RO!K48+TO_RPI_BKFLOW!K48+TO_RPI_PT!K48+TO_RPI_IT!K48+TO_RPI_PPR!K48+TO_RPI_PIR!K48</f>
        <v>45.608684436801369</v>
      </c>
      <c r="L48" s="10">
        <f>TO_RPI_RO!L48+TO_RPI_BKFLOW!L48+TO_RPI_PT!L48+TO_RPI_IT!L48+TO_RPI_PPR!L48+TO_RPI_PIR!L48</f>
        <v>46.119604471195181</v>
      </c>
      <c r="M48" s="10">
        <f>TO_RPI_RO!M48+TO_RPI_BKFLOW!M48+TO_RPI_PT!M48+TO_RPI_IT!M48+TO_RPI_PPR!M48+TO_RPI_PIR!M48</f>
        <v>38.753568357695613</v>
      </c>
      <c r="N48" s="10">
        <f>TO_RPI_RO!N48+TO_RPI_BKFLOW!N48+TO_RPI_PT!N48+TO_RPI_IT!N48+TO_RPI_PPR!N48+TO_RPI_PIR!N48</f>
        <v>46.365950128976777</v>
      </c>
      <c r="O48" s="10">
        <f>TO_RPI_RO!O48+TO_RPI_BKFLOW!O48+TO_RPI_PT!O48+TO_RPI_IT!O48+TO_RPI_PPR!O48+TO_RPI_PIR!O48</f>
        <v>45.809716251074811</v>
      </c>
      <c r="P48" s="10">
        <f>TO_RPI_RO!P48+TO_RPI_BKFLOW!P48+TO_RPI_PT!P48+TO_RPI_IT!P48+TO_RPI_PPR!P48+TO_RPI_PIR!P48</f>
        <v>46.649269131556309</v>
      </c>
      <c r="Q48" s="10">
        <f>TO_RPI_RO!Q48+TO_RPI_BKFLOW!Q48+TO_RPI_PT!Q48+TO_RPI_IT!Q48+TO_RPI_PPR!Q48+TO_RPI_PIR!Q48</f>
        <v>33.397334479793628</v>
      </c>
      <c r="R48" s="10">
        <f>TO_RPI_RO!R48+TO_RPI_BKFLOW!R48+TO_RPI_PT!R48+TO_RPI_IT!R48+TO_RPI_PPR!R48+TO_RPI_PIR!R48</f>
        <v>48.351332760103183</v>
      </c>
      <c r="S48" s="10">
        <f>TO_RPI_RO!S48+TO_RPI_BKFLOW!S48+TO_RPI_PT!S48+TO_RPI_IT!S48+TO_RPI_PPR!S48+TO_RPI_PIR!S48</f>
        <v>44.276784178847798</v>
      </c>
      <c r="T48" s="10">
        <f>TO_RPI_RO!T48+TO_RPI_BKFLOW!T48+TO_RPI_PT!T48+TO_RPI_IT!T48+TO_RPI_PPR!T48+TO_RPI_PIR!T48</f>
        <v>49.303353396388651</v>
      </c>
      <c r="U48" s="10">
        <f>TO_RPI_RO!U48+TO_RPI_BKFLOW!U48+TO_RPI_PT!U48+TO_RPI_IT!U48+TO_RPI_PPR!U48+TO_RPI_PIR!U48</f>
        <v>45.922699914015467</v>
      </c>
      <c r="V48" s="10">
        <f>TO_RPI_RO!V48+TO_RPI_BKFLOW!V48+TO_RPI_PT!V48+TO_RPI_IT!V48+TO_RPI_PPR!V48+TO_RPI_PIR!V48</f>
        <v>31.710232158211522</v>
      </c>
      <c r="W48" s="10">
        <f>TO_RPI_RO!W48+TO_RPI_BKFLOW!W48+TO_RPI_PT!W48+TO_RPI_IT!W48+TO_RPI_PPR!W48+TO_RPI_PIR!W48</f>
        <v>40.474032674118661</v>
      </c>
      <c r="X48" s="10">
        <f>TO_RPI_RO!X48+TO_RPI_BKFLOW!X48+TO_RPI_PT!X48+TO_RPI_IT!X48+TO_RPI_PPR!X48+TO_RPI_PIR!X48</f>
        <v>44.705932932072223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0</v>
      </c>
      <c r="D49" s="10">
        <f>TO_RPI_RO!D49+TO_RPI_BKFLOW!D49+TO_RPI_PT!D49+TO_RPI_IT!D49+TO_RPI_PPR!D49+TO_RPI_PIR!D49</f>
        <v>3.8406706792777299</v>
      </c>
      <c r="E49" s="10">
        <f>TO_RPI_RO!E49+TO_RPI_BKFLOW!E49+TO_RPI_PT!E49+TO_RPI_IT!E49+TO_RPI_PPR!E49+TO_RPI_PIR!E49</f>
        <v>4.8007738607050729</v>
      </c>
      <c r="F49" s="10">
        <f>TO_RPI_RO!F49+TO_RPI_BKFLOW!F49+TO_RPI_PT!F49+TO_RPI_IT!F49+TO_RPI_PPR!F49+TO_RPI_PIR!F49</f>
        <v>0.96018916595012893</v>
      </c>
      <c r="G49" s="10">
        <f>TO_RPI_RO!G49+TO_RPI_BKFLOW!G49+TO_RPI_PT!G49+TO_RPI_IT!G49+TO_RPI_PPR!G49+TO_RPI_PIR!G49</f>
        <v>0</v>
      </c>
      <c r="H49" s="10">
        <f>TO_RPI_RO!H49+TO_RPI_BKFLOW!H49+TO_RPI_PT!H49+TO_RPI_IT!H49+TO_RPI_PPR!H49+TO_RPI_PIR!H49</f>
        <v>0</v>
      </c>
      <c r="I49" s="10">
        <f>TO_RPI_RO!I49+TO_RPI_BKFLOW!I49+TO_RPI_PT!I49+TO_RPI_IT!I49+TO_RPI_PPR!I49+TO_RPI_PIR!I49</f>
        <v>0</v>
      </c>
      <c r="J49" s="10">
        <f>TO_RPI_RO!J49+TO_RPI_BKFLOW!J49+TO_RPI_PT!J49+TO_RPI_IT!J49+TO_RPI_PPR!J49+TO_RPI_PIR!J49</f>
        <v>0</v>
      </c>
      <c r="K49" s="10">
        <f>TO_RPI_RO!K49+TO_RPI_BKFLOW!K49+TO_RPI_PT!K49+TO_RPI_IT!K49+TO_RPI_PPR!K49+TO_RPI_PIR!K49</f>
        <v>0</v>
      </c>
      <c r="L49" s="10">
        <f>TO_RPI_RO!L49+TO_RPI_BKFLOW!L49+TO_RPI_PT!L49+TO_RPI_IT!L49+TO_RPI_PPR!L49+TO_RPI_PIR!L49</f>
        <v>0</v>
      </c>
      <c r="M49" s="10">
        <f>TO_RPI_RO!M49+TO_RPI_BKFLOW!M49+TO_RPI_PT!M49+TO_RPI_IT!M49+TO_RPI_PPR!M49+TO_RPI_PIR!M49</f>
        <v>0</v>
      </c>
      <c r="N49" s="10">
        <f>TO_RPI_RO!N49+TO_RPI_BKFLOW!N49+TO_RPI_PT!N49+TO_RPI_IT!N49+TO_RPI_PPR!N49+TO_RPI_PIR!N49</f>
        <v>0</v>
      </c>
      <c r="O49" s="10">
        <f>TO_RPI_RO!O49+TO_RPI_BKFLOW!O49+TO_RPI_PT!O49+TO_RPI_IT!O49+TO_RPI_PPR!O49+TO_RPI_PIR!O49</f>
        <v>0</v>
      </c>
      <c r="P49" s="10">
        <f>TO_RPI_RO!P49+TO_RPI_BKFLOW!P49+TO_RPI_PT!P49+TO_RPI_IT!P49+TO_RPI_PPR!P49+TO_RPI_PIR!P49</f>
        <v>0</v>
      </c>
      <c r="Q49" s="10">
        <f>TO_RPI_RO!Q49+TO_RPI_BKFLOW!Q49+TO_RPI_PT!Q49+TO_RPI_IT!Q49+TO_RPI_PPR!Q49+TO_RPI_PIR!Q49</f>
        <v>0</v>
      </c>
      <c r="R49" s="10">
        <f>TO_RPI_RO!R49+TO_RPI_BKFLOW!R49+TO_RPI_PT!R49+TO_RPI_IT!R49+TO_RPI_PPR!R49+TO_RPI_PIR!R49</f>
        <v>0</v>
      </c>
      <c r="S49" s="10">
        <f>TO_RPI_RO!S49+TO_RPI_BKFLOW!S49+TO_RPI_PT!S49+TO_RPI_IT!S49+TO_RPI_PPR!S49+TO_RPI_PIR!S49</f>
        <v>0</v>
      </c>
      <c r="T49" s="10">
        <f>TO_RPI_RO!T49+TO_RPI_BKFLOW!T49+TO_RPI_PT!T49+TO_RPI_IT!T49+TO_RPI_PPR!T49+TO_RPI_PIR!T49</f>
        <v>0</v>
      </c>
      <c r="U49" s="10">
        <f>TO_RPI_RO!U49+TO_RPI_BKFLOW!U49+TO_RPI_PT!U49+TO_RPI_IT!U49+TO_RPI_PPR!U49+TO_RPI_PIR!U49</f>
        <v>0</v>
      </c>
      <c r="V49" s="10">
        <f>TO_RPI_RO!V49+TO_RPI_BKFLOW!V49+TO_RPI_PT!V49+TO_RPI_IT!V49+TO_RPI_PPR!V49+TO_RPI_PIR!V49</f>
        <v>0</v>
      </c>
      <c r="W49" s="10">
        <f>TO_RPI_RO!W49+TO_RPI_BKFLOW!W49+TO_RPI_PT!W49+TO_RPI_IT!W49+TO_RPI_PPR!W49+TO_RPI_PIR!W49</f>
        <v>0</v>
      </c>
      <c r="X49" s="10">
        <f>TO_RPI_RO!X49+TO_RPI_BKFLOW!X49+TO_RPI_PT!X49+TO_RPI_IT!X49+TO_RPI_PPR!X49+TO_RPI_PIR!X49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325.49441100601888</v>
      </c>
      <c r="D50" s="10">
        <f>TO_RPI_RO!D50+TO_RPI_BKFLOW!D50+TO_RPI_PT!D50+TO_RPI_IT!D50+TO_RPI_PPR!D50+TO_RPI_PIR!D50</f>
        <v>265.00429922613932</v>
      </c>
      <c r="E50" s="10">
        <f>TO_RPI_RO!E50+TO_RPI_BKFLOW!E50+TO_RPI_PT!E50+TO_RPI_IT!E50+TO_RPI_PPR!E50+TO_RPI_PIR!E50</f>
        <v>300.53026655202058</v>
      </c>
      <c r="F50" s="10">
        <f>TO_RPI_RO!F50+TO_RPI_BKFLOW!F50+TO_RPI_PT!F50+TO_RPI_IT!F50+TO_RPI_PPR!F50+TO_RPI_PIR!F50</f>
        <v>277.48641444539982</v>
      </c>
      <c r="G50" s="10">
        <f>TO_RPI_RO!G50+TO_RPI_BKFLOW!G50+TO_RPI_PT!G50+TO_RPI_IT!G50+TO_RPI_PPR!G50+TO_RPI_PIR!G50</f>
        <v>301.49045571797069</v>
      </c>
      <c r="H50" s="10">
        <f>TO_RPI_RO!H50+TO_RPI_BKFLOW!H50+TO_RPI_PT!H50+TO_RPI_IT!H50+TO_RPI_PPR!H50+TO_RPI_PIR!H50</f>
        <v>265.96448839208938</v>
      </c>
      <c r="I50" s="10">
        <f>TO_RPI_RO!I50+TO_RPI_BKFLOW!I50+TO_RPI_PT!I50+TO_RPI_IT!I50+TO_RPI_PPR!I50+TO_RPI_PIR!I50</f>
        <v>311.0920034393809</v>
      </c>
      <c r="J50" s="10">
        <f>TO_RPI_RO!J50+TO_RPI_BKFLOW!J50+TO_RPI_PT!J50+TO_RPI_IT!J50+TO_RPI_PPR!J50+TO_RPI_PIR!J50</f>
        <v>232.15821152192601</v>
      </c>
      <c r="K50" s="10">
        <f>TO_RPI_RO!K50+TO_RPI_BKFLOW!K50+TO_RPI_PT!K50+TO_RPI_IT!K50+TO_RPI_PPR!K50+TO_RPI_PIR!K50</f>
        <v>223.5597592433362</v>
      </c>
      <c r="L50" s="10">
        <f>TO_RPI_RO!L50+TO_RPI_BKFLOW!L50+TO_RPI_PT!L50+TO_RPI_IT!L50+TO_RPI_PPR!L50+TO_RPI_PIR!L50</f>
        <v>225.70937231298359</v>
      </c>
      <c r="M50" s="10">
        <f>TO_RPI_RO!M50+TO_RPI_BKFLOW!M50+TO_RPI_PT!M50+TO_RPI_IT!M50+TO_RPI_PPR!M50+TO_RPI_PIR!M50</f>
        <v>210.6620808254514</v>
      </c>
      <c r="N50" s="10">
        <f>TO_RPI_RO!N50+TO_RPI_BKFLOW!N50+TO_RPI_PT!N50+TO_RPI_IT!N50+TO_RPI_PPR!N50+TO_RPI_PIR!N50</f>
        <v>235.02433361994841</v>
      </c>
      <c r="O50" s="10">
        <f>TO_RPI_RO!O50+TO_RPI_BKFLOW!O50+TO_RPI_PT!O50+TO_RPI_IT!O50+TO_RPI_PPR!O50+TO_RPI_PIR!O50</f>
        <v>174.11865864144451</v>
      </c>
      <c r="P50" s="10">
        <f>TO_RPI_RO!P50+TO_RPI_BKFLOW!P50+TO_RPI_PT!P50+TO_RPI_IT!P50+TO_RPI_PPR!P50+TO_RPI_PIR!P50</f>
        <v>285.24170249355109</v>
      </c>
      <c r="Q50" s="10">
        <f>TO_RPI_RO!Q50+TO_RPI_BKFLOW!Q50+TO_RPI_PT!Q50+TO_RPI_IT!Q50+TO_RPI_PPR!Q50+TO_RPI_PIR!Q50</f>
        <v>263.10765262252801</v>
      </c>
      <c r="R50" s="10">
        <f>TO_RPI_RO!R50+TO_RPI_BKFLOW!R50+TO_RPI_PT!R50+TO_RPI_IT!R50+TO_RPI_PPR!R50+TO_RPI_PIR!R50</f>
        <v>184.74299226139291</v>
      </c>
      <c r="S50" s="10">
        <f>TO_RPI_RO!S50+TO_RPI_BKFLOW!S50+TO_RPI_PT!S50+TO_RPI_IT!S50+TO_RPI_PPR!S50+TO_RPI_PIR!S50</f>
        <v>146.27549441100601</v>
      </c>
      <c r="T50" s="10">
        <f>TO_RPI_RO!T50+TO_RPI_BKFLOW!T50+TO_RPI_PT!T50+TO_RPI_IT!T50+TO_RPI_PPR!T50+TO_RPI_PIR!T50</f>
        <v>152.95614789337921</v>
      </c>
      <c r="U50" s="10">
        <f>TO_RPI_RO!U50+TO_RPI_BKFLOW!U50+TO_RPI_PT!U50+TO_RPI_IT!U50+TO_RPI_PPR!U50+TO_RPI_PIR!U50</f>
        <v>127.4429062768702</v>
      </c>
      <c r="V50" s="10">
        <f>TO_RPI_RO!V50+TO_RPI_BKFLOW!V50+TO_RPI_PT!V50+TO_RPI_IT!V50+TO_RPI_PPR!V50+TO_RPI_PIR!V50</f>
        <v>148.83422184006881</v>
      </c>
      <c r="W50" s="10">
        <f>TO_RPI_RO!W50+TO_RPI_BKFLOW!W50+TO_RPI_PT!W50+TO_RPI_IT!W50+TO_RPI_PPR!W50+TO_RPI_PIR!W50</f>
        <v>354.96543422183998</v>
      </c>
      <c r="X50" s="10">
        <f>TO_RPI_RO!X50+TO_RPI_BKFLOW!X50+TO_RPI_PT!X50+TO_RPI_IT!X50+TO_RPI_PPR!X50+TO_RPI_PIR!X50</f>
        <v>302.64402407566638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5990.4803955288044</v>
      </c>
      <c r="D2" s="31">
        <f t="shared" si="0"/>
        <v>6453.4459157351675</v>
      </c>
      <c r="E2" s="31">
        <f t="shared" si="0"/>
        <v>6394.4595012897671</v>
      </c>
      <c r="F2" s="31">
        <f t="shared" si="0"/>
        <v>6350.4589853826301</v>
      </c>
      <c r="G2" s="31">
        <f t="shared" si="0"/>
        <v>6802.1607050730863</v>
      </c>
      <c r="H2" s="31">
        <f t="shared" si="0"/>
        <v>6412.6125537403268</v>
      </c>
      <c r="I2" s="31">
        <f t="shared" si="0"/>
        <v>6485.9246775580395</v>
      </c>
      <c r="J2" s="31">
        <f t="shared" si="0"/>
        <v>6539.7490111779853</v>
      </c>
      <c r="K2" s="31">
        <f t="shared" si="0"/>
        <v>6341.5245055889936</v>
      </c>
      <c r="L2" s="31">
        <f t="shared" si="0"/>
        <v>6278.8549441100595</v>
      </c>
      <c r="M2" s="31">
        <f t="shared" si="0"/>
        <v>6013.3110060189165</v>
      </c>
      <c r="N2" s="31">
        <f t="shared" si="0"/>
        <v>6581.0352536543414</v>
      </c>
      <c r="O2" s="31">
        <f t="shared" si="0"/>
        <v>5787.4275150472895</v>
      </c>
      <c r="P2" s="31">
        <f t="shared" si="0"/>
        <v>6495.8528804815132</v>
      </c>
      <c r="Q2" s="31">
        <f t="shared" si="0"/>
        <v>5830.3680997420461</v>
      </c>
      <c r="R2" s="31">
        <f t="shared" si="0"/>
        <v>6370.4854686156486</v>
      </c>
      <c r="S2" s="31">
        <f t="shared" si="0"/>
        <v>6135.815219260533</v>
      </c>
      <c r="T2" s="31">
        <f t="shared" si="0"/>
        <v>6101.378503869305</v>
      </c>
      <c r="U2" s="31">
        <f t="shared" si="0"/>
        <v>5852.5109200343932</v>
      </c>
      <c r="V2" s="31">
        <f t="shared" si="0"/>
        <v>5502.5590713671536</v>
      </c>
      <c r="W2" s="31">
        <f t="shared" si="0"/>
        <v>5958.6484952708515</v>
      </c>
      <c r="X2" s="31">
        <f t="shared" ref="X2" si="1">SUM(X3,X17,X22,X25,X26,X51,X52,X71,X74,X75,X76)</f>
        <v>5994.7676698194309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5990.4803955288044</v>
      </c>
      <c r="D26" s="37">
        <f t="shared" si="14"/>
        <v>6453.4459157351675</v>
      </c>
      <c r="E26" s="37">
        <f t="shared" si="14"/>
        <v>6394.4595012897671</v>
      </c>
      <c r="F26" s="37">
        <f t="shared" si="14"/>
        <v>6350.4589853826301</v>
      </c>
      <c r="G26" s="37">
        <f t="shared" si="14"/>
        <v>6802.1607050730863</v>
      </c>
      <c r="H26" s="37">
        <f t="shared" si="14"/>
        <v>6412.6125537403268</v>
      </c>
      <c r="I26" s="37">
        <f t="shared" si="14"/>
        <v>6485.9246775580395</v>
      </c>
      <c r="J26" s="37">
        <f t="shared" si="14"/>
        <v>6539.7490111779853</v>
      </c>
      <c r="K26" s="37">
        <f t="shared" si="14"/>
        <v>6341.5245055889936</v>
      </c>
      <c r="L26" s="37">
        <f t="shared" si="14"/>
        <v>6278.8549441100595</v>
      </c>
      <c r="M26" s="37">
        <f t="shared" si="14"/>
        <v>6013.3110060189165</v>
      </c>
      <c r="N26" s="37">
        <f t="shared" si="14"/>
        <v>6581.0352536543414</v>
      </c>
      <c r="O26" s="37">
        <f t="shared" si="14"/>
        <v>5787.4275150472895</v>
      </c>
      <c r="P26" s="37">
        <f t="shared" si="14"/>
        <v>6495.8528804815132</v>
      </c>
      <c r="Q26" s="37">
        <f t="shared" si="14"/>
        <v>5830.3680997420461</v>
      </c>
      <c r="R26" s="37">
        <f t="shared" si="14"/>
        <v>6370.4854686156486</v>
      </c>
      <c r="S26" s="37">
        <f t="shared" si="14"/>
        <v>6135.815219260533</v>
      </c>
      <c r="T26" s="37">
        <f t="shared" si="14"/>
        <v>6101.378503869305</v>
      </c>
      <c r="U26" s="37">
        <f t="shared" si="14"/>
        <v>5852.5109200343932</v>
      </c>
      <c r="V26" s="37">
        <f t="shared" si="14"/>
        <v>5502.5590713671536</v>
      </c>
      <c r="W26" s="37">
        <f t="shared" si="14"/>
        <v>5958.6484952708515</v>
      </c>
      <c r="X26" s="37">
        <f t="shared" ref="X26" si="15">SUM(X27,X33)</f>
        <v>5994.7676698194309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5990.4803955288044</v>
      </c>
      <c r="D33" s="29">
        <f t="shared" si="18"/>
        <v>6453.4459157351675</v>
      </c>
      <c r="E33" s="29">
        <f t="shared" si="18"/>
        <v>6394.4595012897671</v>
      </c>
      <c r="F33" s="29">
        <f t="shared" si="18"/>
        <v>6350.4589853826301</v>
      </c>
      <c r="G33" s="29">
        <f t="shared" si="18"/>
        <v>6802.1607050730863</v>
      </c>
      <c r="H33" s="29">
        <f t="shared" si="18"/>
        <v>6412.6125537403268</v>
      </c>
      <c r="I33" s="29">
        <f t="shared" si="18"/>
        <v>6485.9246775580395</v>
      </c>
      <c r="J33" s="29">
        <f t="shared" si="18"/>
        <v>6539.7490111779853</v>
      </c>
      <c r="K33" s="29">
        <f t="shared" si="18"/>
        <v>6341.5245055889936</v>
      </c>
      <c r="L33" s="29">
        <f t="shared" si="18"/>
        <v>6278.8549441100595</v>
      </c>
      <c r="M33" s="29">
        <f t="shared" si="18"/>
        <v>6013.3110060189165</v>
      </c>
      <c r="N33" s="29">
        <f t="shared" si="18"/>
        <v>6581.0352536543414</v>
      </c>
      <c r="O33" s="29">
        <f t="shared" si="18"/>
        <v>5787.4275150472895</v>
      </c>
      <c r="P33" s="29">
        <f t="shared" si="18"/>
        <v>6495.8528804815132</v>
      </c>
      <c r="Q33" s="29">
        <f t="shared" si="18"/>
        <v>5830.3680997420461</v>
      </c>
      <c r="R33" s="29">
        <f t="shared" si="18"/>
        <v>6370.4854686156486</v>
      </c>
      <c r="S33" s="29">
        <f t="shared" si="18"/>
        <v>6135.815219260533</v>
      </c>
      <c r="T33" s="29">
        <f t="shared" si="18"/>
        <v>6101.378503869305</v>
      </c>
      <c r="U33" s="29">
        <f t="shared" si="18"/>
        <v>5852.5109200343932</v>
      </c>
      <c r="V33" s="29">
        <f t="shared" si="18"/>
        <v>5502.5590713671536</v>
      </c>
      <c r="W33" s="29">
        <f t="shared" si="18"/>
        <v>5958.6484952708515</v>
      </c>
      <c r="X33" s="29">
        <f t="shared" ref="X33" si="19">SUM(X34:X50)</f>
        <v>5994.7676698194309</v>
      </c>
    </row>
    <row r="34" spans="1:24" ht="11.25" customHeight="1" x14ac:dyDescent="0.2">
      <c r="A34" s="41" t="s">
        <v>55</v>
      </c>
      <c r="B34" s="9" t="s">
        <v>56</v>
      </c>
      <c r="C34" s="10">
        <v>100.49441100601889</v>
      </c>
      <c r="D34" s="10">
        <v>411.43594153052447</v>
      </c>
      <c r="E34" s="10">
        <v>407.88907996560619</v>
      </c>
      <c r="F34" s="10">
        <v>396.06620808254507</v>
      </c>
      <c r="G34" s="10">
        <v>468.18572656921748</v>
      </c>
      <c r="H34" s="10">
        <v>487.10232158211522</v>
      </c>
      <c r="I34" s="10">
        <v>480.00859845227848</v>
      </c>
      <c r="J34" s="10">
        <v>308.53396388650037</v>
      </c>
      <c r="K34" s="10">
        <v>284.54428202923469</v>
      </c>
      <c r="L34" s="10">
        <v>266.55202063628548</v>
      </c>
      <c r="M34" s="10">
        <v>246.56061908856401</v>
      </c>
      <c r="N34" s="10">
        <v>281.21238177128117</v>
      </c>
      <c r="O34" s="10">
        <v>213.9079965606191</v>
      </c>
      <c r="P34" s="10">
        <v>301.20378331900258</v>
      </c>
      <c r="Q34" s="10">
        <v>362.43671539122948</v>
      </c>
      <c r="R34" s="10">
        <v>360.51160791057612</v>
      </c>
      <c r="S34" s="10">
        <v>365.84264832330177</v>
      </c>
      <c r="T34" s="10">
        <v>447.43000859845222</v>
      </c>
      <c r="U34" s="10">
        <v>351.84866723989683</v>
      </c>
      <c r="V34" s="10">
        <v>329.19174548581248</v>
      </c>
      <c r="W34" s="10">
        <v>335.85554600171969</v>
      </c>
      <c r="X34" s="10">
        <v>370.50730868443679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24.38142734307824</v>
      </c>
      <c r="E35" s="10">
        <v>21.05666380051591</v>
      </c>
      <c r="F35" s="10">
        <v>21.05666380051591</v>
      </c>
      <c r="G35" s="10">
        <v>21.05666380051591</v>
      </c>
      <c r="H35" s="10">
        <v>19.948409286328459</v>
      </c>
      <c r="I35" s="10">
        <v>19.948409286328459</v>
      </c>
      <c r="J35" s="10">
        <v>21.51049011177988</v>
      </c>
      <c r="K35" s="10">
        <v>21.51049011177988</v>
      </c>
      <c r="L35" s="10">
        <v>19.246173688736029</v>
      </c>
      <c r="M35" s="10">
        <v>19.246173688736029</v>
      </c>
      <c r="N35" s="10">
        <v>19.246173688736029</v>
      </c>
      <c r="O35" s="10">
        <v>18.11410146173689</v>
      </c>
      <c r="P35" s="10">
        <v>19.246173688736029</v>
      </c>
      <c r="Q35" s="10">
        <v>26.038950988822009</v>
      </c>
      <c r="R35" s="10">
        <v>39.624505588993983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4.395700773860705</v>
      </c>
      <c r="D36" s="10">
        <v>180.1853826311264</v>
      </c>
      <c r="E36" s="10">
        <v>132.94161650902839</v>
      </c>
      <c r="F36" s="10">
        <v>146.12588134135851</v>
      </c>
      <c r="G36" s="10">
        <v>205.45520206362849</v>
      </c>
      <c r="H36" s="10">
        <v>179.08667239896809</v>
      </c>
      <c r="I36" s="10">
        <v>130.74428202923471</v>
      </c>
      <c r="J36" s="10">
        <v>136.23766122098019</v>
      </c>
      <c r="K36" s="10">
        <v>159.31023215821151</v>
      </c>
      <c r="L36" s="10">
        <v>127.4481513327601</v>
      </c>
      <c r="M36" s="10">
        <v>128.54686156491829</v>
      </c>
      <c r="N36" s="10">
        <v>143.92854686156491</v>
      </c>
      <c r="O36" s="10">
        <v>134.04032674118659</v>
      </c>
      <c r="P36" s="10">
        <v>188.9748925193465</v>
      </c>
      <c r="Q36" s="10">
        <v>170.29716251074811</v>
      </c>
      <c r="R36" s="10">
        <v>198.86311263972479</v>
      </c>
      <c r="S36" s="10">
        <v>193.3696474634566</v>
      </c>
      <c r="T36" s="10">
        <v>194.4683576956148</v>
      </c>
      <c r="U36" s="10">
        <v>197.76440240756659</v>
      </c>
      <c r="V36" s="10">
        <v>180.1853826311264</v>
      </c>
      <c r="W36" s="10">
        <v>150.52072226999141</v>
      </c>
      <c r="X36" s="10">
        <v>141.73112639724849</v>
      </c>
    </row>
    <row r="37" spans="1:24" ht="11.25" customHeight="1" x14ac:dyDescent="0.2">
      <c r="A37" s="41" t="s">
        <v>61</v>
      </c>
      <c r="B37" s="9" t="s">
        <v>62</v>
      </c>
      <c r="C37" s="10">
        <v>1424.0971625107479</v>
      </c>
      <c r="D37" s="10">
        <v>1502.98271711092</v>
      </c>
      <c r="E37" s="10">
        <v>1624.89845227859</v>
      </c>
      <c r="F37" s="10">
        <v>1670.6936371453139</v>
      </c>
      <c r="G37" s="10">
        <v>1745.4667239896819</v>
      </c>
      <c r="H37" s="10">
        <v>1655.580395528805</v>
      </c>
      <c r="I37" s="10">
        <v>1515.8295786758381</v>
      </c>
      <c r="J37" s="10">
        <v>1668.160791057609</v>
      </c>
      <c r="K37" s="10">
        <v>1584.217798796217</v>
      </c>
      <c r="L37" s="10">
        <v>1563.889595872743</v>
      </c>
      <c r="M37" s="10">
        <v>1310.753826311264</v>
      </c>
      <c r="N37" s="10">
        <v>1475.436629406707</v>
      </c>
      <c r="O37" s="10">
        <v>1408.271711092003</v>
      </c>
      <c r="P37" s="10">
        <v>1464.4368013757521</v>
      </c>
      <c r="Q37" s="10">
        <v>1353.810920034394</v>
      </c>
      <c r="R37" s="10">
        <v>1557.3914875322439</v>
      </c>
      <c r="S37" s="10">
        <v>1557.355975924334</v>
      </c>
      <c r="T37" s="10">
        <v>1462.670937231298</v>
      </c>
      <c r="U37" s="10">
        <v>1429.2086844368009</v>
      </c>
      <c r="V37" s="10">
        <v>1193.1059329320719</v>
      </c>
      <c r="W37" s="10">
        <v>1101.7626827171109</v>
      </c>
      <c r="X37" s="10">
        <v>1157.2700773860699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1.058125537403267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32.65262252794497</v>
      </c>
      <c r="D40" s="10">
        <v>49.648581255374033</v>
      </c>
      <c r="E40" s="10">
        <v>43.426483233018047</v>
      </c>
      <c r="F40" s="10">
        <v>64.710920034393808</v>
      </c>
      <c r="G40" s="10">
        <v>63.095098882201214</v>
      </c>
      <c r="H40" s="10">
        <v>37.236457437661223</v>
      </c>
      <c r="I40" s="10">
        <v>47.452450558899393</v>
      </c>
      <c r="J40" s="10">
        <v>80.66964746345657</v>
      </c>
      <c r="K40" s="10">
        <v>91.011951848667238</v>
      </c>
      <c r="L40" s="10">
        <v>70.325795356835769</v>
      </c>
      <c r="M40" s="10">
        <v>46.540240756663799</v>
      </c>
      <c r="N40" s="10">
        <v>59.98374892519346</v>
      </c>
      <c r="O40" s="10">
        <v>48.60756663800516</v>
      </c>
      <c r="P40" s="10">
        <v>122.0359415305245</v>
      </c>
      <c r="Q40" s="10">
        <v>80.667841788478071</v>
      </c>
      <c r="R40" s="10">
        <v>95.146689595872743</v>
      </c>
      <c r="S40" s="10">
        <v>102.3860705073087</v>
      </c>
      <c r="T40" s="10">
        <v>78.599398108340495</v>
      </c>
      <c r="U40" s="10">
        <v>98.249269131556304</v>
      </c>
      <c r="V40" s="10">
        <v>74.462596732588125</v>
      </c>
      <c r="W40" s="10">
        <v>34.128718830610488</v>
      </c>
      <c r="X40" s="10">
        <v>38.265520206362851</v>
      </c>
    </row>
    <row r="41" spans="1:24" ht="11.25" customHeight="1" x14ac:dyDescent="0.2">
      <c r="A41" s="41" t="s">
        <v>69</v>
      </c>
      <c r="B41" s="9" t="s">
        <v>70</v>
      </c>
      <c r="C41" s="10">
        <v>16.547205503009451</v>
      </c>
      <c r="D41" s="10">
        <v>2.0540842648323299</v>
      </c>
      <c r="E41" s="10">
        <v>2.0540842648323299</v>
      </c>
      <c r="F41" s="10">
        <v>1.026999140154772</v>
      </c>
      <c r="G41" s="10">
        <v>1.034221840068787</v>
      </c>
      <c r="H41" s="10">
        <v>2.068443680137575</v>
      </c>
      <c r="I41" s="10">
        <v>1.034221840068787</v>
      </c>
      <c r="J41" s="10">
        <v>2.068443680137575</v>
      </c>
      <c r="K41" s="10">
        <v>3.102579535683577</v>
      </c>
      <c r="L41" s="10">
        <v>1.034221840068787</v>
      </c>
      <c r="M41" s="10">
        <v>1.0332760103181431</v>
      </c>
      <c r="N41" s="10">
        <v>2.0540842648323299</v>
      </c>
      <c r="O41" s="10">
        <v>1.0389509888220121</v>
      </c>
      <c r="P41" s="10">
        <v>1.038865004299226</v>
      </c>
      <c r="Q41" s="10">
        <v>1.0389509888220121</v>
      </c>
      <c r="R41" s="10">
        <v>1.0389509888220121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798.21100601891646</v>
      </c>
      <c r="D42" s="10">
        <v>595.20395528804806</v>
      </c>
      <c r="E42" s="10">
        <v>563.318056749785</v>
      </c>
      <c r="F42" s="10">
        <v>547.37506448839201</v>
      </c>
      <c r="G42" s="10">
        <v>609.02123817712811</v>
      </c>
      <c r="H42" s="10">
        <v>595.20395528804806</v>
      </c>
      <c r="I42" s="10">
        <v>577.13525365434214</v>
      </c>
      <c r="J42" s="10">
        <v>560.2560619088564</v>
      </c>
      <c r="K42" s="10">
        <v>518.60128976784176</v>
      </c>
      <c r="L42" s="10">
        <v>490.4843508168529</v>
      </c>
      <c r="M42" s="10">
        <v>548.80103181427341</v>
      </c>
      <c r="N42" s="10">
        <v>552.9664660361135</v>
      </c>
      <c r="O42" s="10">
        <v>386.34754944110063</v>
      </c>
      <c r="P42" s="10">
        <v>489.44299226139287</v>
      </c>
      <c r="Q42" s="10">
        <v>404.6049871023215</v>
      </c>
      <c r="R42" s="10">
        <v>436.1325881341358</v>
      </c>
      <c r="S42" s="10">
        <v>403.55399828030949</v>
      </c>
      <c r="T42" s="10">
        <v>496.03516766981937</v>
      </c>
      <c r="U42" s="10">
        <v>417.21599312123811</v>
      </c>
      <c r="V42" s="10">
        <v>451.89647463456572</v>
      </c>
      <c r="W42" s="10">
        <v>561.19234737747206</v>
      </c>
      <c r="X42" s="10">
        <v>613.73843508168522</v>
      </c>
    </row>
    <row r="43" spans="1:24" ht="11.25" customHeight="1" x14ac:dyDescent="0.2">
      <c r="A43" s="41" t="s">
        <v>73</v>
      </c>
      <c r="B43" s="9" t="s">
        <v>74</v>
      </c>
      <c r="C43" s="10">
        <v>2219.4276870163371</v>
      </c>
      <c r="D43" s="10">
        <v>2437.1596732588132</v>
      </c>
      <c r="E43" s="10">
        <v>2401.2133276010318</v>
      </c>
      <c r="F43" s="10">
        <v>2412.5107480653478</v>
      </c>
      <c r="G43" s="10">
        <v>2668.243078245916</v>
      </c>
      <c r="H43" s="10">
        <v>2521.3766981943249</v>
      </c>
      <c r="I43" s="10">
        <v>2656.945657781599</v>
      </c>
      <c r="J43" s="10">
        <v>2895.2183147033529</v>
      </c>
      <c r="K43" s="10">
        <v>2849.0016337059328</v>
      </c>
      <c r="L43" s="10">
        <v>2817.1634565778159</v>
      </c>
      <c r="M43" s="10">
        <v>2779.1631126397251</v>
      </c>
      <c r="N43" s="10">
        <v>3138.6261392949268</v>
      </c>
      <c r="O43" s="10">
        <v>2757.905331040412</v>
      </c>
      <c r="P43" s="10">
        <v>2924.27128116939</v>
      </c>
      <c r="Q43" s="10">
        <v>2663.113155631986</v>
      </c>
      <c r="R43" s="10">
        <v>2994.196646603611</v>
      </c>
      <c r="S43" s="10">
        <v>2869.2340498710232</v>
      </c>
      <c r="T43" s="10">
        <v>2869.642820292348</v>
      </c>
      <c r="U43" s="10">
        <v>2719.7584694754942</v>
      </c>
      <c r="V43" s="10">
        <v>2576.9309544282032</v>
      </c>
      <c r="W43" s="10">
        <v>2783.4177128116939</v>
      </c>
      <c r="X43" s="10">
        <v>2804.8390369733438</v>
      </c>
    </row>
    <row r="44" spans="1:24" ht="11.25" customHeight="1" x14ac:dyDescent="0.2">
      <c r="A44" s="41" t="s">
        <v>75</v>
      </c>
      <c r="B44" s="9" t="s">
        <v>76</v>
      </c>
      <c r="C44" s="10">
        <v>489.22330180567502</v>
      </c>
      <c r="D44" s="10">
        <v>743.9667239896819</v>
      </c>
      <c r="E44" s="10">
        <v>651.33276010318139</v>
      </c>
      <c r="F44" s="10">
        <v>612.73525365434216</v>
      </c>
      <c r="G44" s="10">
        <v>564.48839208942388</v>
      </c>
      <c r="H44" s="10">
        <v>523.96104901117803</v>
      </c>
      <c r="I44" s="10">
        <v>631.06904557179701</v>
      </c>
      <c r="J44" s="10">
        <v>524.70507308684432</v>
      </c>
      <c r="K44" s="10">
        <v>495.30756663800508</v>
      </c>
      <c r="L44" s="10">
        <v>609.03912295786756</v>
      </c>
      <c r="M44" s="10">
        <v>667.7202063628547</v>
      </c>
      <c r="N44" s="10">
        <v>615.66053310404118</v>
      </c>
      <c r="O44" s="10">
        <v>594.46027515047285</v>
      </c>
      <c r="P44" s="10">
        <v>653.31117798796208</v>
      </c>
      <c r="Q44" s="10">
        <v>471.85442820292349</v>
      </c>
      <c r="R44" s="10">
        <v>454.48555460017201</v>
      </c>
      <c r="S44" s="10">
        <v>453.52055030094579</v>
      </c>
      <c r="T44" s="10">
        <v>350.27231298366291</v>
      </c>
      <c r="U44" s="10">
        <v>465.09982803095443</v>
      </c>
      <c r="V44" s="10">
        <v>516.24153052450561</v>
      </c>
      <c r="W44" s="10">
        <v>596.33129836629405</v>
      </c>
      <c r="X44" s="10">
        <v>521.06620808254513</v>
      </c>
    </row>
    <row r="45" spans="1:24" ht="11.25" customHeight="1" x14ac:dyDescent="0.2">
      <c r="A45" s="41" t="s">
        <v>77</v>
      </c>
      <c r="B45" s="9" t="s">
        <v>78</v>
      </c>
      <c r="C45" s="10">
        <v>62.410404127257088</v>
      </c>
      <c r="D45" s="10">
        <v>44.167411865864153</v>
      </c>
      <c r="E45" s="10">
        <v>37.446259673258808</v>
      </c>
      <c r="F45" s="10">
        <v>33.605588993981087</v>
      </c>
      <c r="G45" s="10">
        <v>36.486070507308682</v>
      </c>
      <c r="H45" s="10">
        <v>32.645485812553737</v>
      </c>
      <c r="I45" s="10">
        <v>28.804815133276009</v>
      </c>
      <c r="J45" s="10">
        <v>23.951504729148748</v>
      </c>
      <c r="K45" s="10">
        <v>23.951504729148748</v>
      </c>
      <c r="L45" s="10">
        <v>14.57919174548581</v>
      </c>
      <c r="M45" s="10">
        <v>2.0827171109200342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102.7371453138435</v>
      </c>
      <c r="D46" s="10">
        <v>89.294926913155621</v>
      </c>
      <c r="E46" s="10">
        <v>76.812811693895085</v>
      </c>
      <c r="F46" s="10">
        <v>48.007996560619077</v>
      </c>
      <c r="G46" s="10">
        <v>13.442218400687871</v>
      </c>
      <c r="H46" s="10">
        <v>1.920292347377472</v>
      </c>
      <c r="I46" s="10">
        <v>0.96018916595012893</v>
      </c>
      <c r="J46" s="10">
        <v>1.0049871023215819</v>
      </c>
      <c r="K46" s="10">
        <v>2.014961306964747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414.7893379191745</v>
      </c>
      <c r="D47" s="10">
        <v>72.012037833190021</v>
      </c>
      <c r="E47" s="10">
        <v>90.255116079105747</v>
      </c>
      <c r="F47" s="10">
        <v>81.613671539122961</v>
      </c>
      <c r="G47" s="10">
        <v>65.29088564058469</v>
      </c>
      <c r="H47" s="10">
        <v>47.047893379191748</v>
      </c>
      <c r="I47" s="10">
        <v>47.047893379191748</v>
      </c>
      <c r="J47" s="10">
        <v>34.507308684436801</v>
      </c>
      <c r="K47" s="10">
        <v>40.498280309544278</v>
      </c>
      <c r="L47" s="10">
        <v>27.980395528804809</v>
      </c>
      <c r="M47" s="10">
        <v>13.44729148753224</v>
      </c>
      <c r="N47" s="10">
        <v>10.530266552020629</v>
      </c>
      <c r="O47" s="10">
        <v>4.8053310404127254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31.049957007738609</v>
      </c>
      <c r="E48" s="10">
        <v>36.48374892519346</v>
      </c>
      <c r="F48" s="10">
        <v>36.48374892519346</v>
      </c>
      <c r="G48" s="10">
        <v>40.364918314703353</v>
      </c>
      <c r="H48" s="10">
        <v>43.469991401547723</v>
      </c>
      <c r="I48" s="10">
        <v>38.812467755803951</v>
      </c>
      <c r="J48" s="10">
        <v>51.483061049011177</v>
      </c>
      <c r="K48" s="10">
        <v>45.608684436801369</v>
      </c>
      <c r="L48" s="10">
        <v>46.119604471195181</v>
      </c>
      <c r="M48" s="10">
        <v>38.753568357695613</v>
      </c>
      <c r="N48" s="10">
        <v>46.365950128976777</v>
      </c>
      <c r="O48" s="10">
        <v>45.809716251074811</v>
      </c>
      <c r="P48" s="10">
        <v>46.649269131556309</v>
      </c>
      <c r="Q48" s="10">
        <v>33.397334479793628</v>
      </c>
      <c r="R48" s="10">
        <v>48.351332760103183</v>
      </c>
      <c r="S48" s="10">
        <v>44.276784178847798</v>
      </c>
      <c r="T48" s="10">
        <v>49.303353396388651</v>
      </c>
      <c r="U48" s="10">
        <v>45.922699914015467</v>
      </c>
      <c r="V48" s="10">
        <v>31.710232158211522</v>
      </c>
      <c r="W48" s="10">
        <v>40.474032674118661</v>
      </c>
      <c r="X48" s="10">
        <v>44.705932932072223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3.8406706792777299</v>
      </c>
      <c r="E49" s="10">
        <v>4.8007738607050729</v>
      </c>
      <c r="F49" s="10">
        <v>0.96018916595012893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325.49441100601888</v>
      </c>
      <c r="D50" s="10">
        <v>265.00429922613932</v>
      </c>
      <c r="E50" s="10">
        <v>300.53026655202058</v>
      </c>
      <c r="F50" s="10">
        <v>277.48641444539982</v>
      </c>
      <c r="G50" s="10">
        <v>300.53026655202058</v>
      </c>
      <c r="H50" s="10">
        <v>265.96448839208938</v>
      </c>
      <c r="I50" s="10">
        <v>310.13181427343079</v>
      </c>
      <c r="J50" s="10">
        <v>231.44170249355111</v>
      </c>
      <c r="K50" s="10">
        <v>222.8432502149613</v>
      </c>
      <c r="L50" s="10">
        <v>224.99286328460869</v>
      </c>
      <c r="M50" s="10">
        <v>210.6620808254514</v>
      </c>
      <c r="N50" s="10">
        <v>235.02433361994841</v>
      </c>
      <c r="O50" s="10">
        <v>174.11865864144451</v>
      </c>
      <c r="P50" s="10">
        <v>285.24170249355109</v>
      </c>
      <c r="Q50" s="10">
        <v>263.10765262252801</v>
      </c>
      <c r="R50" s="10">
        <v>184.74299226139291</v>
      </c>
      <c r="S50" s="10">
        <v>146.27549441100601</v>
      </c>
      <c r="T50" s="10">
        <v>152.95614789337921</v>
      </c>
      <c r="U50" s="10">
        <v>127.4429062768702</v>
      </c>
      <c r="V50" s="10">
        <v>148.83422184006881</v>
      </c>
      <c r="W50" s="10">
        <v>354.96543422183998</v>
      </c>
      <c r="X50" s="10">
        <v>302.64402407566638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261.89449699054171</v>
      </c>
      <c r="D2" s="31">
        <f t="shared" si="0"/>
        <v>294.36947549441089</v>
      </c>
      <c r="E2" s="31">
        <f t="shared" si="0"/>
        <v>236.21857265692179</v>
      </c>
      <c r="F2" s="31">
        <f t="shared" si="0"/>
        <v>212.5967325881341</v>
      </c>
      <c r="G2" s="31">
        <f t="shared" si="0"/>
        <v>271.32269991401552</v>
      </c>
      <c r="H2" s="31">
        <f t="shared" si="0"/>
        <v>239.89535683576949</v>
      </c>
      <c r="I2" s="31">
        <f t="shared" si="0"/>
        <v>221.03895098882199</v>
      </c>
      <c r="J2" s="31">
        <f t="shared" si="0"/>
        <v>246.18082545141871</v>
      </c>
      <c r="K2" s="31">
        <f t="shared" si="0"/>
        <v>221.03895098882199</v>
      </c>
      <c r="L2" s="31">
        <f t="shared" si="0"/>
        <v>223.13413585554599</v>
      </c>
      <c r="M2" s="31">
        <f t="shared" si="0"/>
        <v>214.7534823731728</v>
      </c>
      <c r="N2" s="31">
        <f t="shared" si="0"/>
        <v>214.7534823731728</v>
      </c>
      <c r="O2" s="31">
        <f t="shared" si="0"/>
        <v>140.375494411006</v>
      </c>
      <c r="P2" s="31">
        <f t="shared" si="0"/>
        <v>143.51822871883061</v>
      </c>
      <c r="Q2" s="31">
        <f t="shared" si="0"/>
        <v>52.163972484952708</v>
      </c>
      <c r="R2" s="31">
        <f t="shared" si="0"/>
        <v>176.55485812553741</v>
      </c>
      <c r="S2" s="31">
        <f t="shared" si="0"/>
        <v>173.54539982803101</v>
      </c>
      <c r="T2" s="31">
        <f t="shared" si="0"/>
        <v>236.75262252794499</v>
      </c>
      <c r="U2" s="31">
        <f t="shared" si="0"/>
        <v>216.8486672398968</v>
      </c>
      <c r="V2" s="31">
        <f t="shared" si="0"/>
        <v>210.5631986242476</v>
      </c>
      <c r="W2" s="31">
        <f t="shared" si="0"/>
        <v>197.9922613929493</v>
      </c>
      <c r="X2" s="31">
        <f t="shared" ref="X2" si="1">SUM(X3,X17,X22,X25,X26,X51,X52,X71,X74,X75,X76)</f>
        <v>208.46801375752361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261.89449699054171</v>
      </c>
      <c r="D26" s="37">
        <f t="shared" si="14"/>
        <v>294.36947549441089</v>
      </c>
      <c r="E26" s="37">
        <f t="shared" si="14"/>
        <v>236.21857265692179</v>
      </c>
      <c r="F26" s="37">
        <f t="shared" si="14"/>
        <v>212.5967325881341</v>
      </c>
      <c r="G26" s="37">
        <f t="shared" si="14"/>
        <v>271.32269991401552</v>
      </c>
      <c r="H26" s="37">
        <f t="shared" si="14"/>
        <v>239.89535683576949</v>
      </c>
      <c r="I26" s="37">
        <f t="shared" si="14"/>
        <v>221.03895098882199</v>
      </c>
      <c r="J26" s="37">
        <f t="shared" si="14"/>
        <v>246.18082545141871</v>
      </c>
      <c r="K26" s="37">
        <f t="shared" si="14"/>
        <v>221.03895098882199</v>
      </c>
      <c r="L26" s="37">
        <f t="shared" si="14"/>
        <v>223.13413585554599</v>
      </c>
      <c r="M26" s="37">
        <f t="shared" si="14"/>
        <v>214.7534823731728</v>
      </c>
      <c r="N26" s="37">
        <f t="shared" si="14"/>
        <v>214.7534823731728</v>
      </c>
      <c r="O26" s="37">
        <f t="shared" si="14"/>
        <v>140.375494411006</v>
      </c>
      <c r="P26" s="37">
        <f t="shared" si="14"/>
        <v>143.51822871883061</v>
      </c>
      <c r="Q26" s="37">
        <f t="shared" si="14"/>
        <v>52.163972484952708</v>
      </c>
      <c r="R26" s="37">
        <f t="shared" si="14"/>
        <v>176.55485812553741</v>
      </c>
      <c r="S26" s="37">
        <f t="shared" si="14"/>
        <v>173.54539982803101</v>
      </c>
      <c r="T26" s="37">
        <f t="shared" si="14"/>
        <v>236.75262252794499</v>
      </c>
      <c r="U26" s="37">
        <f t="shared" si="14"/>
        <v>216.8486672398968</v>
      </c>
      <c r="V26" s="37">
        <f t="shared" si="14"/>
        <v>210.5631986242476</v>
      </c>
      <c r="W26" s="37">
        <f t="shared" si="14"/>
        <v>197.9922613929493</v>
      </c>
      <c r="X26" s="37">
        <f t="shared" ref="X26" si="15">SUM(X27,X33)</f>
        <v>208.46801375752361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261.89449699054171</v>
      </c>
      <c r="D27" s="29">
        <f t="shared" si="16"/>
        <v>294.36947549441089</v>
      </c>
      <c r="E27" s="29">
        <f t="shared" si="16"/>
        <v>236.21857265692179</v>
      </c>
      <c r="F27" s="29">
        <f t="shared" si="16"/>
        <v>212.5967325881341</v>
      </c>
      <c r="G27" s="29">
        <f t="shared" si="16"/>
        <v>271.32269991401552</v>
      </c>
      <c r="H27" s="29">
        <f t="shared" si="16"/>
        <v>239.89535683576949</v>
      </c>
      <c r="I27" s="29">
        <f t="shared" si="16"/>
        <v>221.03895098882199</v>
      </c>
      <c r="J27" s="29">
        <f t="shared" si="16"/>
        <v>246.18082545141871</v>
      </c>
      <c r="K27" s="29">
        <f t="shared" si="16"/>
        <v>221.03895098882199</v>
      </c>
      <c r="L27" s="29">
        <f t="shared" si="16"/>
        <v>223.13413585554599</v>
      </c>
      <c r="M27" s="29">
        <f t="shared" si="16"/>
        <v>214.7534823731728</v>
      </c>
      <c r="N27" s="29">
        <f t="shared" si="16"/>
        <v>214.7534823731728</v>
      </c>
      <c r="O27" s="29">
        <f t="shared" si="16"/>
        <v>140.375494411006</v>
      </c>
      <c r="P27" s="29">
        <f t="shared" si="16"/>
        <v>143.51822871883061</v>
      </c>
      <c r="Q27" s="29">
        <f t="shared" si="16"/>
        <v>52.163972484952708</v>
      </c>
      <c r="R27" s="29">
        <f t="shared" si="16"/>
        <v>176.55485812553741</v>
      </c>
      <c r="S27" s="29">
        <f t="shared" si="16"/>
        <v>173.54539982803101</v>
      </c>
      <c r="T27" s="29">
        <f t="shared" si="16"/>
        <v>236.75262252794499</v>
      </c>
      <c r="U27" s="29">
        <f t="shared" si="16"/>
        <v>216.8486672398968</v>
      </c>
      <c r="V27" s="29">
        <f t="shared" si="16"/>
        <v>210.5631986242476</v>
      </c>
      <c r="W27" s="29">
        <f t="shared" si="16"/>
        <v>197.9922613929493</v>
      </c>
      <c r="X27" s="29">
        <f t="shared" ref="X27" si="17">SUM(X28:X32)</f>
        <v>208.46801375752361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261.89449699054171</v>
      </c>
      <c r="D30" s="10">
        <v>294.36947549441089</v>
      </c>
      <c r="E30" s="10">
        <v>236.21857265692179</v>
      </c>
      <c r="F30" s="10">
        <v>212.5967325881341</v>
      </c>
      <c r="G30" s="10">
        <v>271.32269991401552</v>
      </c>
      <c r="H30" s="10">
        <v>239.89535683576949</v>
      </c>
      <c r="I30" s="10">
        <v>221.03895098882199</v>
      </c>
      <c r="J30" s="10">
        <v>246.18082545141871</v>
      </c>
      <c r="K30" s="10">
        <v>221.03895098882199</v>
      </c>
      <c r="L30" s="10">
        <v>223.13413585554599</v>
      </c>
      <c r="M30" s="10">
        <v>214.7534823731728</v>
      </c>
      <c r="N30" s="10">
        <v>214.7534823731728</v>
      </c>
      <c r="O30" s="10">
        <v>140.375494411006</v>
      </c>
      <c r="P30" s="10">
        <v>143.51822871883061</v>
      </c>
      <c r="Q30" s="10">
        <v>52.163972484952708</v>
      </c>
      <c r="R30" s="10">
        <v>176.55485812553741</v>
      </c>
      <c r="S30" s="10">
        <v>173.54539982803101</v>
      </c>
      <c r="T30" s="10">
        <v>236.75262252794499</v>
      </c>
      <c r="U30" s="10">
        <v>216.8486672398968</v>
      </c>
      <c r="V30" s="10">
        <v>210.5631986242476</v>
      </c>
      <c r="W30" s="10">
        <v>197.9922613929493</v>
      </c>
      <c r="X30" s="10">
        <v>208.46801375752361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5.2379191745485807</v>
      </c>
      <c r="E2" s="31">
        <f t="shared" si="0"/>
        <v>4.1081685296646597</v>
      </c>
      <c r="F2" s="31">
        <f t="shared" si="0"/>
        <v>62.649269131556323</v>
      </c>
      <c r="G2" s="31">
        <f t="shared" si="0"/>
        <v>164.46973344797931</v>
      </c>
      <c r="H2" s="31">
        <f t="shared" si="0"/>
        <v>255.60902837489249</v>
      </c>
      <c r="I2" s="31">
        <f t="shared" si="0"/>
        <v>161.32699914015481</v>
      </c>
      <c r="J2" s="31">
        <f t="shared" si="0"/>
        <v>123.61418744625971</v>
      </c>
      <c r="K2" s="31">
        <f t="shared" si="0"/>
        <v>103.7102321582115</v>
      </c>
      <c r="L2" s="31">
        <f t="shared" si="0"/>
        <v>151.89879621668101</v>
      </c>
      <c r="M2" s="31">
        <f t="shared" si="0"/>
        <v>135.13757523645739</v>
      </c>
      <c r="N2" s="31">
        <f t="shared" si="0"/>
        <v>145.61332760103181</v>
      </c>
      <c r="O2" s="31">
        <f t="shared" si="0"/>
        <v>77.520808254514179</v>
      </c>
      <c r="P2" s="31">
        <f t="shared" si="0"/>
        <v>294.36947549441089</v>
      </c>
      <c r="Q2" s="31">
        <f t="shared" si="0"/>
        <v>99.312123817712802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5.2379191745485807</v>
      </c>
      <c r="E26" s="37">
        <f t="shared" si="14"/>
        <v>4.1081685296646597</v>
      </c>
      <c r="F26" s="37">
        <f t="shared" si="14"/>
        <v>62.649269131556323</v>
      </c>
      <c r="G26" s="37">
        <f t="shared" si="14"/>
        <v>164.46973344797931</v>
      </c>
      <c r="H26" s="37">
        <f t="shared" si="14"/>
        <v>255.60902837489249</v>
      </c>
      <c r="I26" s="37">
        <f t="shared" si="14"/>
        <v>161.32699914015481</v>
      </c>
      <c r="J26" s="37">
        <f t="shared" si="14"/>
        <v>123.61418744625971</v>
      </c>
      <c r="K26" s="37">
        <f t="shared" si="14"/>
        <v>103.7102321582115</v>
      </c>
      <c r="L26" s="37">
        <f t="shared" si="14"/>
        <v>151.89879621668101</v>
      </c>
      <c r="M26" s="37">
        <f t="shared" si="14"/>
        <v>135.13757523645739</v>
      </c>
      <c r="N26" s="37">
        <f t="shared" si="14"/>
        <v>145.61332760103181</v>
      </c>
      <c r="O26" s="37">
        <f t="shared" si="14"/>
        <v>77.520808254514179</v>
      </c>
      <c r="P26" s="37">
        <f t="shared" si="14"/>
        <v>294.36947549441089</v>
      </c>
      <c r="Q26" s="37">
        <f t="shared" si="14"/>
        <v>99.312123817712802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5.2379191745485807</v>
      </c>
      <c r="E27" s="29">
        <f t="shared" si="16"/>
        <v>4.1081685296646597</v>
      </c>
      <c r="F27" s="29">
        <f t="shared" si="16"/>
        <v>62.649269131556323</v>
      </c>
      <c r="G27" s="29">
        <f t="shared" si="16"/>
        <v>164.46973344797931</v>
      </c>
      <c r="H27" s="29">
        <f t="shared" si="16"/>
        <v>255.60902837489249</v>
      </c>
      <c r="I27" s="29">
        <f t="shared" si="16"/>
        <v>161.32699914015481</v>
      </c>
      <c r="J27" s="29">
        <f t="shared" si="16"/>
        <v>123.61418744625971</v>
      </c>
      <c r="K27" s="29">
        <f t="shared" si="16"/>
        <v>103.7102321582115</v>
      </c>
      <c r="L27" s="29">
        <f t="shared" si="16"/>
        <v>151.89879621668101</v>
      </c>
      <c r="M27" s="29">
        <f t="shared" si="16"/>
        <v>135.13757523645739</v>
      </c>
      <c r="N27" s="29">
        <f t="shared" si="16"/>
        <v>145.61332760103181</v>
      </c>
      <c r="O27" s="29">
        <f t="shared" si="16"/>
        <v>77.520808254514179</v>
      </c>
      <c r="P27" s="29">
        <f t="shared" si="16"/>
        <v>294.36947549441089</v>
      </c>
      <c r="Q27" s="29">
        <f t="shared" si="16"/>
        <v>99.312123817712802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5.2379191745485807</v>
      </c>
      <c r="E30" s="10">
        <v>4.1081685296646597</v>
      </c>
      <c r="F30" s="10">
        <v>62.649269131556323</v>
      </c>
      <c r="G30" s="10">
        <v>164.46973344797931</v>
      </c>
      <c r="H30" s="10">
        <v>255.60902837489249</v>
      </c>
      <c r="I30" s="10">
        <v>161.32699914015481</v>
      </c>
      <c r="J30" s="10">
        <v>123.61418744625971</v>
      </c>
      <c r="K30" s="10">
        <v>103.7102321582115</v>
      </c>
      <c r="L30" s="10">
        <v>151.89879621668101</v>
      </c>
      <c r="M30" s="10">
        <v>135.13757523645739</v>
      </c>
      <c r="N30" s="10">
        <v>145.61332760103181</v>
      </c>
      <c r="O30" s="10">
        <v>77.520808254514179</v>
      </c>
      <c r="P30" s="10">
        <v>294.36947549441089</v>
      </c>
      <c r="Q30" s="10">
        <v>99.312123817712802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3.9596732588134129</v>
      </c>
      <c r="E2" s="31">
        <f t="shared" si="0"/>
        <v>2.9843508168529662</v>
      </c>
      <c r="F2" s="31">
        <f t="shared" si="0"/>
        <v>8.9858985382631111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3.9596732588134129</v>
      </c>
      <c r="E26" s="37">
        <f t="shared" si="14"/>
        <v>2.9843508168529662</v>
      </c>
      <c r="F26" s="37">
        <f t="shared" si="14"/>
        <v>8.9858985382631111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8.9858985382631111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4.0119518486672394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3.9596732588134129</v>
      </c>
      <c r="E29" s="10">
        <v>2.9843508168529662</v>
      </c>
      <c r="F29" s="10">
        <v>4.9739466895958726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271.03035253654338</v>
      </c>
      <c r="D2" s="31">
        <f t="shared" si="0"/>
        <v>299.65846947549431</v>
      </c>
      <c r="E2" s="31">
        <f t="shared" si="0"/>
        <v>242.33301805674978</v>
      </c>
      <c r="F2" s="31">
        <f t="shared" si="0"/>
        <v>217.55511607910574</v>
      </c>
      <c r="G2" s="31">
        <f t="shared" si="0"/>
        <v>273.60515907136715</v>
      </c>
      <c r="H2" s="31">
        <f t="shared" si="0"/>
        <v>242.19690455717966</v>
      </c>
      <c r="I2" s="31">
        <f t="shared" si="0"/>
        <v>226.908426483233</v>
      </c>
      <c r="J2" s="31">
        <f t="shared" si="0"/>
        <v>243.85692175408423</v>
      </c>
      <c r="K2" s="31">
        <f t="shared" si="0"/>
        <v>218.89509888220115</v>
      </c>
      <c r="L2" s="31">
        <f t="shared" si="0"/>
        <v>224.63929492691312</v>
      </c>
      <c r="M2" s="31">
        <f t="shared" si="0"/>
        <v>216.74780739466894</v>
      </c>
      <c r="N2" s="31">
        <f t="shared" si="0"/>
        <v>216.91986242476355</v>
      </c>
      <c r="O2" s="31">
        <f t="shared" si="0"/>
        <v>141.95090283748925</v>
      </c>
      <c r="P2" s="31">
        <f t="shared" si="0"/>
        <v>145.1322441960447</v>
      </c>
      <c r="Q2" s="31">
        <f t="shared" si="0"/>
        <v>56.080997420464314</v>
      </c>
      <c r="R2" s="31">
        <f t="shared" si="0"/>
        <v>186.92080825451421</v>
      </c>
      <c r="S2" s="31">
        <f t="shared" si="0"/>
        <v>183.86354256233875</v>
      </c>
      <c r="T2" s="31">
        <f t="shared" si="0"/>
        <v>239.03697334479787</v>
      </c>
      <c r="U2" s="31">
        <f t="shared" si="0"/>
        <v>217.58865004299219</v>
      </c>
      <c r="V2" s="31">
        <f t="shared" si="0"/>
        <v>213.52820292347377</v>
      </c>
      <c r="W2" s="31">
        <f t="shared" si="0"/>
        <v>201.2515907136715</v>
      </c>
      <c r="X2" s="31">
        <f t="shared" ref="X2" si="1">SUM(X3,X17,X22,X25,X26,X51,X52,X71,X74,X75,X76)</f>
        <v>211.95184866723986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271.03035253654338</v>
      </c>
      <c r="D26" s="37">
        <f t="shared" si="14"/>
        <v>299.65846947549431</v>
      </c>
      <c r="E26" s="37">
        <f t="shared" si="14"/>
        <v>242.33301805674978</v>
      </c>
      <c r="F26" s="37">
        <f t="shared" si="14"/>
        <v>217.55511607910574</v>
      </c>
      <c r="G26" s="37">
        <f t="shared" si="14"/>
        <v>273.60515907136715</v>
      </c>
      <c r="H26" s="37">
        <f t="shared" si="14"/>
        <v>242.19690455717966</v>
      </c>
      <c r="I26" s="37">
        <f t="shared" si="14"/>
        <v>226.908426483233</v>
      </c>
      <c r="J26" s="37">
        <f t="shared" si="14"/>
        <v>243.85692175408423</v>
      </c>
      <c r="K26" s="37">
        <f t="shared" si="14"/>
        <v>218.89509888220115</v>
      </c>
      <c r="L26" s="37">
        <f t="shared" si="14"/>
        <v>224.63929492691312</v>
      </c>
      <c r="M26" s="37">
        <f t="shared" si="14"/>
        <v>216.74780739466894</v>
      </c>
      <c r="N26" s="37">
        <f t="shared" si="14"/>
        <v>216.91986242476355</v>
      </c>
      <c r="O26" s="37">
        <f t="shared" si="14"/>
        <v>141.95090283748925</v>
      </c>
      <c r="P26" s="37">
        <f t="shared" si="14"/>
        <v>145.1322441960447</v>
      </c>
      <c r="Q26" s="37">
        <f t="shared" si="14"/>
        <v>56.080997420464314</v>
      </c>
      <c r="R26" s="37">
        <f t="shared" si="14"/>
        <v>186.92080825451421</v>
      </c>
      <c r="S26" s="37">
        <f t="shared" si="14"/>
        <v>183.86354256233875</v>
      </c>
      <c r="T26" s="37">
        <f t="shared" si="14"/>
        <v>239.03697334479787</v>
      </c>
      <c r="U26" s="37">
        <f t="shared" si="14"/>
        <v>217.58865004299219</v>
      </c>
      <c r="V26" s="37">
        <f t="shared" si="14"/>
        <v>213.52820292347377</v>
      </c>
      <c r="W26" s="37">
        <f t="shared" si="14"/>
        <v>201.2515907136715</v>
      </c>
      <c r="X26" s="37">
        <f t="shared" ref="X26" si="15">SUM(X27,X33)</f>
        <v>211.95184866723986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271.03035253654338</v>
      </c>
      <c r="D33" s="29">
        <f t="shared" si="18"/>
        <v>299.65846947549431</v>
      </c>
      <c r="E33" s="29">
        <f t="shared" si="18"/>
        <v>242.33301805674978</v>
      </c>
      <c r="F33" s="29">
        <f t="shared" si="18"/>
        <v>217.55511607910574</v>
      </c>
      <c r="G33" s="29">
        <f t="shared" si="18"/>
        <v>273.60515907136715</v>
      </c>
      <c r="H33" s="29">
        <f t="shared" si="18"/>
        <v>242.19690455717966</v>
      </c>
      <c r="I33" s="29">
        <f t="shared" si="18"/>
        <v>226.908426483233</v>
      </c>
      <c r="J33" s="29">
        <f t="shared" si="18"/>
        <v>243.85692175408423</v>
      </c>
      <c r="K33" s="29">
        <f t="shared" si="18"/>
        <v>218.89509888220115</v>
      </c>
      <c r="L33" s="29">
        <f t="shared" si="18"/>
        <v>224.63929492691312</v>
      </c>
      <c r="M33" s="29">
        <f t="shared" si="18"/>
        <v>216.74780739466894</v>
      </c>
      <c r="N33" s="29">
        <f t="shared" si="18"/>
        <v>216.91986242476355</v>
      </c>
      <c r="O33" s="29">
        <f t="shared" si="18"/>
        <v>141.95090283748925</v>
      </c>
      <c r="P33" s="29">
        <f t="shared" si="18"/>
        <v>145.1322441960447</v>
      </c>
      <c r="Q33" s="29">
        <f t="shared" si="18"/>
        <v>56.080997420464314</v>
      </c>
      <c r="R33" s="29">
        <f t="shared" si="18"/>
        <v>186.92080825451421</v>
      </c>
      <c r="S33" s="29">
        <f t="shared" si="18"/>
        <v>183.86354256233875</v>
      </c>
      <c r="T33" s="29">
        <f t="shared" si="18"/>
        <v>239.03697334479787</v>
      </c>
      <c r="U33" s="29">
        <f t="shared" si="18"/>
        <v>217.58865004299219</v>
      </c>
      <c r="V33" s="29">
        <f t="shared" si="18"/>
        <v>213.52820292347377</v>
      </c>
      <c r="W33" s="29">
        <f t="shared" si="18"/>
        <v>201.2515907136715</v>
      </c>
      <c r="X33" s="29">
        <f t="shared" ref="X33" si="19">SUM(X34:X50)</f>
        <v>211.95184866723986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24.828030954428201</v>
      </c>
      <c r="E34" s="10">
        <v>14.18744625967326</v>
      </c>
      <c r="F34" s="10">
        <v>14.18744625967326</v>
      </c>
      <c r="G34" s="10">
        <v>22.46345657781599</v>
      </c>
      <c r="H34" s="10">
        <v>20.098882201203779</v>
      </c>
      <c r="I34" s="10">
        <v>9.4582975064488384</v>
      </c>
      <c r="J34" s="10">
        <v>6.6638005159071358</v>
      </c>
      <c r="K34" s="10">
        <v>5.9974204643164226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85.697936371453139</v>
      </c>
      <c r="E36" s="10">
        <v>56.03327601031814</v>
      </c>
      <c r="F36" s="10">
        <v>42.848925193465178</v>
      </c>
      <c r="G36" s="10">
        <v>59.329320722269991</v>
      </c>
      <c r="H36" s="10">
        <v>57.131900257953561</v>
      </c>
      <c r="I36" s="10">
        <v>54.934565778159929</v>
      </c>
      <c r="J36" s="10">
        <v>61.526741186586413</v>
      </c>
      <c r="K36" s="10">
        <v>54.934565778159929</v>
      </c>
      <c r="L36" s="10">
        <v>60.428030954428202</v>
      </c>
      <c r="M36" s="10">
        <v>62.625365434221827</v>
      </c>
      <c r="N36" s="10">
        <v>65.921496130696468</v>
      </c>
      <c r="O36" s="10">
        <v>46.145055889939812</v>
      </c>
      <c r="P36" s="10">
        <v>47.243680137575232</v>
      </c>
      <c r="Q36" s="10">
        <v>32.960705073086842</v>
      </c>
      <c r="R36" s="10">
        <v>45.0463456577816</v>
      </c>
      <c r="S36" s="10">
        <v>47.243680137575232</v>
      </c>
      <c r="T36" s="10">
        <v>35.158125537403272</v>
      </c>
      <c r="U36" s="10">
        <v>1.098710232158211</v>
      </c>
      <c r="V36" s="10">
        <v>52.737145313843499</v>
      </c>
      <c r="W36" s="10">
        <v>60.428030954428202</v>
      </c>
      <c r="X36" s="10">
        <v>64.822785898538257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271.03035253654338</v>
      </c>
      <c r="D42" s="10">
        <v>146.67523645743759</v>
      </c>
      <c r="E42" s="10">
        <v>119.04075666380049</v>
      </c>
      <c r="F42" s="10">
        <v>108.4121238177128</v>
      </c>
      <c r="G42" s="10">
        <v>133.92089423903701</v>
      </c>
      <c r="H42" s="10">
        <v>114.7893379191745</v>
      </c>
      <c r="I42" s="10">
        <v>161.55537403267411</v>
      </c>
      <c r="J42" s="10">
        <v>174.94987102321579</v>
      </c>
      <c r="K42" s="10">
        <v>157.24660361134991</v>
      </c>
      <c r="L42" s="10">
        <v>163.49475494411001</v>
      </c>
      <c r="M42" s="10">
        <v>154.12244196044711</v>
      </c>
      <c r="N42" s="10">
        <v>150.9983662940671</v>
      </c>
      <c r="O42" s="10">
        <v>95.805846947549426</v>
      </c>
      <c r="P42" s="10">
        <v>97.88856405846947</v>
      </c>
      <c r="Q42" s="10">
        <v>23.120292347377472</v>
      </c>
      <c r="R42" s="10">
        <v>141.8744625967326</v>
      </c>
      <c r="S42" s="10">
        <v>136.61986242476351</v>
      </c>
      <c r="T42" s="10">
        <v>203.87884780739461</v>
      </c>
      <c r="U42" s="10">
        <v>216.48993981083399</v>
      </c>
      <c r="V42" s="10">
        <v>160.79105760963029</v>
      </c>
      <c r="W42" s="10">
        <v>140.8235597592433</v>
      </c>
      <c r="X42" s="10">
        <v>147.1290627687016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42.457265692175397</v>
      </c>
      <c r="E44" s="10">
        <v>53.071539122957873</v>
      </c>
      <c r="F44" s="10">
        <v>52.106620808254512</v>
      </c>
      <c r="G44" s="10">
        <v>56.931298366294072</v>
      </c>
      <c r="H44" s="10">
        <v>50.176784178847811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0.96018916595012893</v>
      </c>
      <c r="H50" s="10">
        <v>0</v>
      </c>
      <c r="I50" s="10">
        <v>0.96018916595012893</v>
      </c>
      <c r="J50" s="10">
        <v>0.7165090283748925</v>
      </c>
      <c r="K50" s="10">
        <v>0.7165090283748925</v>
      </c>
      <c r="L50" s="10">
        <v>0.7165090283748925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32.66500429922614</v>
      </c>
      <c r="E2" s="31">
        <f t="shared" si="0"/>
        <v>3.0094582975064492</v>
      </c>
      <c r="F2" s="31">
        <f t="shared" si="0"/>
        <v>2.00627687016337</v>
      </c>
      <c r="G2" s="31">
        <f t="shared" si="0"/>
        <v>1.0031814273430779</v>
      </c>
      <c r="H2" s="31">
        <f t="shared" si="0"/>
        <v>11.166036113499571</v>
      </c>
      <c r="I2" s="31">
        <f t="shared" si="0"/>
        <v>44.373258813413592</v>
      </c>
      <c r="J2" s="31">
        <f t="shared" si="0"/>
        <v>89.168529664660355</v>
      </c>
      <c r="K2" s="31">
        <f t="shared" si="0"/>
        <v>126.36208082545139</v>
      </c>
      <c r="L2" s="31">
        <f t="shared" si="0"/>
        <v>167.66741186586415</v>
      </c>
      <c r="M2" s="31">
        <f t="shared" si="0"/>
        <v>164.37764402407564</v>
      </c>
      <c r="N2" s="31">
        <f t="shared" si="0"/>
        <v>171.58108340498708</v>
      </c>
      <c r="O2" s="31">
        <f t="shared" si="0"/>
        <v>148.28744625967323</v>
      </c>
      <c r="P2" s="31">
        <f t="shared" si="0"/>
        <v>143.03525365434217</v>
      </c>
      <c r="Q2" s="31">
        <f t="shared" si="0"/>
        <v>146.33301805674975</v>
      </c>
      <c r="R2" s="31">
        <f t="shared" si="0"/>
        <v>154.37085124677557</v>
      </c>
      <c r="S2" s="31">
        <f t="shared" si="0"/>
        <v>161.82932072226998</v>
      </c>
      <c r="T2" s="31">
        <f t="shared" si="0"/>
        <v>176.61805674978504</v>
      </c>
      <c r="U2" s="31">
        <f t="shared" si="0"/>
        <v>174.77910576096301</v>
      </c>
      <c r="V2" s="31">
        <f t="shared" si="0"/>
        <v>173.22493551160792</v>
      </c>
      <c r="W2" s="31">
        <f t="shared" si="0"/>
        <v>180.43817712811693</v>
      </c>
      <c r="X2" s="31">
        <f t="shared" ref="X2" si="1">SUM(X3,X17,X22,X25,X26,X51,X52,X71,X74,X75,X76)</f>
        <v>183.83430782459158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32.66500429922614</v>
      </c>
      <c r="E52" s="37">
        <f t="shared" si="20"/>
        <v>3.0094582975064492</v>
      </c>
      <c r="F52" s="37">
        <f t="shared" si="20"/>
        <v>2.00627687016337</v>
      </c>
      <c r="G52" s="37">
        <f t="shared" si="20"/>
        <v>1.0031814273430779</v>
      </c>
      <c r="H52" s="37">
        <f t="shared" si="20"/>
        <v>11.166036113499571</v>
      </c>
      <c r="I52" s="37">
        <f t="shared" si="20"/>
        <v>44.373258813413592</v>
      </c>
      <c r="J52" s="37">
        <f t="shared" si="20"/>
        <v>89.168529664660355</v>
      </c>
      <c r="K52" s="37">
        <f t="shared" si="20"/>
        <v>126.36208082545139</v>
      </c>
      <c r="L52" s="37">
        <f t="shared" si="20"/>
        <v>167.66741186586415</v>
      </c>
      <c r="M52" s="37">
        <f t="shared" si="20"/>
        <v>164.37764402407564</v>
      </c>
      <c r="N52" s="37">
        <f t="shared" si="20"/>
        <v>171.58108340498708</v>
      </c>
      <c r="O52" s="37">
        <f t="shared" si="20"/>
        <v>148.28744625967323</v>
      </c>
      <c r="P52" s="37">
        <f t="shared" si="20"/>
        <v>143.03525365434217</v>
      </c>
      <c r="Q52" s="37">
        <f t="shared" si="20"/>
        <v>146.33301805674975</v>
      </c>
      <c r="R52" s="37">
        <f t="shared" si="20"/>
        <v>154.37085124677557</v>
      </c>
      <c r="S52" s="37">
        <f t="shared" si="20"/>
        <v>161.82932072226998</v>
      </c>
      <c r="T52" s="37">
        <f t="shared" si="20"/>
        <v>176.61805674978504</v>
      </c>
      <c r="U52" s="37">
        <f t="shared" si="20"/>
        <v>174.77910576096301</v>
      </c>
      <c r="V52" s="37">
        <f t="shared" si="20"/>
        <v>173.22493551160792</v>
      </c>
      <c r="W52" s="37">
        <f t="shared" si="20"/>
        <v>180.43817712811693</v>
      </c>
      <c r="X52" s="37">
        <f t="shared" ref="X52" si="21">SUM(X53:X70)</f>
        <v>183.83430782459158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1.0174548581255369</v>
      </c>
      <c r="J64" s="10">
        <v>10.68357695614789</v>
      </c>
      <c r="K64" s="10">
        <v>25.658039552880481</v>
      </c>
      <c r="L64" s="10">
        <v>33.541100601891657</v>
      </c>
      <c r="M64" s="10">
        <v>31.44127257093723</v>
      </c>
      <c r="N64" s="10">
        <v>31.795184866723989</v>
      </c>
      <c r="O64" s="10">
        <v>30.015735167669821</v>
      </c>
      <c r="P64" s="10">
        <v>27.47205503009458</v>
      </c>
      <c r="Q64" s="10">
        <v>29.700945829750641</v>
      </c>
      <c r="R64" s="10">
        <v>24.362252794496989</v>
      </c>
      <c r="S64" s="10">
        <v>25.07884780739467</v>
      </c>
      <c r="T64" s="10">
        <v>30.596130696474631</v>
      </c>
      <c r="U64" s="10">
        <v>29.091401547721411</v>
      </c>
      <c r="V64" s="10">
        <v>28.48950988822012</v>
      </c>
      <c r="W64" s="10">
        <v>33.068185726569219</v>
      </c>
      <c r="X64" s="10">
        <v>36.113499570077387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32.66500429922614</v>
      </c>
      <c r="E66" s="10">
        <v>3.0094582975064492</v>
      </c>
      <c r="F66" s="10">
        <v>2.00627687016337</v>
      </c>
      <c r="G66" s="10">
        <v>1.0031814273430779</v>
      </c>
      <c r="H66" s="10">
        <v>11.166036113499571</v>
      </c>
      <c r="I66" s="10">
        <v>43.355803955288053</v>
      </c>
      <c r="J66" s="10">
        <v>78.484952708512466</v>
      </c>
      <c r="K66" s="10">
        <v>100.7040412725709</v>
      </c>
      <c r="L66" s="10">
        <v>134.1263112639725</v>
      </c>
      <c r="M66" s="10">
        <v>132.93637145313841</v>
      </c>
      <c r="N66" s="10">
        <v>139.7858985382631</v>
      </c>
      <c r="O66" s="10">
        <v>118.2717110920034</v>
      </c>
      <c r="P66" s="10">
        <v>115.5631986242476</v>
      </c>
      <c r="Q66" s="10">
        <v>116.6320722269991</v>
      </c>
      <c r="R66" s="10">
        <v>130.00859845227859</v>
      </c>
      <c r="S66" s="10">
        <v>136.7504729148753</v>
      </c>
      <c r="T66" s="10">
        <v>146.02192605331041</v>
      </c>
      <c r="U66" s="10">
        <v>145.6877042132416</v>
      </c>
      <c r="V66" s="10">
        <v>144.73542562338781</v>
      </c>
      <c r="W66" s="10">
        <v>147.36999140154771</v>
      </c>
      <c r="X66" s="10">
        <v>147.7208082545142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101.1034393809114</v>
      </c>
      <c r="D2" s="31">
        <f t="shared" si="0"/>
        <v>98.129836629406697</v>
      </c>
      <c r="E2" s="31">
        <f t="shared" si="0"/>
        <v>94.009716251074806</v>
      </c>
      <c r="F2" s="31">
        <f t="shared" si="0"/>
        <v>89.208942390369728</v>
      </c>
      <c r="G2" s="31">
        <f t="shared" si="0"/>
        <v>107.05073086844369</v>
      </c>
      <c r="H2" s="31">
        <f t="shared" si="0"/>
        <v>120.927687016337</v>
      </c>
      <c r="I2" s="31">
        <f t="shared" si="0"/>
        <v>126.8749785038693</v>
      </c>
      <c r="J2" s="31">
        <f t="shared" si="0"/>
        <v>139.7607050730868</v>
      </c>
      <c r="K2" s="31">
        <f t="shared" si="0"/>
        <v>154.62880481513329</v>
      </c>
      <c r="L2" s="31">
        <f t="shared" si="0"/>
        <v>137.7782459157352</v>
      </c>
      <c r="M2" s="31">
        <f t="shared" si="0"/>
        <v>134.80464316423041</v>
      </c>
      <c r="N2" s="31">
        <f t="shared" si="0"/>
        <v>151.65520206362851</v>
      </c>
      <c r="O2" s="31">
        <f t="shared" si="0"/>
        <v>125.8837489251935</v>
      </c>
      <c r="P2" s="31">
        <f t="shared" si="0"/>
        <v>151.65520206362851</v>
      </c>
      <c r="Q2" s="31">
        <f t="shared" si="0"/>
        <v>149.67274290627691</v>
      </c>
      <c r="R2" s="31">
        <f t="shared" si="0"/>
        <v>147.69036973344799</v>
      </c>
      <c r="S2" s="31">
        <f t="shared" si="0"/>
        <v>139.7607050730868</v>
      </c>
      <c r="T2" s="31">
        <f t="shared" si="0"/>
        <v>144.71676698194321</v>
      </c>
      <c r="U2" s="31">
        <f t="shared" si="0"/>
        <v>129.848581255374</v>
      </c>
      <c r="V2" s="31">
        <f t="shared" si="0"/>
        <v>127.8661220980224</v>
      </c>
      <c r="W2" s="31">
        <f t="shared" si="0"/>
        <v>124.8925193465176</v>
      </c>
      <c r="X2" s="31">
        <f t="shared" ref="X2" si="1">SUM(X3,X17,X22,X25,X26,X51,X52,X71,X74,X75,X76)</f>
        <v>138.76947549441101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101.1034393809114</v>
      </c>
      <c r="D26" s="37">
        <f t="shared" si="14"/>
        <v>98.129836629406697</v>
      </c>
      <c r="E26" s="37">
        <f t="shared" si="14"/>
        <v>94.009716251074806</v>
      </c>
      <c r="F26" s="37">
        <f t="shared" si="14"/>
        <v>89.208942390369728</v>
      </c>
      <c r="G26" s="37">
        <f t="shared" si="14"/>
        <v>107.05073086844369</v>
      </c>
      <c r="H26" s="37">
        <f t="shared" si="14"/>
        <v>120.927687016337</v>
      </c>
      <c r="I26" s="37">
        <f t="shared" si="14"/>
        <v>126.8749785038693</v>
      </c>
      <c r="J26" s="37">
        <f t="shared" si="14"/>
        <v>139.7607050730868</v>
      </c>
      <c r="K26" s="37">
        <f t="shared" si="14"/>
        <v>154.62880481513329</v>
      </c>
      <c r="L26" s="37">
        <f t="shared" si="14"/>
        <v>137.7782459157352</v>
      </c>
      <c r="M26" s="37">
        <f t="shared" si="14"/>
        <v>134.80464316423041</v>
      </c>
      <c r="N26" s="37">
        <f t="shared" si="14"/>
        <v>151.65520206362851</v>
      </c>
      <c r="O26" s="37">
        <f t="shared" si="14"/>
        <v>125.8837489251935</v>
      </c>
      <c r="P26" s="37">
        <f t="shared" si="14"/>
        <v>151.65520206362851</v>
      </c>
      <c r="Q26" s="37">
        <f t="shared" si="14"/>
        <v>149.67274290627691</v>
      </c>
      <c r="R26" s="37">
        <f t="shared" si="14"/>
        <v>147.69036973344799</v>
      </c>
      <c r="S26" s="37">
        <f t="shared" si="14"/>
        <v>139.7607050730868</v>
      </c>
      <c r="T26" s="37">
        <f t="shared" si="14"/>
        <v>144.71676698194321</v>
      </c>
      <c r="U26" s="37">
        <f t="shared" si="14"/>
        <v>129.848581255374</v>
      </c>
      <c r="V26" s="37">
        <f t="shared" si="14"/>
        <v>127.8661220980224</v>
      </c>
      <c r="W26" s="37">
        <f t="shared" si="14"/>
        <v>124.8925193465176</v>
      </c>
      <c r="X26" s="37">
        <f t="shared" ref="X26" si="15">SUM(X27,X33)</f>
        <v>138.76947549441101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101.1034393809114</v>
      </c>
      <c r="D27" s="29">
        <f t="shared" si="16"/>
        <v>98.129836629406697</v>
      </c>
      <c r="E27" s="29">
        <f t="shared" si="16"/>
        <v>94.009716251074806</v>
      </c>
      <c r="F27" s="29">
        <f t="shared" si="16"/>
        <v>89.208942390369728</v>
      </c>
      <c r="G27" s="29">
        <f t="shared" si="16"/>
        <v>107.05073086844369</v>
      </c>
      <c r="H27" s="29">
        <f t="shared" si="16"/>
        <v>120.927687016337</v>
      </c>
      <c r="I27" s="29">
        <f t="shared" si="16"/>
        <v>126.8749785038693</v>
      </c>
      <c r="J27" s="29">
        <f t="shared" si="16"/>
        <v>139.7607050730868</v>
      </c>
      <c r="K27" s="29">
        <f t="shared" si="16"/>
        <v>154.62880481513329</v>
      </c>
      <c r="L27" s="29">
        <f t="shared" si="16"/>
        <v>137.7782459157352</v>
      </c>
      <c r="M27" s="29">
        <f t="shared" si="16"/>
        <v>134.80464316423041</v>
      </c>
      <c r="N27" s="29">
        <f t="shared" si="16"/>
        <v>151.65520206362851</v>
      </c>
      <c r="O27" s="29">
        <f t="shared" si="16"/>
        <v>125.8837489251935</v>
      </c>
      <c r="P27" s="29">
        <f t="shared" si="16"/>
        <v>151.65520206362851</v>
      </c>
      <c r="Q27" s="29">
        <f t="shared" si="16"/>
        <v>149.67274290627691</v>
      </c>
      <c r="R27" s="29">
        <f t="shared" si="16"/>
        <v>147.69036973344799</v>
      </c>
      <c r="S27" s="29">
        <f t="shared" si="16"/>
        <v>139.7607050730868</v>
      </c>
      <c r="T27" s="29">
        <f t="shared" si="16"/>
        <v>144.71676698194321</v>
      </c>
      <c r="U27" s="29">
        <f t="shared" si="16"/>
        <v>129.848581255374</v>
      </c>
      <c r="V27" s="29">
        <f t="shared" si="16"/>
        <v>127.8661220980224</v>
      </c>
      <c r="W27" s="29">
        <f t="shared" si="16"/>
        <v>124.8925193465176</v>
      </c>
      <c r="X27" s="29">
        <f t="shared" ref="X27" si="17">SUM(X28:X32)</f>
        <v>138.76947549441101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101.1034393809114</v>
      </c>
      <c r="D32" s="10">
        <v>98.129836629406697</v>
      </c>
      <c r="E32" s="10">
        <v>94.009716251074806</v>
      </c>
      <c r="F32" s="10">
        <v>89.208942390369728</v>
      </c>
      <c r="G32" s="10">
        <v>107.05073086844369</v>
      </c>
      <c r="H32" s="10">
        <v>120.927687016337</v>
      </c>
      <c r="I32" s="10">
        <v>126.8749785038693</v>
      </c>
      <c r="J32" s="10">
        <v>139.7607050730868</v>
      </c>
      <c r="K32" s="10">
        <v>154.62880481513329</v>
      </c>
      <c r="L32" s="10">
        <v>137.7782459157352</v>
      </c>
      <c r="M32" s="10">
        <v>134.80464316423041</v>
      </c>
      <c r="N32" s="10">
        <v>151.65520206362851</v>
      </c>
      <c r="O32" s="10">
        <v>125.8837489251935</v>
      </c>
      <c r="P32" s="10">
        <v>151.65520206362851</v>
      </c>
      <c r="Q32" s="10">
        <v>149.67274290627691</v>
      </c>
      <c r="R32" s="10">
        <v>147.69036973344799</v>
      </c>
      <c r="S32" s="10">
        <v>139.7607050730868</v>
      </c>
      <c r="T32" s="10">
        <v>144.71676698194321</v>
      </c>
      <c r="U32" s="10">
        <v>129.848581255374</v>
      </c>
      <c r="V32" s="10">
        <v>127.8661220980224</v>
      </c>
      <c r="W32" s="10">
        <v>124.8925193465176</v>
      </c>
      <c r="X32" s="10">
        <v>138.76947549441101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173.47773000859851</v>
      </c>
      <c r="E2" s="31">
        <f t="shared" si="0"/>
        <v>174.5394668959587</v>
      </c>
      <c r="F2" s="31">
        <f t="shared" si="0"/>
        <v>169.4611349957008</v>
      </c>
      <c r="G2" s="31">
        <f t="shared" si="0"/>
        <v>177.11547721410139</v>
      </c>
      <c r="H2" s="31">
        <f t="shared" si="0"/>
        <v>227.2811693895099</v>
      </c>
      <c r="I2" s="31">
        <f t="shared" si="0"/>
        <v>195.0054170249355</v>
      </c>
      <c r="J2" s="31">
        <f t="shared" si="0"/>
        <v>235.60834049871019</v>
      </c>
      <c r="K2" s="31">
        <f t="shared" si="0"/>
        <v>211.14763542562341</v>
      </c>
      <c r="L2" s="31">
        <f t="shared" si="0"/>
        <v>186.02674118658641</v>
      </c>
      <c r="M2" s="31">
        <f t="shared" si="0"/>
        <v>194.64075666380049</v>
      </c>
      <c r="N2" s="31">
        <f t="shared" si="0"/>
        <v>205.98701633705929</v>
      </c>
      <c r="O2" s="31">
        <f t="shared" si="0"/>
        <v>174.4030954428203</v>
      </c>
      <c r="P2" s="31">
        <f t="shared" si="0"/>
        <v>214.16104901117799</v>
      </c>
      <c r="Q2" s="31">
        <f t="shared" si="0"/>
        <v>218.3165090283749</v>
      </c>
      <c r="R2" s="31">
        <f t="shared" si="0"/>
        <v>226.0587274290628</v>
      </c>
      <c r="S2" s="31">
        <f t="shared" si="0"/>
        <v>215.67781599312119</v>
      </c>
      <c r="T2" s="31">
        <f t="shared" si="0"/>
        <v>215.67781599312119</v>
      </c>
      <c r="U2" s="31">
        <f t="shared" si="0"/>
        <v>178.56122098022351</v>
      </c>
      <c r="V2" s="31">
        <f t="shared" si="0"/>
        <v>155.48865004299219</v>
      </c>
      <c r="W2" s="31">
        <f t="shared" si="0"/>
        <v>165.35305245055889</v>
      </c>
      <c r="X2" s="31">
        <f t="shared" ref="X2" si="1">SUM(X3,X17,X22,X25,X26,X51,X52,X71,X74,X75,X76)</f>
        <v>194.61160791057611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173.47773000859851</v>
      </c>
      <c r="E26" s="37">
        <f t="shared" si="14"/>
        <v>174.5394668959587</v>
      </c>
      <c r="F26" s="37">
        <f t="shared" si="14"/>
        <v>169.4611349957008</v>
      </c>
      <c r="G26" s="37">
        <f t="shared" si="14"/>
        <v>177.11547721410139</v>
      </c>
      <c r="H26" s="37">
        <f t="shared" si="14"/>
        <v>227.2811693895099</v>
      </c>
      <c r="I26" s="37">
        <f t="shared" si="14"/>
        <v>195.0054170249355</v>
      </c>
      <c r="J26" s="37">
        <f t="shared" si="14"/>
        <v>235.60834049871019</v>
      </c>
      <c r="K26" s="37">
        <f t="shared" si="14"/>
        <v>211.14763542562341</v>
      </c>
      <c r="L26" s="37">
        <f t="shared" si="14"/>
        <v>186.02674118658641</v>
      </c>
      <c r="M26" s="37">
        <f t="shared" si="14"/>
        <v>194.64075666380049</v>
      </c>
      <c r="N26" s="37">
        <f t="shared" si="14"/>
        <v>205.98701633705929</v>
      </c>
      <c r="O26" s="37">
        <f t="shared" si="14"/>
        <v>174.4030954428203</v>
      </c>
      <c r="P26" s="37">
        <f t="shared" si="14"/>
        <v>214.16104901117799</v>
      </c>
      <c r="Q26" s="37">
        <f t="shared" si="14"/>
        <v>218.3165090283749</v>
      </c>
      <c r="R26" s="37">
        <f t="shared" si="14"/>
        <v>226.0587274290628</v>
      </c>
      <c r="S26" s="37">
        <f t="shared" si="14"/>
        <v>215.67781599312119</v>
      </c>
      <c r="T26" s="37">
        <f t="shared" si="14"/>
        <v>215.67781599312119</v>
      </c>
      <c r="U26" s="37">
        <f t="shared" si="14"/>
        <v>178.56122098022351</v>
      </c>
      <c r="V26" s="37">
        <f t="shared" si="14"/>
        <v>155.48865004299219</v>
      </c>
      <c r="W26" s="37">
        <f t="shared" si="14"/>
        <v>165.35305245055889</v>
      </c>
      <c r="X26" s="37">
        <f t="shared" ref="X26" si="15">SUM(X27,X33)</f>
        <v>194.61160791057611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173.47773000859851</v>
      </c>
      <c r="E27" s="29">
        <f t="shared" si="16"/>
        <v>174.5394668959587</v>
      </c>
      <c r="F27" s="29">
        <f t="shared" si="16"/>
        <v>169.4611349957008</v>
      </c>
      <c r="G27" s="29">
        <f t="shared" si="16"/>
        <v>177.11547721410139</v>
      </c>
      <c r="H27" s="29">
        <f t="shared" si="16"/>
        <v>227.2811693895099</v>
      </c>
      <c r="I27" s="29">
        <f t="shared" si="16"/>
        <v>195.0054170249355</v>
      </c>
      <c r="J27" s="29">
        <f t="shared" si="16"/>
        <v>235.60834049871019</v>
      </c>
      <c r="K27" s="29">
        <f t="shared" si="16"/>
        <v>211.14763542562341</v>
      </c>
      <c r="L27" s="29">
        <f t="shared" si="16"/>
        <v>186.02674118658641</v>
      </c>
      <c r="M27" s="29">
        <f t="shared" si="16"/>
        <v>194.64075666380049</v>
      </c>
      <c r="N27" s="29">
        <f t="shared" si="16"/>
        <v>205.98701633705929</v>
      </c>
      <c r="O27" s="29">
        <f t="shared" si="16"/>
        <v>174.4030954428203</v>
      </c>
      <c r="P27" s="29">
        <f t="shared" si="16"/>
        <v>214.16104901117799</v>
      </c>
      <c r="Q27" s="29">
        <f t="shared" si="16"/>
        <v>218.3165090283749</v>
      </c>
      <c r="R27" s="29">
        <f t="shared" si="16"/>
        <v>226.0587274290628</v>
      </c>
      <c r="S27" s="29">
        <f t="shared" si="16"/>
        <v>215.67781599312119</v>
      </c>
      <c r="T27" s="29">
        <f t="shared" si="16"/>
        <v>215.67781599312119</v>
      </c>
      <c r="U27" s="29">
        <f t="shared" si="16"/>
        <v>178.56122098022351</v>
      </c>
      <c r="V27" s="29">
        <f t="shared" si="16"/>
        <v>155.48865004299219</v>
      </c>
      <c r="W27" s="29">
        <f t="shared" si="16"/>
        <v>165.35305245055889</v>
      </c>
      <c r="X27" s="29">
        <f t="shared" ref="X27" si="17">SUM(X28:X32)</f>
        <v>194.61160791057611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173.47773000859851</v>
      </c>
      <c r="E31" s="10">
        <v>174.5394668959587</v>
      </c>
      <c r="F31" s="10">
        <v>169.4611349957008</v>
      </c>
      <c r="G31" s="10">
        <v>177.11547721410139</v>
      </c>
      <c r="H31" s="10">
        <v>227.2811693895099</v>
      </c>
      <c r="I31" s="10">
        <v>195.0054170249355</v>
      </c>
      <c r="J31" s="10">
        <v>235.60834049871019</v>
      </c>
      <c r="K31" s="10">
        <v>211.14763542562341</v>
      </c>
      <c r="L31" s="10">
        <v>186.02674118658641</v>
      </c>
      <c r="M31" s="10">
        <v>194.64075666380049</v>
      </c>
      <c r="N31" s="10">
        <v>205.98701633705929</v>
      </c>
      <c r="O31" s="10">
        <v>174.4030954428203</v>
      </c>
      <c r="P31" s="10">
        <v>214.16104901117799</v>
      </c>
      <c r="Q31" s="10">
        <v>218.3165090283749</v>
      </c>
      <c r="R31" s="10">
        <v>226.0587274290628</v>
      </c>
      <c r="S31" s="10">
        <v>215.67781599312119</v>
      </c>
      <c r="T31" s="10">
        <v>215.67781599312119</v>
      </c>
      <c r="U31" s="10">
        <v>178.56122098022351</v>
      </c>
      <c r="V31" s="10">
        <v>155.48865004299219</v>
      </c>
      <c r="W31" s="10">
        <v>165.35305245055889</v>
      </c>
      <c r="X31" s="10">
        <v>194.61160791057611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911.34196044711939</v>
      </c>
      <c r="D2" s="31">
        <f t="shared" si="0"/>
        <v>1206.4094582975063</v>
      </c>
      <c r="E2" s="31">
        <f t="shared" si="0"/>
        <v>1327.7497850386931</v>
      </c>
      <c r="F2" s="31">
        <f t="shared" si="0"/>
        <v>1371.5270851246776</v>
      </c>
      <c r="G2" s="31">
        <f t="shared" si="0"/>
        <v>1379.3308684436802</v>
      </c>
      <c r="H2" s="31">
        <f t="shared" si="0"/>
        <v>1501.4447979363713</v>
      </c>
      <c r="I2" s="31">
        <f t="shared" si="0"/>
        <v>1522.0598452278589</v>
      </c>
      <c r="J2" s="31">
        <f t="shared" si="0"/>
        <v>1298.8195184866722</v>
      </c>
      <c r="K2" s="31">
        <f t="shared" si="0"/>
        <v>1136.9674118658641</v>
      </c>
      <c r="L2" s="31">
        <f t="shared" si="0"/>
        <v>1129.314875322442</v>
      </c>
      <c r="M2" s="31">
        <f t="shared" si="0"/>
        <v>1172.6074806534821</v>
      </c>
      <c r="N2" s="31">
        <f t="shared" si="0"/>
        <v>1190.6619948409284</v>
      </c>
      <c r="O2" s="31">
        <f t="shared" si="0"/>
        <v>1130.1451418744623</v>
      </c>
      <c r="P2" s="31">
        <f t="shared" si="0"/>
        <v>1150.0360275150474</v>
      </c>
      <c r="Q2" s="31">
        <f t="shared" si="0"/>
        <v>1246.8908856405847</v>
      </c>
      <c r="R2" s="31">
        <f t="shared" si="0"/>
        <v>1169.1224419604468</v>
      </c>
      <c r="S2" s="31">
        <f t="shared" si="0"/>
        <v>1166.4398108340497</v>
      </c>
      <c r="T2" s="31">
        <f t="shared" si="0"/>
        <v>1217.2231298366294</v>
      </c>
      <c r="U2" s="31">
        <f t="shared" si="0"/>
        <v>1088.3691315563196</v>
      </c>
      <c r="V2" s="31">
        <f t="shared" si="0"/>
        <v>975.66285468615638</v>
      </c>
      <c r="W2" s="31">
        <f t="shared" si="0"/>
        <v>949.27592433361997</v>
      </c>
      <c r="X2" s="31">
        <f t="shared" ref="X2" si="1">SUM(X3,X17,X22,X25,X26,X51,X52,X71,X74,X75,X76)</f>
        <v>1098.7804815133277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3.3619948409286331</v>
      </c>
      <c r="D3" s="34">
        <f t="shared" si="2"/>
        <v>3.4645743766122101</v>
      </c>
      <c r="E3" s="34">
        <f t="shared" si="2"/>
        <v>3.0771281169389511</v>
      </c>
      <c r="F3" s="34">
        <f t="shared" si="2"/>
        <v>3.2791917454858122</v>
      </c>
      <c r="G3" s="34">
        <f t="shared" si="2"/>
        <v>3.3754944110060179</v>
      </c>
      <c r="H3" s="34">
        <f t="shared" si="2"/>
        <v>2.937575236457437</v>
      </c>
      <c r="I3" s="34">
        <f t="shared" si="2"/>
        <v>2.6249355116079101</v>
      </c>
      <c r="J3" s="34">
        <f t="shared" si="2"/>
        <v>1.215133276010318</v>
      </c>
      <c r="K3" s="34">
        <f t="shared" si="2"/>
        <v>0.53981083404987096</v>
      </c>
      <c r="L3" s="34">
        <f t="shared" si="2"/>
        <v>0.5278589853826311</v>
      </c>
      <c r="M3" s="34">
        <f t="shared" si="2"/>
        <v>0.53250214961306963</v>
      </c>
      <c r="N3" s="34">
        <f t="shared" si="2"/>
        <v>0.52983662940670673</v>
      </c>
      <c r="O3" s="34">
        <f t="shared" si="2"/>
        <v>0.53319002579535679</v>
      </c>
      <c r="P3" s="34">
        <f t="shared" si="2"/>
        <v>0.26061908856405852</v>
      </c>
      <c r="Q3" s="34">
        <f t="shared" si="2"/>
        <v>0.27730008598452283</v>
      </c>
      <c r="R3" s="34">
        <f t="shared" si="2"/>
        <v>0.26861564918314701</v>
      </c>
      <c r="S3" s="34">
        <f t="shared" si="2"/>
        <v>0.25606190885640578</v>
      </c>
      <c r="T3" s="34">
        <f t="shared" si="2"/>
        <v>0.53293207222699912</v>
      </c>
      <c r="U3" s="34">
        <f t="shared" si="2"/>
        <v>0.27300085984522782</v>
      </c>
      <c r="V3" s="34">
        <f t="shared" si="2"/>
        <v>0.26706792777300081</v>
      </c>
      <c r="W3" s="34">
        <f t="shared" si="2"/>
        <v>0.2743766122098022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3.3619948409286331</v>
      </c>
      <c r="D8" s="29">
        <f t="shared" si="6"/>
        <v>3.4645743766122101</v>
      </c>
      <c r="E8" s="29">
        <f t="shared" si="6"/>
        <v>3.0771281169389511</v>
      </c>
      <c r="F8" s="29">
        <f t="shared" si="6"/>
        <v>3.2791917454858122</v>
      </c>
      <c r="G8" s="29">
        <f t="shared" si="6"/>
        <v>3.3754944110060179</v>
      </c>
      <c r="H8" s="29">
        <f t="shared" si="6"/>
        <v>2.937575236457437</v>
      </c>
      <c r="I8" s="29">
        <f t="shared" si="6"/>
        <v>2.6249355116079101</v>
      </c>
      <c r="J8" s="29">
        <f t="shared" si="6"/>
        <v>1.215133276010318</v>
      </c>
      <c r="K8" s="29">
        <f t="shared" si="6"/>
        <v>0.53981083404987096</v>
      </c>
      <c r="L8" s="29">
        <f t="shared" si="6"/>
        <v>0.5278589853826311</v>
      </c>
      <c r="M8" s="29">
        <f t="shared" si="6"/>
        <v>0.53250214961306963</v>
      </c>
      <c r="N8" s="29">
        <f t="shared" si="6"/>
        <v>0.52983662940670673</v>
      </c>
      <c r="O8" s="29">
        <f t="shared" si="6"/>
        <v>0.53319002579535679</v>
      </c>
      <c r="P8" s="29">
        <f t="shared" si="6"/>
        <v>0.26061908856405852</v>
      </c>
      <c r="Q8" s="29">
        <f t="shared" si="6"/>
        <v>0.27730008598452283</v>
      </c>
      <c r="R8" s="29">
        <f t="shared" si="6"/>
        <v>0.26861564918314701</v>
      </c>
      <c r="S8" s="29">
        <f t="shared" si="6"/>
        <v>0.25606190885640578</v>
      </c>
      <c r="T8" s="29">
        <f t="shared" si="6"/>
        <v>0.53293207222699912</v>
      </c>
      <c r="U8" s="29">
        <f t="shared" si="6"/>
        <v>0.27300085984522782</v>
      </c>
      <c r="V8" s="29">
        <f t="shared" si="6"/>
        <v>0.26706792777300081</v>
      </c>
      <c r="W8" s="29">
        <f t="shared" si="6"/>
        <v>0.2743766122098022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3.3619948409286331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3.4645743766122101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3.0771281169389511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3.2791917454858122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3.3754944110060179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2.937575236457437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2.6249355116079101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1.215133276010318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0.53981083404987096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0.5278589853826311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0.53250214961306963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0.52983662940670673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0.53319002579535679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0.26061908856405852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0.27730008598452283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0.26861564918314701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0.25606190885640578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0.53293207222699912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0.27300085984522782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0.26706792777300081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0.2743766122098022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303.24832330180561</v>
      </c>
      <c r="D17" s="37">
        <f t="shared" si="10"/>
        <v>338.82201203783308</v>
      </c>
      <c r="E17" s="37">
        <f t="shared" si="10"/>
        <v>352.63680137575238</v>
      </c>
      <c r="F17" s="37">
        <f t="shared" si="10"/>
        <v>382.69802235597587</v>
      </c>
      <c r="G17" s="37">
        <f t="shared" si="10"/>
        <v>369.40146173688731</v>
      </c>
      <c r="H17" s="37">
        <f t="shared" si="10"/>
        <v>379.3803955288048</v>
      </c>
      <c r="I17" s="37">
        <f t="shared" si="10"/>
        <v>417.26620808254512</v>
      </c>
      <c r="J17" s="37">
        <f t="shared" si="10"/>
        <v>396.25485812553734</v>
      </c>
      <c r="K17" s="37">
        <f t="shared" si="10"/>
        <v>347.71659501289764</v>
      </c>
      <c r="L17" s="37">
        <f t="shared" si="10"/>
        <v>322.43714531384353</v>
      </c>
      <c r="M17" s="37">
        <f t="shared" si="10"/>
        <v>364.0154772141014</v>
      </c>
      <c r="N17" s="37">
        <f t="shared" si="10"/>
        <v>345.7294067067927</v>
      </c>
      <c r="O17" s="37">
        <f t="shared" si="10"/>
        <v>359.61117798796204</v>
      </c>
      <c r="P17" s="37">
        <f t="shared" si="10"/>
        <v>362.91435941530528</v>
      </c>
      <c r="Q17" s="37">
        <f t="shared" si="10"/>
        <v>378.31994840928633</v>
      </c>
      <c r="R17" s="37">
        <f t="shared" si="10"/>
        <v>373.84161650902831</v>
      </c>
      <c r="S17" s="37">
        <f t="shared" si="10"/>
        <v>385.21779879621658</v>
      </c>
      <c r="T17" s="37">
        <f t="shared" si="10"/>
        <v>376.41160791057604</v>
      </c>
      <c r="U17" s="37">
        <f t="shared" si="10"/>
        <v>375.14092863284606</v>
      </c>
      <c r="V17" s="37">
        <f t="shared" si="10"/>
        <v>319.70713671539124</v>
      </c>
      <c r="W17" s="37">
        <f t="shared" si="10"/>
        <v>268.84015477214098</v>
      </c>
      <c r="X17" s="37">
        <f t="shared" ref="X17" si="11">SUM(X18:X21)</f>
        <v>373.07730008598452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55.803955288048144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58.727429062768692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65.950128976784185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73.34479793637145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72.850386930352528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78.05245055889938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84.888220120378321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71.066208082545131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63.800515907136713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64.53138435081685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70.378331900257947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76.52622527944969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81.64230438521065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85.447119518486659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86.951848667239886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87.704213241616486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85.920034393809118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81.341358555460033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84.608770421324152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75.128976784178832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63.671539122957867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96.5176268271711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247.44436801375747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280.09458297506438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286.6866723989682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309.35322441960443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296.55107480653481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301.32794496990539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332.3779879621668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325.18865004299221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283.9160791057609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257.90576096302669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293.63714531384346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269.203181427343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277.96887360275139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277.46723989681863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291.36809974204641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286.1374032674118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299.29776440240749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295.070249355116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290.5321582115219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244.57815993121238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205.1686156491831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276.5596732588134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17.345055889939808</v>
      </c>
      <c r="D26" s="37">
        <f t="shared" si="14"/>
        <v>449.07558039552879</v>
      </c>
      <c r="E26" s="37">
        <f t="shared" si="14"/>
        <v>426.64084264832331</v>
      </c>
      <c r="F26" s="37">
        <f t="shared" si="14"/>
        <v>442.61728288908</v>
      </c>
      <c r="G26" s="37">
        <f t="shared" si="14"/>
        <v>499.77059329320713</v>
      </c>
      <c r="H26" s="37">
        <f t="shared" si="14"/>
        <v>573.3949269131557</v>
      </c>
      <c r="I26" s="37">
        <f t="shared" si="14"/>
        <v>558.13989681857254</v>
      </c>
      <c r="J26" s="37">
        <f t="shared" si="14"/>
        <v>355.66079105760957</v>
      </c>
      <c r="K26" s="37">
        <f t="shared" si="14"/>
        <v>316.75631986242479</v>
      </c>
      <c r="L26" s="37">
        <f t="shared" si="14"/>
        <v>325.94479793637146</v>
      </c>
      <c r="M26" s="37">
        <f t="shared" si="14"/>
        <v>299.42278589853822</v>
      </c>
      <c r="N26" s="37">
        <f t="shared" si="14"/>
        <v>341.02063628546864</v>
      </c>
      <c r="O26" s="37">
        <f t="shared" si="14"/>
        <v>275.18607050730873</v>
      </c>
      <c r="P26" s="37">
        <f t="shared" si="14"/>
        <v>360.11513327601023</v>
      </c>
      <c r="Q26" s="37">
        <f t="shared" si="14"/>
        <v>406.86956147893375</v>
      </c>
      <c r="R26" s="37">
        <f t="shared" si="14"/>
        <v>387.18048151332755</v>
      </c>
      <c r="S26" s="37">
        <f t="shared" si="14"/>
        <v>354.8098882201204</v>
      </c>
      <c r="T26" s="37">
        <f t="shared" si="14"/>
        <v>408.34247635425629</v>
      </c>
      <c r="U26" s="37">
        <f t="shared" si="14"/>
        <v>311.14196044711946</v>
      </c>
      <c r="V26" s="37">
        <f t="shared" si="14"/>
        <v>279.60361134995702</v>
      </c>
      <c r="W26" s="37">
        <f t="shared" si="14"/>
        <v>287.70103181427345</v>
      </c>
      <c r="X26" s="37">
        <f t="shared" ref="X26" si="15">SUM(X27,X33)</f>
        <v>322.58641444539984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17.345055889939808</v>
      </c>
      <c r="D33" s="29">
        <f t="shared" si="18"/>
        <v>449.07558039552879</v>
      </c>
      <c r="E33" s="29">
        <f t="shared" si="18"/>
        <v>426.64084264832331</v>
      </c>
      <c r="F33" s="29">
        <f t="shared" si="18"/>
        <v>442.61728288908</v>
      </c>
      <c r="G33" s="29">
        <f t="shared" si="18"/>
        <v>499.77059329320713</v>
      </c>
      <c r="H33" s="29">
        <f t="shared" si="18"/>
        <v>573.3949269131557</v>
      </c>
      <c r="I33" s="29">
        <f t="shared" si="18"/>
        <v>558.13989681857254</v>
      </c>
      <c r="J33" s="29">
        <f t="shared" si="18"/>
        <v>355.66079105760957</v>
      </c>
      <c r="K33" s="29">
        <f t="shared" si="18"/>
        <v>316.75631986242479</v>
      </c>
      <c r="L33" s="29">
        <f t="shared" si="18"/>
        <v>325.94479793637146</v>
      </c>
      <c r="M33" s="29">
        <f t="shared" si="18"/>
        <v>299.42278589853822</v>
      </c>
      <c r="N33" s="29">
        <f t="shared" si="18"/>
        <v>341.02063628546864</v>
      </c>
      <c r="O33" s="29">
        <f t="shared" si="18"/>
        <v>275.18607050730873</v>
      </c>
      <c r="P33" s="29">
        <f t="shared" si="18"/>
        <v>360.11513327601023</v>
      </c>
      <c r="Q33" s="29">
        <f t="shared" si="18"/>
        <v>406.86956147893375</v>
      </c>
      <c r="R33" s="29">
        <f t="shared" si="18"/>
        <v>387.18048151332755</v>
      </c>
      <c r="S33" s="29">
        <f t="shared" si="18"/>
        <v>354.8098882201204</v>
      </c>
      <c r="T33" s="29">
        <f t="shared" si="18"/>
        <v>408.34247635425629</v>
      </c>
      <c r="U33" s="29">
        <f t="shared" si="18"/>
        <v>311.14196044711946</v>
      </c>
      <c r="V33" s="29">
        <f t="shared" si="18"/>
        <v>279.60361134995702</v>
      </c>
      <c r="W33" s="29">
        <f t="shared" si="18"/>
        <v>287.70103181427345</v>
      </c>
      <c r="X33" s="29">
        <f t="shared" ref="X33" si="19">SUM(X34:X50)</f>
        <v>322.58641444539984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0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362.96216680997418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384.24333619948408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366.50902837489252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404.34221840068778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436.26397248495272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468.18572656921748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292.54084264832329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267.21840068787623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257.88907996560619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240.5631986242476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274.54858125537402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209.24333619948411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291.20808254514179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345.43086844368008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299.20464316423039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310.53310404127262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359.03912295786762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265.21926053310398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247.89337919174551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247.22699914015479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277.8804815133276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16.981943250214961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18.11410146173689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18.11410146173689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18.11410146173689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19.246173688736029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26.038950988822009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39.624505588993983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0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0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0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0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0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0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0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0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0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0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0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0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0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0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0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0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0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0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0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0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0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10.3420464316423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4.1081685296646597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1.026999140154772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2.053998280309544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1.026999140154772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1.026999140154772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1.026999140154772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0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1.026999140154772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1.026999140154772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2.053998280309544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1.026999140154772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1.026999140154772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2.018916595012898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3.0116079105760951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2.0024075666380061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2.894840928632846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54.036457437661213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3.8597592433362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38.597506448839212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54.036457437661213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92.633963886500425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51.141702493551158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10.60988822012038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2.902235597592433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2.9001719690455721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0.96491831470335332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0.96500429922613928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0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0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0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0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0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0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31.049957007738609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36.48374892519346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36.48374892519346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40.364918314703353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43.469991401547723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38.812467755803951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51.483061049011177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45.608684436801369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46.119604471195181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38.753568357695613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46.365950128976777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45.809716251074811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46.649269131556309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33.397334479793628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48.351332760103183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44.276784178847798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49.303353396388651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45.922699914015467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31.710232158211522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40.474032674118661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44.705932932072223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0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0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0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0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0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0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0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0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121.08770421324164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125.10748065348237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186.93035253654344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183.469475494411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192.60533104041275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171.38865004299231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165.60619088564059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186.822871883061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124.50558899398112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148.45227858985379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163.54256233877899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140.92863284608774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140.82115219260533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144.23903697334478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123.19432502149608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82.265692175408418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102.81599312123818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92.23989681857266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94.752966466036114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85.834737747205494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59.695442820292342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58.662682717110911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2.3903697334479789E-2</v>
      </c>
      <c r="P52" s="37">
        <f t="shared" si="20"/>
        <v>2.3903697334479789E-2</v>
      </c>
      <c r="Q52" s="37">
        <f t="shared" si="20"/>
        <v>0.28667239896818569</v>
      </c>
      <c r="R52" s="37">
        <f t="shared" si="20"/>
        <v>0</v>
      </c>
      <c r="S52" s="37">
        <f t="shared" si="20"/>
        <v>0.3343938091143594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2.3903697334479789E-2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2.3903697334479789E-2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4.7807394668959592E-2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0.23886500429922611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0.3343938091143594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130.52932072227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4.2992261392949267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4.0364574376612206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38.310920034393803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39.887360275150463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73.827343078245903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52.713241616509031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55.340498710232154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52.522184006878753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51.901203783318998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55.412295786758378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57.466380051590704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55.603353396388641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57.633447979363709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52.474462596732593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56.176526225279446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61.096818572656915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59.472656921754066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45.237403267411864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41.583061049011171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44.974720550300944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46.431728288907998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335.76956147893378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285.64058469475486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354.42820292347375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321.15219260533104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274.29062768701635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300.51590713671533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325.70937231298359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303.52536543422184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294.92691315563195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280.05159071367154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289.68185726569209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304.98710232158203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298.36629406706788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224.84952708512469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285.46861564918311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269.38950988822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261.90885640584696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280.2235597592433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261.822871883061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248.66723989681856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287.79019776440242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298.02235597592437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293.55116079105761</v>
      </c>
      <c r="D2" s="31">
        <f t="shared" si="0"/>
        <v>209.20034393809109</v>
      </c>
      <c r="E2" s="31">
        <f t="shared" si="0"/>
        <v>210.40412725709371</v>
      </c>
      <c r="F2" s="31">
        <f t="shared" si="0"/>
        <v>211.7798796216681</v>
      </c>
      <c r="G2" s="31">
        <f t="shared" si="0"/>
        <v>207.56663800515909</v>
      </c>
      <c r="H2" s="31">
        <f t="shared" si="0"/>
        <v>186.0705073086844</v>
      </c>
      <c r="I2" s="31">
        <f t="shared" si="0"/>
        <v>215.99312123817711</v>
      </c>
      <c r="J2" s="31">
        <f t="shared" si="0"/>
        <v>196.90455717970761</v>
      </c>
      <c r="K2" s="31">
        <f t="shared" si="0"/>
        <v>199.2261392949269</v>
      </c>
      <c r="L2" s="31">
        <f t="shared" si="0"/>
        <v>176.5262252794497</v>
      </c>
      <c r="M2" s="31">
        <f t="shared" si="0"/>
        <v>208.68443680137571</v>
      </c>
      <c r="N2" s="31">
        <f t="shared" si="0"/>
        <v>220.6362854686156</v>
      </c>
      <c r="O2" s="31">
        <f t="shared" si="0"/>
        <v>217.2828890799656</v>
      </c>
      <c r="P2" s="31">
        <f t="shared" si="0"/>
        <v>142.73430782459161</v>
      </c>
      <c r="Q2" s="31">
        <f t="shared" si="0"/>
        <v>205.8469475494411</v>
      </c>
      <c r="R2" s="31">
        <f t="shared" si="0"/>
        <v>184.43680137575231</v>
      </c>
      <c r="S2" s="31">
        <f t="shared" si="0"/>
        <v>177.73000859845229</v>
      </c>
      <c r="T2" s="31">
        <f t="shared" si="0"/>
        <v>175.92433361994841</v>
      </c>
      <c r="U2" s="31">
        <f t="shared" si="0"/>
        <v>181.2553740326741</v>
      </c>
      <c r="V2" s="31">
        <f t="shared" si="0"/>
        <v>177.81599312123819</v>
      </c>
      <c r="W2" s="31">
        <f t="shared" si="0"/>
        <v>211.95184866723989</v>
      </c>
      <c r="X2" s="31">
        <f t="shared" ref="X2" si="1">SUM(X3,X17,X22,X25,X26,X51,X52,X71,X74,X75,X76)</f>
        <v>219.94840928632851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293.55116079105761</v>
      </c>
      <c r="D76" s="40">
        <v>209.20034393809109</v>
      </c>
      <c r="E76" s="40">
        <v>210.40412725709371</v>
      </c>
      <c r="F76" s="40">
        <v>211.7798796216681</v>
      </c>
      <c r="G76" s="40">
        <v>207.56663800515909</v>
      </c>
      <c r="H76" s="40">
        <v>186.0705073086844</v>
      </c>
      <c r="I76" s="40">
        <v>215.99312123817711</v>
      </c>
      <c r="J76" s="40">
        <v>196.90455717970761</v>
      </c>
      <c r="K76" s="40">
        <v>199.2261392949269</v>
      </c>
      <c r="L76" s="40">
        <v>176.5262252794497</v>
      </c>
      <c r="M76" s="40">
        <v>208.68443680137571</v>
      </c>
      <c r="N76" s="40">
        <v>220.6362854686156</v>
      </c>
      <c r="O76" s="40">
        <v>217.2828890799656</v>
      </c>
      <c r="P76" s="40">
        <v>142.73430782459161</v>
      </c>
      <c r="Q76" s="40">
        <v>205.8469475494411</v>
      </c>
      <c r="R76" s="40">
        <v>184.43680137575231</v>
      </c>
      <c r="S76" s="40">
        <v>177.73000859845229</v>
      </c>
      <c r="T76" s="40">
        <v>175.92433361994841</v>
      </c>
      <c r="U76" s="40">
        <v>181.2553740326741</v>
      </c>
      <c r="V76" s="40">
        <v>177.81599312123819</v>
      </c>
      <c r="W76" s="40">
        <v>211.95184866723989</v>
      </c>
      <c r="X76" s="40">
        <v>219.94840928632851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15.046345657781599</v>
      </c>
      <c r="D2" s="31">
        <f t="shared" si="0"/>
        <v>19.538865004299225</v>
      </c>
      <c r="E2" s="31">
        <f t="shared" si="0"/>
        <v>17.749355116079105</v>
      </c>
      <c r="F2" s="31">
        <f t="shared" si="0"/>
        <v>21.550902837489254</v>
      </c>
      <c r="G2" s="31">
        <f t="shared" si="0"/>
        <v>17.304987102321583</v>
      </c>
      <c r="H2" s="31">
        <f t="shared" si="0"/>
        <v>16.291487532244194</v>
      </c>
      <c r="I2" s="31">
        <f t="shared" si="0"/>
        <v>14.91590713671539</v>
      </c>
      <c r="J2" s="31">
        <f t="shared" si="0"/>
        <v>12.818228718830611</v>
      </c>
      <c r="K2" s="31">
        <f t="shared" si="0"/>
        <v>13.186672398968184</v>
      </c>
      <c r="L2" s="31">
        <f t="shared" si="0"/>
        <v>13.205760963026654</v>
      </c>
      <c r="M2" s="31">
        <f t="shared" si="0"/>
        <v>12.598968185726569</v>
      </c>
      <c r="N2" s="31">
        <f t="shared" si="0"/>
        <v>11.920378331900258</v>
      </c>
      <c r="O2" s="31">
        <f t="shared" si="0"/>
        <v>12.173688736027515</v>
      </c>
      <c r="P2" s="31">
        <f t="shared" si="0"/>
        <v>11.219604471195185</v>
      </c>
      <c r="Q2" s="31">
        <f t="shared" si="0"/>
        <v>10.173172828890799</v>
      </c>
      <c r="R2" s="31">
        <f t="shared" si="0"/>
        <v>8.754772141014616</v>
      </c>
      <c r="S2" s="31">
        <f t="shared" si="0"/>
        <v>8.5559759243336195</v>
      </c>
      <c r="T2" s="31">
        <f t="shared" si="0"/>
        <v>8.2739466895958724</v>
      </c>
      <c r="U2" s="31">
        <f t="shared" si="0"/>
        <v>7.4598452278589846</v>
      </c>
      <c r="V2" s="31">
        <f t="shared" si="0"/>
        <v>8.1298366294067073</v>
      </c>
      <c r="W2" s="31">
        <f t="shared" si="0"/>
        <v>7.2486672398968182</v>
      </c>
      <c r="X2" s="31">
        <f t="shared" ref="X2" si="1">SUM(X3,X17,X22,X25,X26,X51,X52,X71,X74,X75,X76)</f>
        <v>6.9265692175408429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3.3619948409286331</v>
      </c>
      <c r="D3" s="34">
        <f t="shared" si="2"/>
        <v>3.4645743766122101</v>
      </c>
      <c r="E3" s="34">
        <f t="shared" si="2"/>
        <v>3.0771281169389511</v>
      </c>
      <c r="F3" s="34">
        <f t="shared" si="2"/>
        <v>3.2791917454858122</v>
      </c>
      <c r="G3" s="34">
        <f t="shared" si="2"/>
        <v>3.3754944110060179</v>
      </c>
      <c r="H3" s="34">
        <f t="shared" si="2"/>
        <v>2.937575236457437</v>
      </c>
      <c r="I3" s="34">
        <f t="shared" si="2"/>
        <v>2.6249355116079101</v>
      </c>
      <c r="J3" s="34">
        <f t="shared" si="2"/>
        <v>1.215133276010318</v>
      </c>
      <c r="K3" s="34">
        <f t="shared" si="2"/>
        <v>0.53981083404987096</v>
      </c>
      <c r="L3" s="34">
        <f t="shared" si="2"/>
        <v>0.5278589853826311</v>
      </c>
      <c r="M3" s="34">
        <f t="shared" si="2"/>
        <v>0.53250214961306963</v>
      </c>
      <c r="N3" s="34">
        <f t="shared" si="2"/>
        <v>0.52983662940670673</v>
      </c>
      <c r="O3" s="34">
        <f t="shared" si="2"/>
        <v>0.53319002579535679</v>
      </c>
      <c r="P3" s="34">
        <f t="shared" si="2"/>
        <v>0.26061908856405852</v>
      </c>
      <c r="Q3" s="34">
        <f t="shared" si="2"/>
        <v>0.27730008598452283</v>
      </c>
      <c r="R3" s="34">
        <f t="shared" si="2"/>
        <v>0.26861564918314701</v>
      </c>
      <c r="S3" s="34">
        <f t="shared" si="2"/>
        <v>0.25606190885640578</v>
      </c>
      <c r="T3" s="34">
        <f t="shared" si="2"/>
        <v>0.53293207222699912</v>
      </c>
      <c r="U3" s="34">
        <f t="shared" si="2"/>
        <v>0.27300085984522782</v>
      </c>
      <c r="V3" s="34">
        <f t="shared" si="2"/>
        <v>0.26706792777300081</v>
      </c>
      <c r="W3" s="34">
        <f t="shared" si="2"/>
        <v>0.2743766122098022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3.3619948409286331</v>
      </c>
      <c r="D8" s="29">
        <f t="shared" si="6"/>
        <v>3.4645743766122101</v>
      </c>
      <c r="E8" s="29">
        <f t="shared" si="6"/>
        <v>3.0771281169389511</v>
      </c>
      <c r="F8" s="29">
        <f t="shared" si="6"/>
        <v>3.2791917454858122</v>
      </c>
      <c r="G8" s="29">
        <f t="shared" si="6"/>
        <v>3.3754944110060179</v>
      </c>
      <c r="H8" s="29">
        <f t="shared" si="6"/>
        <v>2.937575236457437</v>
      </c>
      <c r="I8" s="29">
        <f t="shared" si="6"/>
        <v>2.6249355116079101</v>
      </c>
      <c r="J8" s="29">
        <f t="shared" si="6"/>
        <v>1.215133276010318</v>
      </c>
      <c r="K8" s="29">
        <f t="shared" si="6"/>
        <v>0.53981083404987096</v>
      </c>
      <c r="L8" s="29">
        <f t="shared" si="6"/>
        <v>0.5278589853826311</v>
      </c>
      <c r="M8" s="29">
        <f t="shared" si="6"/>
        <v>0.53250214961306963</v>
      </c>
      <c r="N8" s="29">
        <f t="shared" si="6"/>
        <v>0.52983662940670673</v>
      </c>
      <c r="O8" s="29">
        <f t="shared" si="6"/>
        <v>0.53319002579535679</v>
      </c>
      <c r="P8" s="29">
        <f t="shared" si="6"/>
        <v>0.26061908856405852</v>
      </c>
      <c r="Q8" s="29">
        <f t="shared" si="6"/>
        <v>0.27730008598452283</v>
      </c>
      <c r="R8" s="29">
        <f t="shared" si="6"/>
        <v>0.26861564918314701</v>
      </c>
      <c r="S8" s="29">
        <f t="shared" si="6"/>
        <v>0.25606190885640578</v>
      </c>
      <c r="T8" s="29">
        <f t="shared" si="6"/>
        <v>0.53293207222699912</v>
      </c>
      <c r="U8" s="29">
        <f t="shared" si="6"/>
        <v>0.27300085984522782</v>
      </c>
      <c r="V8" s="29">
        <f t="shared" si="6"/>
        <v>0.26706792777300081</v>
      </c>
      <c r="W8" s="29">
        <f t="shared" si="6"/>
        <v>0.2743766122098022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3.3619948409286331</v>
      </c>
      <c r="D10" s="10">
        <v>3.4645743766122101</v>
      </c>
      <c r="E10" s="10">
        <v>3.0771281169389511</v>
      </c>
      <c r="F10" s="10">
        <v>3.2791917454858122</v>
      </c>
      <c r="G10" s="10">
        <v>3.3754944110060179</v>
      </c>
      <c r="H10" s="10">
        <v>2.937575236457437</v>
      </c>
      <c r="I10" s="10">
        <v>2.6249355116079101</v>
      </c>
      <c r="J10" s="10">
        <v>1.215133276010318</v>
      </c>
      <c r="K10" s="10">
        <v>0.53981083404987096</v>
      </c>
      <c r="L10" s="10">
        <v>0.5278589853826311</v>
      </c>
      <c r="M10" s="10">
        <v>0.53250214961306963</v>
      </c>
      <c r="N10" s="10">
        <v>0.52983662940670673</v>
      </c>
      <c r="O10" s="10">
        <v>0.53319002579535679</v>
      </c>
      <c r="P10" s="10">
        <v>0.26061908856405852</v>
      </c>
      <c r="Q10" s="10">
        <v>0.27730008598452283</v>
      </c>
      <c r="R10" s="10">
        <v>0.26861564918314701</v>
      </c>
      <c r="S10" s="10">
        <v>0.25606190885640578</v>
      </c>
      <c r="T10" s="10">
        <v>0.53293207222699912</v>
      </c>
      <c r="U10" s="10">
        <v>0.27300085984522782</v>
      </c>
      <c r="V10" s="10">
        <v>0.26706792777300081</v>
      </c>
      <c r="W10" s="10">
        <v>0.2743766122098022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1.026999140154772</v>
      </c>
      <c r="E26" s="37">
        <f t="shared" si="14"/>
        <v>1.026999140154772</v>
      </c>
      <c r="F26" s="37">
        <f t="shared" si="14"/>
        <v>1.026999140154772</v>
      </c>
      <c r="G26" s="37">
        <f t="shared" si="14"/>
        <v>1.026999140154772</v>
      </c>
      <c r="H26" s="37">
        <f t="shared" si="14"/>
        <v>0</v>
      </c>
      <c r="I26" s="37">
        <f t="shared" si="14"/>
        <v>0</v>
      </c>
      <c r="J26" s="37">
        <f t="shared" si="14"/>
        <v>1.026999140154772</v>
      </c>
      <c r="K26" s="37">
        <f t="shared" si="14"/>
        <v>1.026999140154772</v>
      </c>
      <c r="L26" s="37">
        <f t="shared" si="14"/>
        <v>1.026999140154772</v>
      </c>
      <c r="M26" s="37">
        <f t="shared" si="14"/>
        <v>1.026999140154772</v>
      </c>
      <c r="N26" s="37">
        <f t="shared" si="14"/>
        <v>1.026999140154772</v>
      </c>
      <c r="O26" s="37">
        <f t="shared" si="14"/>
        <v>1.009458297506449</v>
      </c>
      <c r="P26" s="37">
        <f t="shared" si="14"/>
        <v>1.003869303525365</v>
      </c>
      <c r="Q26" s="37">
        <f t="shared" si="14"/>
        <v>1.0012037833190031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1.026999140154772</v>
      </c>
      <c r="E33" s="29">
        <f t="shared" si="18"/>
        <v>1.026999140154772</v>
      </c>
      <c r="F33" s="29">
        <f t="shared" si="18"/>
        <v>1.026999140154772</v>
      </c>
      <c r="G33" s="29">
        <f t="shared" si="18"/>
        <v>1.026999140154772</v>
      </c>
      <c r="H33" s="29">
        <f t="shared" si="18"/>
        <v>0</v>
      </c>
      <c r="I33" s="29">
        <f t="shared" si="18"/>
        <v>0</v>
      </c>
      <c r="J33" s="29">
        <f t="shared" si="18"/>
        <v>1.026999140154772</v>
      </c>
      <c r="K33" s="29">
        <f t="shared" si="18"/>
        <v>1.026999140154772</v>
      </c>
      <c r="L33" s="29">
        <f t="shared" si="18"/>
        <v>1.026999140154772</v>
      </c>
      <c r="M33" s="29">
        <f t="shared" si="18"/>
        <v>1.026999140154772</v>
      </c>
      <c r="N33" s="29">
        <f t="shared" si="18"/>
        <v>1.026999140154772</v>
      </c>
      <c r="O33" s="29">
        <f t="shared" si="18"/>
        <v>1.009458297506449</v>
      </c>
      <c r="P33" s="29">
        <f t="shared" si="18"/>
        <v>1.003869303525365</v>
      </c>
      <c r="Q33" s="29">
        <f t="shared" si="18"/>
        <v>1.0012037833190031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1.026999140154772</v>
      </c>
      <c r="E43" s="10">
        <v>1.026999140154772</v>
      </c>
      <c r="F43" s="10">
        <v>1.026999140154772</v>
      </c>
      <c r="G43" s="10">
        <v>1.026999140154772</v>
      </c>
      <c r="H43" s="10">
        <v>0</v>
      </c>
      <c r="I43" s="10">
        <v>0</v>
      </c>
      <c r="J43" s="10">
        <v>1.026999140154772</v>
      </c>
      <c r="K43" s="10">
        <v>1.026999140154772</v>
      </c>
      <c r="L43" s="10">
        <v>1.026999140154772</v>
      </c>
      <c r="M43" s="10">
        <v>1.026999140154772</v>
      </c>
      <c r="N43" s="10">
        <v>1.026999140154772</v>
      </c>
      <c r="O43" s="10">
        <v>1.009458297506449</v>
      </c>
      <c r="P43" s="10">
        <v>1.003869303525365</v>
      </c>
      <c r="Q43" s="10">
        <v>1.0012037833190031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8.5984522785898534E-2</v>
      </c>
      <c r="E51" s="37">
        <v>6.4488392089423904E-2</v>
      </c>
      <c r="F51" s="37">
        <v>0.25795356835769562</v>
      </c>
      <c r="G51" s="37">
        <v>0.2149613069647463</v>
      </c>
      <c r="H51" s="37">
        <v>0.23645743766122099</v>
      </c>
      <c r="I51" s="37">
        <v>0.1719690455717971</v>
      </c>
      <c r="J51" s="37">
        <v>0.1719690455717971</v>
      </c>
      <c r="K51" s="37">
        <v>0.23645743766122099</v>
      </c>
      <c r="L51" s="37">
        <v>0.25795356835769562</v>
      </c>
      <c r="M51" s="37">
        <v>0.12897678417884781</v>
      </c>
      <c r="N51" s="37">
        <v>0.10748065348237321</v>
      </c>
      <c r="O51" s="37">
        <v>0.10748065348237321</v>
      </c>
      <c r="P51" s="37">
        <v>8.5984522785898534E-2</v>
      </c>
      <c r="Q51" s="37">
        <v>8.5984522785898534E-2</v>
      </c>
      <c r="R51" s="37">
        <v>0.10748065348237321</v>
      </c>
      <c r="S51" s="37">
        <v>0.10748065348237321</v>
      </c>
      <c r="T51" s="37">
        <v>0.10748065348237321</v>
      </c>
      <c r="U51" s="37">
        <v>0.10748065348237321</v>
      </c>
      <c r="V51" s="37">
        <v>0.12897678417884781</v>
      </c>
      <c r="W51" s="37">
        <v>0.12897678417884781</v>
      </c>
      <c r="X51" s="37">
        <v>0.12897678417884781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2.3903697334479789E-2</v>
      </c>
      <c r="P52" s="37">
        <f t="shared" si="20"/>
        <v>2.3903697334479789E-2</v>
      </c>
      <c r="Q52" s="37">
        <f t="shared" si="20"/>
        <v>4.7807394668959592E-2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2.3903697334479789E-2</v>
      </c>
      <c r="P59" s="10">
        <v>2.3903697334479789E-2</v>
      </c>
      <c r="Q59" s="10">
        <v>4.7807394668959592E-2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4.2992261392949267</v>
      </c>
      <c r="E75" s="37">
        <v>4.0364574376612206</v>
      </c>
      <c r="F75" s="37">
        <v>3.9171109200343932</v>
      </c>
      <c r="G75" s="37">
        <v>3.9171109200343932</v>
      </c>
      <c r="H75" s="37">
        <v>3.9171109200343932</v>
      </c>
      <c r="I75" s="37">
        <v>3.6065348237317281</v>
      </c>
      <c r="J75" s="37">
        <v>3.0094582975064492</v>
      </c>
      <c r="K75" s="37">
        <v>3.558813413585554</v>
      </c>
      <c r="L75" s="37">
        <v>3.224419604471195</v>
      </c>
      <c r="M75" s="37">
        <v>2.9139294926913162</v>
      </c>
      <c r="N75" s="37">
        <v>2.603439380911436</v>
      </c>
      <c r="O75" s="37">
        <v>2.6750644883920889</v>
      </c>
      <c r="P75" s="37">
        <v>1.9346517626827171</v>
      </c>
      <c r="Q75" s="37">
        <v>1.6241616509028369</v>
      </c>
      <c r="R75" s="37">
        <v>1.671883061049011</v>
      </c>
      <c r="S75" s="37">
        <v>1.3136715391229581</v>
      </c>
      <c r="T75" s="37">
        <v>1.5286328460877039</v>
      </c>
      <c r="U75" s="37">
        <v>1.146431642304385</v>
      </c>
      <c r="V75" s="37">
        <v>1.026999140154772</v>
      </c>
      <c r="W75" s="37">
        <v>1.1703353396388649</v>
      </c>
      <c r="X75" s="37">
        <v>1.5525365434221841</v>
      </c>
    </row>
    <row r="76" spans="1:24" ht="11.25" customHeight="1" x14ac:dyDescent="0.2">
      <c r="A76" s="38" t="s">
        <v>139</v>
      </c>
      <c r="B76" s="39" t="s">
        <v>140</v>
      </c>
      <c r="C76" s="40">
        <v>9.6302665520206361</v>
      </c>
      <c r="D76" s="40">
        <v>10.662080825451421</v>
      </c>
      <c r="E76" s="40">
        <v>9.5442820292347363</v>
      </c>
      <c r="F76" s="40">
        <v>13.06964746345658</v>
      </c>
      <c r="G76" s="40">
        <v>8.7704213241616511</v>
      </c>
      <c r="H76" s="40">
        <v>9.2003439380911427</v>
      </c>
      <c r="I76" s="40">
        <v>8.5124677558039554</v>
      </c>
      <c r="J76" s="40">
        <v>7.3946689595872739</v>
      </c>
      <c r="K76" s="40">
        <v>7.8245915735167664</v>
      </c>
      <c r="L76" s="40">
        <v>8.16852966466036</v>
      </c>
      <c r="M76" s="40">
        <v>7.9965606190885632</v>
      </c>
      <c r="N76" s="40">
        <v>7.6526225279449704</v>
      </c>
      <c r="O76" s="40">
        <v>7.8245915735167664</v>
      </c>
      <c r="P76" s="40">
        <v>7.9105760963026652</v>
      </c>
      <c r="Q76" s="40">
        <v>7.1367153912295782</v>
      </c>
      <c r="R76" s="40">
        <v>6.7067927773000857</v>
      </c>
      <c r="S76" s="40">
        <v>6.8787618228718834</v>
      </c>
      <c r="T76" s="40">
        <v>6.1049011177987964</v>
      </c>
      <c r="U76" s="40">
        <v>5.9329320722269987</v>
      </c>
      <c r="V76" s="40">
        <v>6.7067927773000857</v>
      </c>
      <c r="W76" s="40">
        <v>5.674978503869303</v>
      </c>
      <c r="X76" s="40">
        <v>5.2450558899398114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5.4719690455717966</v>
      </c>
      <c r="D2" s="31">
        <f t="shared" si="0"/>
        <v>32.846087704213247</v>
      </c>
      <c r="E2" s="31">
        <f t="shared" si="0"/>
        <v>33.09922613929492</v>
      </c>
      <c r="F2" s="31">
        <f t="shared" si="0"/>
        <v>19.411006018916591</v>
      </c>
      <c r="G2" s="31">
        <f t="shared" si="0"/>
        <v>23.043852106620808</v>
      </c>
      <c r="H2" s="31">
        <f t="shared" si="0"/>
        <v>20.115563198624244</v>
      </c>
      <c r="I2" s="31">
        <f t="shared" si="0"/>
        <v>17.476354256233872</v>
      </c>
      <c r="J2" s="31">
        <f t="shared" si="0"/>
        <v>31.341358555460012</v>
      </c>
      <c r="K2" s="31">
        <f t="shared" si="0"/>
        <v>14.875322441960446</v>
      </c>
      <c r="L2" s="31">
        <f t="shared" si="0"/>
        <v>14.139638865004294</v>
      </c>
      <c r="M2" s="31">
        <f t="shared" si="0"/>
        <v>17.282889079965607</v>
      </c>
      <c r="N2" s="31">
        <f t="shared" si="0"/>
        <v>13.220120378331902</v>
      </c>
      <c r="O2" s="31">
        <f t="shared" si="0"/>
        <v>15.778159931212382</v>
      </c>
      <c r="P2" s="31">
        <f t="shared" si="0"/>
        <v>17.813843508168532</v>
      </c>
      <c r="Q2" s="31">
        <f t="shared" si="0"/>
        <v>9.0928632846087698</v>
      </c>
      <c r="R2" s="31">
        <f t="shared" si="0"/>
        <v>6.1693895098882203</v>
      </c>
      <c r="S2" s="31">
        <f t="shared" si="0"/>
        <v>9.4153052450558903</v>
      </c>
      <c r="T2" s="31">
        <f t="shared" si="0"/>
        <v>8.6844368013757514</v>
      </c>
      <c r="U2" s="31">
        <f t="shared" si="0"/>
        <v>13.370335339638867</v>
      </c>
      <c r="V2" s="31">
        <f t="shared" si="0"/>
        <v>8.2116079105760953</v>
      </c>
      <c r="W2" s="31">
        <f t="shared" si="0"/>
        <v>6.4059329320722265</v>
      </c>
      <c r="X2" s="31">
        <f t="shared" ref="X2" si="1">SUM(X3,X17,X22,X25,X26,X51,X52,X71,X74,X75,X76)</f>
        <v>7.33018056749785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0</v>
      </c>
      <c r="E26" s="37">
        <f t="shared" si="14"/>
        <v>1.026999140154772</v>
      </c>
      <c r="F26" s="37">
        <f t="shared" si="14"/>
        <v>0</v>
      </c>
      <c r="G26" s="37">
        <f t="shared" si="14"/>
        <v>0</v>
      </c>
      <c r="H26" s="37">
        <f t="shared" si="14"/>
        <v>1.026999140154772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1.026999140154772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1.003869303525365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0</v>
      </c>
      <c r="E33" s="29">
        <f t="shared" si="18"/>
        <v>1.026999140154772</v>
      </c>
      <c r="F33" s="29">
        <f t="shared" si="18"/>
        <v>0</v>
      </c>
      <c r="G33" s="29">
        <f t="shared" si="18"/>
        <v>0</v>
      </c>
      <c r="H33" s="29">
        <f t="shared" si="18"/>
        <v>1.026999140154772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1.026999140154772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1.003869303525365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0</v>
      </c>
      <c r="E43" s="10">
        <v>1.026999140154772</v>
      </c>
      <c r="F43" s="10">
        <v>0</v>
      </c>
      <c r="G43" s="10">
        <v>0</v>
      </c>
      <c r="H43" s="10">
        <v>1.026999140154772</v>
      </c>
      <c r="I43" s="10">
        <v>0</v>
      </c>
      <c r="J43" s="10">
        <v>0</v>
      </c>
      <c r="K43" s="10">
        <v>0</v>
      </c>
      <c r="L43" s="10">
        <v>1.026999140154772</v>
      </c>
      <c r="M43" s="10">
        <v>0</v>
      </c>
      <c r="N43" s="10">
        <v>0</v>
      </c>
      <c r="O43" s="10">
        <v>0</v>
      </c>
      <c r="P43" s="10">
        <v>1.003869303525365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3.3319002579535679</v>
      </c>
      <c r="D51" s="37">
        <v>31.384350816852969</v>
      </c>
      <c r="E51" s="37">
        <v>30.438521066208079</v>
      </c>
      <c r="F51" s="37">
        <v>18.9810834049871</v>
      </c>
      <c r="G51" s="37">
        <v>21.840068787618229</v>
      </c>
      <c r="H51" s="37">
        <v>17.97076526225279</v>
      </c>
      <c r="I51" s="37">
        <v>16.444539982803089</v>
      </c>
      <c r="J51" s="37">
        <v>30.395528804815129</v>
      </c>
      <c r="K51" s="37">
        <v>14.015477214101461</v>
      </c>
      <c r="L51" s="37">
        <v>12.166809974204639</v>
      </c>
      <c r="M51" s="37">
        <v>16.42304385210662</v>
      </c>
      <c r="N51" s="37">
        <v>12.274290627687019</v>
      </c>
      <c r="O51" s="37">
        <v>14.832330180567499</v>
      </c>
      <c r="P51" s="37">
        <v>15.95012897678418</v>
      </c>
      <c r="Q51" s="37">
        <v>8.3190025795356828</v>
      </c>
      <c r="R51" s="37">
        <v>5.3955288048151333</v>
      </c>
      <c r="S51" s="37">
        <v>8.6414445399828033</v>
      </c>
      <c r="T51" s="37">
        <v>7.9105760963026652</v>
      </c>
      <c r="U51" s="37">
        <v>12.59647463456578</v>
      </c>
      <c r="V51" s="37">
        <v>7.4377472055030092</v>
      </c>
      <c r="W51" s="37">
        <v>5.7180567497850383</v>
      </c>
      <c r="X51" s="37">
        <v>6.6423043852106618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8.5984522785898534E-2</v>
      </c>
      <c r="D76" s="40">
        <v>1.461736887360275</v>
      </c>
      <c r="E76" s="40">
        <v>1.633705932932072</v>
      </c>
      <c r="F76" s="40">
        <v>0.42992261392949271</v>
      </c>
      <c r="G76" s="40">
        <v>1.20378331900258</v>
      </c>
      <c r="H76" s="40">
        <v>1.1177987962166811</v>
      </c>
      <c r="I76" s="40">
        <v>1.031814273430782</v>
      </c>
      <c r="J76" s="40">
        <v>0.94582975064488384</v>
      </c>
      <c r="K76" s="40">
        <v>0.85984522785898532</v>
      </c>
      <c r="L76" s="40">
        <v>0.94582975064488384</v>
      </c>
      <c r="M76" s="40">
        <v>0.85984522785898532</v>
      </c>
      <c r="N76" s="40">
        <v>0.94582975064488384</v>
      </c>
      <c r="O76" s="40">
        <v>0.94582975064488384</v>
      </c>
      <c r="P76" s="40">
        <v>0.85984522785898532</v>
      </c>
      <c r="Q76" s="40">
        <v>0.7738607050730868</v>
      </c>
      <c r="R76" s="40">
        <v>0.7738607050730868</v>
      </c>
      <c r="S76" s="40">
        <v>0.7738607050730868</v>
      </c>
      <c r="T76" s="40">
        <v>0.7738607050730868</v>
      </c>
      <c r="U76" s="40">
        <v>0.7738607050730868</v>
      </c>
      <c r="V76" s="40">
        <v>0.7738607050730868</v>
      </c>
      <c r="W76" s="40">
        <v>0.68787618228718828</v>
      </c>
      <c r="X76" s="40">
        <v>0.68787618228718828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146.9595012897679</v>
      </c>
      <c r="D2" s="31">
        <f t="shared" si="0"/>
        <v>162.6636285468615</v>
      </c>
      <c r="E2" s="31">
        <f t="shared" si="0"/>
        <v>179.21083404987107</v>
      </c>
      <c r="F2" s="31">
        <f t="shared" si="0"/>
        <v>211.56732588134133</v>
      </c>
      <c r="G2" s="31">
        <f t="shared" si="0"/>
        <v>197.99613069647458</v>
      </c>
      <c r="H2" s="31">
        <f t="shared" si="0"/>
        <v>211.64135855545996</v>
      </c>
      <c r="I2" s="31">
        <f t="shared" si="0"/>
        <v>205.9018916595013</v>
      </c>
      <c r="J2" s="31">
        <f t="shared" si="0"/>
        <v>204.10808254514183</v>
      </c>
      <c r="K2" s="31">
        <f t="shared" si="0"/>
        <v>186.72012037833187</v>
      </c>
      <c r="L2" s="31">
        <f t="shared" si="0"/>
        <v>181.11203783319007</v>
      </c>
      <c r="M2" s="31">
        <f t="shared" si="0"/>
        <v>189.93508168529661</v>
      </c>
      <c r="N2" s="31">
        <f t="shared" si="0"/>
        <v>189.22089423903694</v>
      </c>
      <c r="O2" s="31">
        <f t="shared" si="0"/>
        <v>191.08392089423899</v>
      </c>
      <c r="P2" s="31">
        <f t="shared" si="0"/>
        <v>191.46122098022354</v>
      </c>
      <c r="Q2" s="31">
        <f t="shared" si="0"/>
        <v>192.12760103181424</v>
      </c>
      <c r="R2" s="31">
        <f t="shared" si="0"/>
        <v>196.71590713671534</v>
      </c>
      <c r="S2" s="31">
        <f t="shared" si="0"/>
        <v>199.32880481513322</v>
      </c>
      <c r="T2" s="31">
        <f t="shared" si="0"/>
        <v>185.01238177128113</v>
      </c>
      <c r="U2" s="31">
        <f t="shared" si="0"/>
        <v>189.69148753224417</v>
      </c>
      <c r="V2" s="31">
        <f t="shared" si="0"/>
        <v>173.57884780739465</v>
      </c>
      <c r="W2" s="31">
        <f t="shared" si="0"/>
        <v>159.77360275150471</v>
      </c>
      <c r="X2" s="31">
        <f t="shared" ref="X2" si="1">SUM(X3,X17,X22,X25,X26,X51,X52,X71,X74,X75,X76)</f>
        <v>185.3683576956148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142.38082545141879</v>
      </c>
      <c r="D17" s="37">
        <f t="shared" si="10"/>
        <v>158.10644883920889</v>
      </c>
      <c r="E17" s="37">
        <f t="shared" si="10"/>
        <v>174.54617368873608</v>
      </c>
      <c r="F17" s="37">
        <f t="shared" si="10"/>
        <v>184.57773000859842</v>
      </c>
      <c r="G17" s="37">
        <f t="shared" si="10"/>
        <v>170.6052450558899</v>
      </c>
      <c r="H17" s="37">
        <f t="shared" si="10"/>
        <v>184.92880481513322</v>
      </c>
      <c r="I17" s="37">
        <f t="shared" si="10"/>
        <v>178.6782459157352</v>
      </c>
      <c r="J17" s="37">
        <f t="shared" si="10"/>
        <v>176.57635425623383</v>
      </c>
      <c r="K17" s="37">
        <f t="shared" si="10"/>
        <v>162.83078245915735</v>
      </c>
      <c r="L17" s="37">
        <f t="shared" si="10"/>
        <v>156.87635425623392</v>
      </c>
      <c r="M17" s="37">
        <f t="shared" si="10"/>
        <v>162.78065348237314</v>
      </c>
      <c r="N17" s="37">
        <f t="shared" si="10"/>
        <v>156.6613929492691</v>
      </c>
      <c r="O17" s="37">
        <f t="shared" si="10"/>
        <v>157.793551160791</v>
      </c>
      <c r="P17" s="37">
        <f t="shared" si="10"/>
        <v>155.8469475494411</v>
      </c>
      <c r="Q17" s="37">
        <f t="shared" si="10"/>
        <v>157.82218400687873</v>
      </c>
      <c r="R17" s="37">
        <f t="shared" si="10"/>
        <v>163.55692175408421</v>
      </c>
      <c r="S17" s="37">
        <f t="shared" si="10"/>
        <v>164.7893379191745</v>
      </c>
      <c r="T17" s="37">
        <f t="shared" si="10"/>
        <v>151.01986242476352</v>
      </c>
      <c r="U17" s="37">
        <f t="shared" si="10"/>
        <v>154.32553740326739</v>
      </c>
      <c r="V17" s="37">
        <f t="shared" si="10"/>
        <v>141.32510748065349</v>
      </c>
      <c r="W17" s="37">
        <f t="shared" si="10"/>
        <v>126.92510748065348</v>
      </c>
      <c r="X17" s="37">
        <f t="shared" ref="X17" si="11">SUM(X18:X21)</f>
        <v>149.89492691315564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33.490971625107477</v>
      </c>
      <c r="D19" s="10">
        <v>34.909716251074798</v>
      </c>
      <c r="E19" s="10">
        <v>45.808254514187453</v>
      </c>
      <c r="F19" s="10">
        <v>49.892519346517624</v>
      </c>
      <c r="G19" s="10">
        <v>48.387790197764403</v>
      </c>
      <c r="H19" s="10">
        <v>45.227858985382618</v>
      </c>
      <c r="I19" s="10">
        <v>40.434221840068787</v>
      </c>
      <c r="J19" s="10">
        <v>37.85468615649183</v>
      </c>
      <c r="K19" s="10">
        <v>41.831470335339638</v>
      </c>
      <c r="L19" s="10">
        <v>39.746345657781603</v>
      </c>
      <c r="M19" s="10">
        <v>42.927773000859837</v>
      </c>
      <c r="N19" s="10">
        <v>42.540842648323299</v>
      </c>
      <c r="O19" s="10">
        <v>42.884780739466891</v>
      </c>
      <c r="P19" s="10">
        <v>46.431642304385207</v>
      </c>
      <c r="Q19" s="10">
        <v>44.131556319862419</v>
      </c>
      <c r="R19" s="10">
        <v>48.194325021496127</v>
      </c>
      <c r="S19" s="10">
        <v>47.205503009458297</v>
      </c>
      <c r="T19" s="10">
        <v>41.509028374892523</v>
      </c>
      <c r="U19" s="10">
        <v>46.797076526225283</v>
      </c>
      <c r="V19" s="10">
        <v>42.777300085984521</v>
      </c>
      <c r="W19" s="10">
        <v>41.46603611349957</v>
      </c>
      <c r="X19" s="10">
        <v>57.007738607050733</v>
      </c>
    </row>
    <row r="20" spans="1:24" ht="11.25" customHeight="1" x14ac:dyDescent="0.2">
      <c r="A20" s="42" t="s">
        <v>31</v>
      </c>
      <c r="B20" s="9" t="s">
        <v>32</v>
      </c>
      <c r="C20" s="10">
        <v>108.8898538263113</v>
      </c>
      <c r="D20" s="10">
        <v>123.1967325881341</v>
      </c>
      <c r="E20" s="10">
        <v>128.73791917454861</v>
      </c>
      <c r="F20" s="10">
        <v>134.68521066208081</v>
      </c>
      <c r="G20" s="10">
        <v>122.21745485812551</v>
      </c>
      <c r="H20" s="10">
        <v>139.70094582975059</v>
      </c>
      <c r="I20" s="10">
        <v>138.2440240756664</v>
      </c>
      <c r="J20" s="10">
        <v>138.721668099742</v>
      </c>
      <c r="K20" s="10">
        <v>120.9993121238177</v>
      </c>
      <c r="L20" s="10">
        <v>117.13000859845231</v>
      </c>
      <c r="M20" s="10">
        <v>119.8528804815133</v>
      </c>
      <c r="N20" s="10">
        <v>114.12055030094579</v>
      </c>
      <c r="O20" s="10">
        <v>114.90877042132411</v>
      </c>
      <c r="P20" s="10">
        <v>109.4153052450559</v>
      </c>
      <c r="Q20" s="10">
        <v>113.6906276870163</v>
      </c>
      <c r="R20" s="10">
        <v>115.3625967325881</v>
      </c>
      <c r="S20" s="10">
        <v>117.5838349097162</v>
      </c>
      <c r="T20" s="10">
        <v>109.51083404987099</v>
      </c>
      <c r="U20" s="10">
        <v>107.52846087704209</v>
      </c>
      <c r="V20" s="10">
        <v>98.547807394668965</v>
      </c>
      <c r="W20" s="10">
        <v>85.459071367153911</v>
      </c>
      <c r="X20" s="10">
        <v>92.887188306104903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2.149613069647463E-2</v>
      </c>
      <c r="D51" s="37">
        <v>0</v>
      </c>
      <c r="E51" s="37">
        <v>2.149613069647463E-2</v>
      </c>
      <c r="F51" s="37">
        <v>8.5984522785898534E-2</v>
      </c>
      <c r="G51" s="37">
        <v>4.2992261392949267E-2</v>
      </c>
      <c r="H51" s="37">
        <v>4.2992261392949267E-2</v>
      </c>
      <c r="I51" s="37">
        <v>4.2992261392949267E-2</v>
      </c>
      <c r="J51" s="37">
        <v>2.149613069647463E-2</v>
      </c>
      <c r="K51" s="37">
        <v>0</v>
      </c>
      <c r="L51" s="37">
        <v>2.149613069647463E-2</v>
      </c>
      <c r="M51" s="37">
        <v>6.4488392089423904E-2</v>
      </c>
      <c r="N51" s="37">
        <v>4.2992261392949267E-2</v>
      </c>
      <c r="O51" s="37">
        <v>4.2992261392949267E-2</v>
      </c>
      <c r="P51" s="37">
        <v>6.4488392089423904E-2</v>
      </c>
      <c r="Q51" s="37">
        <v>2.149613069647463E-2</v>
      </c>
      <c r="R51" s="37">
        <v>2.149613069647463E-2</v>
      </c>
      <c r="S51" s="37">
        <v>2.149613069647463E-2</v>
      </c>
      <c r="T51" s="37">
        <v>4.2992261392949267E-2</v>
      </c>
      <c r="U51" s="37">
        <v>6.4488392089423904E-2</v>
      </c>
      <c r="V51" s="37">
        <v>4.2992261392949267E-2</v>
      </c>
      <c r="W51" s="37">
        <v>2.149613069647463E-2</v>
      </c>
      <c r="X51" s="37">
        <v>4.2992261392949267E-2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22.260447119518481</v>
      </c>
      <c r="G75" s="37">
        <v>22.61874462596732</v>
      </c>
      <c r="H75" s="37">
        <v>21.854428202923469</v>
      </c>
      <c r="I75" s="37">
        <v>22.02158211521926</v>
      </c>
      <c r="J75" s="37">
        <v>22.523129836629408</v>
      </c>
      <c r="K75" s="37">
        <v>18.98822012037833</v>
      </c>
      <c r="L75" s="37">
        <v>19.657007738607049</v>
      </c>
      <c r="M75" s="37">
        <v>22.188822012037829</v>
      </c>
      <c r="N75" s="37">
        <v>27.013499570077379</v>
      </c>
      <c r="O75" s="37">
        <v>27.65838349097162</v>
      </c>
      <c r="P75" s="37">
        <v>30.046775580395529</v>
      </c>
      <c r="Q75" s="37">
        <v>28.78091143594153</v>
      </c>
      <c r="R75" s="37">
        <v>27.634479793637141</v>
      </c>
      <c r="S75" s="37">
        <v>28.757007738607051</v>
      </c>
      <c r="T75" s="37">
        <v>28.44651762682717</v>
      </c>
      <c r="U75" s="37">
        <v>29.712467755803949</v>
      </c>
      <c r="V75" s="37">
        <v>26.965692175408421</v>
      </c>
      <c r="W75" s="37">
        <v>28.18383490971625</v>
      </c>
      <c r="X75" s="37">
        <v>29.497506448839211</v>
      </c>
    </row>
    <row r="76" spans="1:24" ht="11.25" customHeight="1" x14ac:dyDescent="0.2">
      <c r="A76" s="38" t="s">
        <v>139</v>
      </c>
      <c r="B76" s="39" t="s">
        <v>140</v>
      </c>
      <c r="C76" s="40">
        <v>4.5571797076526224</v>
      </c>
      <c r="D76" s="40">
        <v>4.5571797076526224</v>
      </c>
      <c r="E76" s="40">
        <v>4.6431642304385203</v>
      </c>
      <c r="F76" s="40">
        <v>4.6431642304385203</v>
      </c>
      <c r="G76" s="40">
        <v>4.7291487532244192</v>
      </c>
      <c r="H76" s="40">
        <v>4.815133276010318</v>
      </c>
      <c r="I76" s="40">
        <v>5.1590713671539117</v>
      </c>
      <c r="J76" s="40">
        <v>4.9871023215821149</v>
      </c>
      <c r="K76" s="40">
        <v>4.901117798796216</v>
      </c>
      <c r="L76" s="40">
        <v>4.5571797076526224</v>
      </c>
      <c r="M76" s="40">
        <v>4.901117798796216</v>
      </c>
      <c r="N76" s="40">
        <v>5.5030094582975062</v>
      </c>
      <c r="O76" s="40">
        <v>5.5889939810834042</v>
      </c>
      <c r="P76" s="40">
        <v>5.5030094582975062</v>
      </c>
      <c r="Q76" s="40">
        <v>5.5030094582975062</v>
      </c>
      <c r="R76" s="40">
        <v>5.5030094582975062</v>
      </c>
      <c r="S76" s="40">
        <v>5.7609630266552019</v>
      </c>
      <c r="T76" s="40">
        <v>5.5030094582975062</v>
      </c>
      <c r="U76" s="40">
        <v>5.5889939810834042</v>
      </c>
      <c r="V76" s="40">
        <v>5.2450558899398114</v>
      </c>
      <c r="W76" s="40">
        <v>4.6431642304385203</v>
      </c>
      <c r="X76" s="40">
        <v>5.9329320722269987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160.86749785038685</v>
      </c>
      <c r="D2" s="31">
        <f t="shared" si="0"/>
        <v>180.71556319862418</v>
      </c>
      <c r="E2" s="31">
        <f t="shared" si="0"/>
        <v>178.09062768701631</v>
      </c>
      <c r="F2" s="31">
        <f t="shared" si="0"/>
        <v>198.12029234737741</v>
      </c>
      <c r="G2" s="31">
        <f t="shared" si="0"/>
        <v>198.79621668099745</v>
      </c>
      <c r="H2" s="31">
        <f t="shared" si="0"/>
        <v>194.45159071367155</v>
      </c>
      <c r="I2" s="31">
        <f t="shared" si="0"/>
        <v>238.58796216680994</v>
      </c>
      <c r="J2" s="31">
        <f t="shared" si="0"/>
        <v>219.67850386930351</v>
      </c>
      <c r="K2" s="31">
        <f t="shared" si="0"/>
        <v>184.88581255374027</v>
      </c>
      <c r="L2" s="31">
        <f t="shared" si="0"/>
        <v>166.97953568357698</v>
      </c>
      <c r="M2" s="31">
        <f t="shared" si="0"/>
        <v>211.89690455717974</v>
      </c>
      <c r="N2" s="31">
        <f t="shared" si="0"/>
        <v>194.82897678417876</v>
      </c>
      <c r="O2" s="31">
        <f t="shared" si="0"/>
        <v>228.69260533104034</v>
      </c>
      <c r="P2" s="31">
        <f t="shared" si="0"/>
        <v>232.9033533963887</v>
      </c>
      <c r="Q2" s="31">
        <f t="shared" si="0"/>
        <v>246.94754944110059</v>
      </c>
      <c r="R2" s="31">
        <f t="shared" si="0"/>
        <v>238.6619948409286</v>
      </c>
      <c r="S2" s="31">
        <f t="shared" si="0"/>
        <v>250.13852106620806</v>
      </c>
      <c r="T2" s="31">
        <f t="shared" si="0"/>
        <v>255.51977644024072</v>
      </c>
      <c r="U2" s="31">
        <f t="shared" si="0"/>
        <v>253.83095442820292</v>
      </c>
      <c r="V2" s="31">
        <f t="shared" si="0"/>
        <v>207.68607050730867</v>
      </c>
      <c r="W2" s="31">
        <f t="shared" si="0"/>
        <v>171.12115219260531</v>
      </c>
      <c r="X2" s="31">
        <f t="shared" ref="X2" si="1">SUM(X3,X17,X22,X25,X26,X51,X52,X71,X74,X75,X76)</f>
        <v>256.7282889079965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160.86749785038685</v>
      </c>
      <c r="D17" s="37">
        <f t="shared" si="10"/>
        <v>180.71556319862418</v>
      </c>
      <c r="E17" s="37">
        <f t="shared" si="10"/>
        <v>178.09062768701631</v>
      </c>
      <c r="F17" s="37">
        <f t="shared" si="10"/>
        <v>198.12029234737741</v>
      </c>
      <c r="G17" s="37">
        <f t="shared" si="10"/>
        <v>198.79621668099745</v>
      </c>
      <c r="H17" s="37">
        <f t="shared" si="10"/>
        <v>194.45159071367155</v>
      </c>
      <c r="I17" s="37">
        <f t="shared" si="10"/>
        <v>238.58796216680994</v>
      </c>
      <c r="J17" s="37">
        <f t="shared" si="10"/>
        <v>219.67850386930351</v>
      </c>
      <c r="K17" s="37">
        <f t="shared" si="10"/>
        <v>184.88581255374027</v>
      </c>
      <c r="L17" s="37">
        <f t="shared" si="10"/>
        <v>165.56079105760966</v>
      </c>
      <c r="M17" s="37">
        <f t="shared" si="10"/>
        <v>201.23482373172831</v>
      </c>
      <c r="N17" s="37">
        <f t="shared" si="10"/>
        <v>189.06801375752357</v>
      </c>
      <c r="O17" s="37">
        <f t="shared" si="10"/>
        <v>201.81762682717107</v>
      </c>
      <c r="P17" s="37">
        <f t="shared" si="10"/>
        <v>207.06741186586416</v>
      </c>
      <c r="Q17" s="37">
        <f t="shared" si="10"/>
        <v>220.49776440240757</v>
      </c>
      <c r="R17" s="37">
        <f t="shared" si="10"/>
        <v>210.28469475494407</v>
      </c>
      <c r="S17" s="37">
        <f t="shared" si="10"/>
        <v>220.42846087704211</v>
      </c>
      <c r="T17" s="37">
        <f t="shared" si="10"/>
        <v>225.39174548581252</v>
      </c>
      <c r="U17" s="37">
        <f t="shared" si="10"/>
        <v>220.81539122957867</v>
      </c>
      <c r="V17" s="37">
        <f t="shared" si="10"/>
        <v>178.38202923473773</v>
      </c>
      <c r="W17" s="37">
        <f t="shared" si="10"/>
        <v>141.9150472914875</v>
      </c>
      <c r="X17" s="37">
        <f t="shared" ref="X17" si="11">SUM(X18:X21)</f>
        <v>223.18237317282885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22.31298366294067</v>
      </c>
      <c r="D19" s="10">
        <v>23.817712811693891</v>
      </c>
      <c r="E19" s="10">
        <v>20.141874462596729</v>
      </c>
      <c r="F19" s="10">
        <v>23.45227858985383</v>
      </c>
      <c r="G19" s="10">
        <v>24.462596732588128</v>
      </c>
      <c r="H19" s="10">
        <v>32.824591573516763</v>
      </c>
      <c r="I19" s="10">
        <v>44.453998280309541</v>
      </c>
      <c r="J19" s="10">
        <v>33.211521926053308</v>
      </c>
      <c r="K19" s="10">
        <v>21.969045571797071</v>
      </c>
      <c r="L19" s="10">
        <v>24.785038693035251</v>
      </c>
      <c r="M19" s="10">
        <v>27.450558899398111</v>
      </c>
      <c r="N19" s="10">
        <v>33.985382631126392</v>
      </c>
      <c r="O19" s="10">
        <v>38.757523645743767</v>
      </c>
      <c r="P19" s="10">
        <v>39.015477214101459</v>
      </c>
      <c r="Q19" s="10">
        <v>42.820292347377467</v>
      </c>
      <c r="R19" s="10">
        <v>39.509888220120366</v>
      </c>
      <c r="S19" s="10">
        <v>38.714531384350813</v>
      </c>
      <c r="T19" s="10">
        <v>39.832330180567503</v>
      </c>
      <c r="U19" s="10">
        <v>37.811693895098877</v>
      </c>
      <c r="V19" s="10">
        <v>32.351676698194318</v>
      </c>
      <c r="W19" s="10">
        <v>22.205503009458301</v>
      </c>
      <c r="X19" s="10">
        <v>39.509888220120366</v>
      </c>
    </row>
    <row r="20" spans="1:24" ht="11.25" customHeight="1" x14ac:dyDescent="0.2">
      <c r="A20" s="42" t="s">
        <v>31</v>
      </c>
      <c r="B20" s="9" t="s">
        <v>32</v>
      </c>
      <c r="C20" s="10">
        <v>138.55451418744619</v>
      </c>
      <c r="D20" s="10">
        <v>156.89785038693029</v>
      </c>
      <c r="E20" s="10">
        <v>157.94875322441959</v>
      </c>
      <c r="F20" s="10">
        <v>174.6680137575236</v>
      </c>
      <c r="G20" s="10">
        <v>174.33361994840931</v>
      </c>
      <c r="H20" s="10">
        <v>161.62699914015479</v>
      </c>
      <c r="I20" s="10">
        <v>194.1339638865004</v>
      </c>
      <c r="J20" s="10">
        <v>186.4669819432502</v>
      </c>
      <c r="K20" s="10">
        <v>162.9167669819432</v>
      </c>
      <c r="L20" s="10">
        <v>140.7757523645744</v>
      </c>
      <c r="M20" s="10">
        <v>173.78426483233019</v>
      </c>
      <c r="N20" s="10">
        <v>155.08263112639719</v>
      </c>
      <c r="O20" s="10">
        <v>163.06010318142731</v>
      </c>
      <c r="P20" s="10">
        <v>168.05193465176271</v>
      </c>
      <c r="Q20" s="10">
        <v>177.67747205503011</v>
      </c>
      <c r="R20" s="10">
        <v>170.77480653482371</v>
      </c>
      <c r="S20" s="10">
        <v>181.71392949269131</v>
      </c>
      <c r="T20" s="10">
        <v>185.55941530524501</v>
      </c>
      <c r="U20" s="10">
        <v>183.0036973344798</v>
      </c>
      <c r="V20" s="10">
        <v>146.0303525365434</v>
      </c>
      <c r="W20" s="10">
        <v>119.7095442820292</v>
      </c>
      <c r="X20" s="10">
        <v>183.67248495270849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1.418744625967326</v>
      </c>
      <c r="M51" s="37">
        <v>10.662080825451421</v>
      </c>
      <c r="N51" s="37">
        <v>5.7609630266552019</v>
      </c>
      <c r="O51" s="37">
        <v>2.2785898538263112</v>
      </c>
      <c r="P51" s="37">
        <v>1.5692175408426481</v>
      </c>
      <c r="Q51" s="37">
        <v>1.2467755803955289</v>
      </c>
      <c r="R51" s="37">
        <v>1.5262252794496991</v>
      </c>
      <c r="S51" s="37">
        <v>1.6981943250214959</v>
      </c>
      <c r="T51" s="37">
        <v>1.848667239896818</v>
      </c>
      <c r="U51" s="37">
        <v>2.5579535683576951</v>
      </c>
      <c r="V51" s="37">
        <v>1.5262252794496991</v>
      </c>
      <c r="W51" s="37">
        <v>1.547721410146174</v>
      </c>
      <c r="X51" s="37">
        <v>1.827171109200344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8.8612209802235586</v>
      </c>
      <c r="P75" s="37">
        <v>8.7895098882201186</v>
      </c>
      <c r="Q75" s="37">
        <v>8.2640584694754935</v>
      </c>
      <c r="R75" s="37">
        <v>9.482201203783319</v>
      </c>
      <c r="S75" s="37">
        <v>10.98693035253654</v>
      </c>
      <c r="T75" s="37">
        <v>10.65253654342218</v>
      </c>
      <c r="U75" s="37">
        <v>14.378503869303531</v>
      </c>
      <c r="V75" s="37">
        <v>13.59036973344798</v>
      </c>
      <c r="W75" s="37">
        <v>15.62055030094583</v>
      </c>
      <c r="X75" s="37">
        <v>15.3816852966466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15.735167669819431</v>
      </c>
      <c r="P76" s="40">
        <v>15.47721410146174</v>
      </c>
      <c r="Q76" s="40">
        <v>16.938950988822011</v>
      </c>
      <c r="R76" s="40">
        <v>17.368873602751499</v>
      </c>
      <c r="S76" s="40">
        <v>17.024935511607911</v>
      </c>
      <c r="T76" s="40">
        <v>17.626827171109198</v>
      </c>
      <c r="U76" s="40">
        <v>16.079105760963021</v>
      </c>
      <c r="V76" s="40">
        <v>14.18744625967326</v>
      </c>
      <c r="W76" s="40">
        <v>12.0378331900258</v>
      </c>
      <c r="X76" s="40">
        <v>16.33705932932072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289.44548581255373</v>
      </c>
      <c r="D2" s="31">
        <f t="shared" si="0"/>
        <v>601.444969905417</v>
      </c>
      <c r="E2" s="31">
        <f t="shared" si="0"/>
        <v>709.19561478933792</v>
      </c>
      <c r="F2" s="31">
        <f t="shared" si="0"/>
        <v>709.09767841788482</v>
      </c>
      <c r="G2" s="31">
        <f t="shared" si="0"/>
        <v>734.62304385210655</v>
      </c>
      <c r="H2" s="31">
        <f t="shared" si="0"/>
        <v>872.87429062768706</v>
      </c>
      <c r="I2" s="31">
        <f t="shared" si="0"/>
        <v>829.18460877042116</v>
      </c>
      <c r="J2" s="31">
        <f t="shared" si="0"/>
        <v>633.9687876182287</v>
      </c>
      <c r="K2" s="31">
        <f t="shared" si="0"/>
        <v>538.07334479793644</v>
      </c>
      <c r="L2" s="31">
        <f t="shared" si="0"/>
        <v>577.3516766981943</v>
      </c>
      <c r="M2" s="31">
        <f t="shared" si="0"/>
        <v>532.20920034393794</v>
      </c>
      <c r="N2" s="31">
        <f t="shared" si="0"/>
        <v>560.83533963886509</v>
      </c>
      <c r="O2" s="31">
        <f t="shared" si="0"/>
        <v>465.13387790197766</v>
      </c>
      <c r="P2" s="31">
        <f t="shared" si="0"/>
        <v>553.90369733447972</v>
      </c>
      <c r="Q2" s="31">
        <f t="shared" si="0"/>
        <v>582.70275150472901</v>
      </c>
      <c r="R2" s="31">
        <f t="shared" si="0"/>
        <v>534.38357695614786</v>
      </c>
      <c r="S2" s="31">
        <f t="shared" si="0"/>
        <v>521.27119518486677</v>
      </c>
      <c r="T2" s="31">
        <f t="shared" si="0"/>
        <v>583.80825451418752</v>
      </c>
      <c r="U2" s="31">
        <f t="shared" si="0"/>
        <v>442.76113499570073</v>
      </c>
      <c r="V2" s="31">
        <f t="shared" si="0"/>
        <v>400.24049871023215</v>
      </c>
      <c r="W2" s="31">
        <f t="shared" si="0"/>
        <v>392.77472055030091</v>
      </c>
      <c r="X2" s="31">
        <f t="shared" ref="X2" si="1">SUM(X3,X17,X22,X25,X26,X51,X52,X71,X74,X75,X76)</f>
        <v>422.47867583834909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13.236887360275146</v>
      </c>
      <c r="D26" s="37">
        <f t="shared" si="14"/>
        <v>448.04858125537402</v>
      </c>
      <c r="E26" s="37">
        <f t="shared" si="14"/>
        <v>424.58684436801377</v>
      </c>
      <c r="F26" s="37">
        <f t="shared" si="14"/>
        <v>441.59028374892523</v>
      </c>
      <c r="G26" s="37">
        <f t="shared" si="14"/>
        <v>498.74359415305236</v>
      </c>
      <c r="H26" s="37">
        <f t="shared" si="14"/>
        <v>572.36792777300093</v>
      </c>
      <c r="I26" s="37">
        <f t="shared" si="14"/>
        <v>558.13989681857254</v>
      </c>
      <c r="J26" s="37">
        <f t="shared" si="14"/>
        <v>354.6337919174548</v>
      </c>
      <c r="K26" s="37">
        <f t="shared" si="14"/>
        <v>315.72932072227002</v>
      </c>
      <c r="L26" s="37">
        <f t="shared" si="14"/>
        <v>323.89079965606192</v>
      </c>
      <c r="M26" s="37">
        <f t="shared" si="14"/>
        <v>298.39578675838345</v>
      </c>
      <c r="N26" s="37">
        <f t="shared" si="14"/>
        <v>339.99363714531387</v>
      </c>
      <c r="O26" s="37">
        <f t="shared" si="14"/>
        <v>274.17661220980227</v>
      </c>
      <c r="P26" s="37">
        <f t="shared" si="14"/>
        <v>358.1073946689595</v>
      </c>
      <c r="Q26" s="37">
        <f t="shared" si="14"/>
        <v>405.86835769561475</v>
      </c>
      <c r="R26" s="37">
        <f t="shared" si="14"/>
        <v>387.18048151332755</v>
      </c>
      <c r="S26" s="37">
        <f t="shared" si="14"/>
        <v>354.8098882201204</v>
      </c>
      <c r="T26" s="37">
        <f t="shared" si="14"/>
        <v>408.34247635425629</v>
      </c>
      <c r="U26" s="37">
        <f t="shared" si="14"/>
        <v>311.14196044711946</v>
      </c>
      <c r="V26" s="37">
        <f t="shared" si="14"/>
        <v>279.60361134995702</v>
      </c>
      <c r="W26" s="37">
        <f t="shared" si="14"/>
        <v>287.70103181427345</v>
      </c>
      <c r="X26" s="37">
        <f t="shared" ref="X26" si="15">SUM(X27,X33)</f>
        <v>322.58641444539984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13.236887360275146</v>
      </c>
      <c r="D33" s="29">
        <f t="shared" si="18"/>
        <v>448.04858125537402</v>
      </c>
      <c r="E33" s="29">
        <f t="shared" si="18"/>
        <v>424.58684436801377</v>
      </c>
      <c r="F33" s="29">
        <f t="shared" si="18"/>
        <v>441.59028374892523</v>
      </c>
      <c r="G33" s="29">
        <f t="shared" si="18"/>
        <v>498.74359415305236</v>
      </c>
      <c r="H33" s="29">
        <f t="shared" si="18"/>
        <v>572.36792777300093</v>
      </c>
      <c r="I33" s="29">
        <f t="shared" si="18"/>
        <v>558.13989681857254</v>
      </c>
      <c r="J33" s="29">
        <f t="shared" si="18"/>
        <v>354.6337919174548</v>
      </c>
      <c r="K33" s="29">
        <f t="shared" si="18"/>
        <v>315.72932072227002</v>
      </c>
      <c r="L33" s="29">
        <f t="shared" si="18"/>
        <v>323.89079965606192</v>
      </c>
      <c r="M33" s="29">
        <f t="shared" si="18"/>
        <v>298.39578675838345</v>
      </c>
      <c r="N33" s="29">
        <f t="shared" si="18"/>
        <v>339.99363714531387</v>
      </c>
      <c r="O33" s="29">
        <f t="shared" si="18"/>
        <v>274.17661220980227</v>
      </c>
      <c r="P33" s="29">
        <f t="shared" si="18"/>
        <v>358.1073946689595</v>
      </c>
      <c r="Q33" s="29">
        <f t="shared" si="18"/>
        <v>405.86835769561475</v>
      </c>
      <c r="R33" s="29">
        <f t="shared" si="18"/>
        <v>387.18048151332755</v>
      </c>
      <c r="S33" s="29">
        <f t="shared" si="18"/>
        <v>354.8098882201204</v>
      </c>
      <c r="T33" s="29">
        <f t="shared" si="18"/>
        <v>408.34247635425629</v>
      </c>
      <c r="U33" s="29">
        <f t="shared" si="18"/>
        <v>311.14196044711946</v>
      </c>
      <c r="V33" s="29">
        <f t="shared" si="18"/>
        <v>279.60361134995702</v>
      </c>
      <c r="W33" s="29">
        <f t="shared" si="18"/>
        <v>287.70103181427345</v>
      </c>
      <c r="X33" s="29">
        <f t="shared" ref="X33" si="19">SUM(X34:X50)</f>
        <v>322.58641444539984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362.96216680997418</v>
      </c>
      <c r="E34" s="10">
        <v>384.24333619948408</v>
      </c>
      <c r="F34" s="10">
        <v>366.50902837489252</v>
      </c>
      <c r="G34" s="10">
        <v>404.34221840068778</v>
      </c>
      <c r="H34" s="10">
        <v>436.26397248495272</v>
      </c>
      <c r="I34" s="10">
        <v>468.18572656921748</v>
      </c>
      <c r="J34" s="10">
        <v>292.54084264832329</v>
      </c>
      <c r="K34" s="10">
        <v>267.21840068787623</v>
      </c>
      <c r="L34" s="10">
        <v>257.88907996560619</v>
      </c>
      <c r="M34" s="10">
        <v>240.5631986242476</v>
      </c>
      <c r="N34" s="10">
        <v>274.54858125537402</v>
      </c>
      <c r="O34" s="10">
        <v>209.24333619948411</v>
      </c>
      <c r="P34" s="10">
        <v>291.20808254514179</v>
      </c>
      <c r="Q34" s="10">
        <v>345.43086844368008</v>
      </c>
      <c r="R34" s="10">
        <v>299.20464316423039</v>
      </c>
      <c r="S34" s="10">
        <v>310.53310404127262</v>
      </c>
      <c r="T34" s="10">
        <v>359.03912295786762</v>
      </c>
      <c r="U34" s="10">
        <v>265.21926053310398</v>
      </c>
      <c r="V34" s="10">
        <v>247.89337919174551</v>
      </c>
      <c r="W34" s="10">
        <v>247.22699914015479</v>
      </c>
      <c r="X34" s="10">
        <v>277.8804815133276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16.981943250214961</v>
      </c>
      <c r="M35" s="10">
        <v>18.11410146173689</v>
      </c>
      <c r="N35" s="10">
        <v>18.11410146173689</v>
      </c>
      <c r="O35" s="10">
        <v>18.11410146173689</v>
      </c>
      <c r="P35" s="10">
        <v>19.246173688736029</v>
      </c>
      <c r="Q35" s="10">
        <v>26.038950988822009</v>
      </c>
      <c r="R35" s="10">
        <v>39.624505588993983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10.3420464316423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1.009458297506449</v>
      </c>
      <c r="P43" s="10">
        <v>1.003869303525365</v>
      </c>
      <c r="Q43" s="10">
        <v>1.0012037833190031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54.036457437661213</v>
      </c>
      <c r="E44" s="10">
        <v>3.8597592433362</v>
      </c>
      <c r="F44" s="10">
        <v>38.597506448839212</v>
      </c>
      <c r="G44" s="10">
        <v>54.036457437661213</v>
      </c>
      <c r="H44" s="10">
        <v>92.633963886500425</v>
      </c>
      <c r="I44" s="10">
        <v>51.141702493551158</v>
      </c>
      <c r="J44" s="10">
        <v>10.60988822012038</v>
      </c>
      <c r="K44" s="10">
        <v>2.902235597592433</v>
      </c>
      <c r="L44" s="10">
        <v>2.9001719690455721</v>
      </c>
      <c r="M44" s="10">
        <v>0.96491831470335332</v>
      </c>
      <c r="N44" s="10">
        <v>0.96500429922613928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31.049957007738609</v>
      </c>
      <c r="E48" s="10">
        <v>36.48374892519346</v>
      </c>
      <c r="F48" s="10">
        <v>36.48374892519346</v>
      </c>
      <c r="G48" s="10">
        <v>40.364918314703353</v>
      </c>
      <c r="H48" s="10">
        <v>43.469991401547723</v>
      </c>
      <c r="I48" s="10">
        <v>38.812467755803951</v>
      </c>
      <c r="J48" s="10">
        <v>51.483061049011177</v>
      </c>
      <c r="K48" s="10">
        <v>45.608684436801369</v>
      </c>
      <c r="L48" s="10">
        <v>46.119604471195181</v>
      </c>
      <c r="M48" s="10">
        <v>38.753568357695613</v>
      </c>
      <c r="N48" s="10">
        <v>46.365950128976777</v>
      </c>
      <c r="O48" s="10">
        <v>45.809716251074811</v>
      </c>
      <c r="P48" s="10">
        <v>46.649269131556309</v>
      </c>
      <c r="Q48" s="10">
        <v>33.397334479793628</v>
      </c>
      <c r="R48" s="10">
        <v>48.351332760103183</v>
      </c>
      <c r="S48" s="10">
        <v>44.276784178847798</v>
      </c>
      <c r="T48" s="10">
        <v>49.303353396388651</v>
      </c>
      <c r="U48" s="10">
        <v>45.922699914015467</v>
      </c>
      <c r="V48" s="10">
        <v>31.710232158211522</v>
      </c>
      <c r="W48" s="10">
        <v>40.474032674118661</v>
      </c>
      <c r="X48" s="10">
        <v>44.705932932072223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117.7343078245916</v>
      </c>
      <c r="D51" s="37">
        <v>93.637145313843504</v>
      </c>
      <c r="E51" s="37">
        <v>156.40584694754946</v>
      </c>
      <c r="F51" s="37">
        <v>164.14445399828031</v>
      </c>
      <c r="G51" s="37">
        <v>170.50730868443682</v>
      </c>
      <c r="H51" s="37">
        <v>153.13843508168534</v>
      </c>
      <c r="I51" s="37">
        <v>148.94668959587275</v>
      </c>
      <c r="J51" s="37">
        <v>156.23387790197759</v>
      </c>
      <c r="K51" s="37">
        <v>110.25365434221844</v>
      </c>
      <c r="L51" s="37">
        <v>134.58727429062765</v>
      </c>
      <c r="M51" s="37">
        <v>136.26397248495269</v>
      </c>
      <c r="N51" s="37">
        <v>122.7429062768702</v>
      </c>
      <c r="O51" s="37">
        <v>123.55975924333619</v>
      </c>
      <c r="P51" s="37">
        <v>126.56921754084264</v>
      </c>
      <c r="Q51" s="37">
        <v>113.5210662080825</v>
      </c>
      <c r="R51" s="37">
        <v>75.214961306964739</v>
      </c>
      <c r="S51" s="37">
        <v>92.34737747205503</v>
      </c>
      <c r="T51" s="37">
        <v>82.330180567497848</v>
      </c>
      <c r="U51" s="37">
        <v>79.426569217540845</v>
      </c>
      <c r="V51" s="37">
        <v>76.698796216680989</v>
      </c>
      <c r="W51" s="37">
        <v>52.279191745485804</v>
      </c>
      <c r="X51" s="37">
        <v>50.021238177128112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0.23886500429922611</v>
      </c>
      <c r="R52" s="37">
        <f t="shared" si="20"/>
        <v>0</v>
      </c>
      <c r="S52" s="37">
        <f t="shared" si="20"/>
        <v>0.3343938091143594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0.23886500429922611</v>
      </c>
      <c r="R61" s="10">
        <v>0</v>
      </c>
      <c r="S61" s="10">
        <v>0.3343938091143594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130.52932072227</v>
      </c>
      <c r="D75" s="37">
        <v>0</v>
      </c>
      <c r="E75" s="37">
        <v>0</v>
      </c>
      <c r="F75" s="37">
        <v>12.133361994840927</v>
      </c>
      <c r="G75" s="37">
        <v>13.351504729148751</v>
      </c>
      <c r="H75" s="37">
        <v>48.055803955288042</v>
      </c>
      <c r="I75" s="37">
        <v>27.085124677558042</v>
      </c>
      <c r="J75" s="37">
        <v>29.807910576096297</v>
      </c>
      <c r="K75" s="37">
        <v>29.975150472914869</v>
      </c>
      <c r="L75" s="37">
        <v>29.019776440240754</v>
      </c>
      <c r="M75" s="37">
        <v>30.309544282029229</v>
      </c>
      <c r="N75" s="37">
        <v>27.849441100601886</v>
      </c>
      <c r="O75" s="37">
        <v>16.408684436801369</v>
      </c>
      <c r="P75" s="37">
        <v>16.86251074806535</v>
      </c>
      <c r="Q75" s="37">
        <v>13.80533104041273</v>
      </c>
      <c r="R75" s="37">
        <v>17.38796216680997</v>
      </c>
      <c r="S75" s="37">
        <v>20.039208942390371</v>
      </c>
      <c r="T75" s="37">
        <v>18.84496990541702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27.944969905417022</v>
      </c>
      <c r="D76" s="40">
        <v>59.759243336199468</v>
      </c>
      <c r="E76" s="40">
        <v>128.20292347377472</v>
      </c>
      <c r="F76" s="40">
        <v>91.22957867583834</v>
      </c>
      <c r="G76" s="40">
        <v>52.020636285468612</v>
      </c>
      <c r="H76" s="40">
        <v>99.312123817712802</v>
      </c>
      <c r="I76" s="40">
        <v>95.012897678417858</v>
      </c>
      <c r="J76" s="40">
        <v>93.29320722269992</v>
      </c>
      <c r="K76" s="40">
        <v>82.115219260533095</v>
      </c>
      <c r="L76" s="40">
        <v>89.853826311263973</v>
      </c>
      <c r="M76" s="40">
        <v>67.239896818572646</v>
      </c>
      <c r="N76" s="40">
        <v>70.249355116079101</v>
      </c>
      <c r="O76" s="40">
        <v>50.988822012037822</v>
      </c>
      <c r="P76" s="40">
        <v>52.364574376612204</v>
      </c>
      <c r="Q76" s="40">
        <v>49.269131556319863</v>
      </c>
      <c r="R76" s="40">
        <v>54.600171969045562</v>
      </c>
      <c r="S76" s="40">
        <v>53.740326741186585</v>
      </c>
      <c r="T76" s="40">
        <v>74.29062768701634</v>
      </c>
      <c r="U76" s="40">
        <v>52.192605331040404</v>
      </c>
      <c r="V76" s="40">
        <v>43.93809114359415</v>
      </c>
      <c r="W76" s="40">
        <v>52.794496990541695</v>
      </c>
      <c r="X76" s="40">
        <v>49.871023215821147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284.57618228718826</v>
      </c>
      <c r="D2" s="31">
        <f t="shared" si="0"/>
        <v>373.37523645743772</v>
      </c>
      <c r="E2" s="31">
        <f t="shared" si="0"/>
        <v>341.24789337919174</v>
      </c>
      <c r="F2" s="31">
        <f t="shared" si="0"/>
        <v>506.50739466895959</v>
      </c>
      <c r="G2" s="31">
        <f t="shared" si="0"/>
        <v>430.75038693035265</v>
      </c>
      <c r="H2" s="31">
        <f t="shared" si="0"/>
        <v>329.72192605331031</v>
      </c>
      <c r="I2" s="31">
        <f t="shared" si="0"/>
        <v>382.4282029234738</v>
      </c>
      <c r="J2" s="31">
        <f t="shared" si="0"/>
        <v>335.70171969045566</v>
      </c>
      <c r="K2" s="31">
        <f t="shared" si="0"/>
        <v>345.88228718830607</v>
      </c>
      <c r="L2" s="31">
        <f t="shared" si="0"/>
        <v>238.01160791057612</v>
      </c>
      <c r="M2" s="31">
        <f t="shared" si="0"/>
        <v>288.99501289767841</v>
      </c>
      <c r="N2" s="31">
        <f t="shared" si="0"/>
        <v>229.55993121238174</v>
      </c>
      <c r="O2" s="31">
        <f t="shared" si="0"/>
        <v>291.52502149613065</v>
      </c>
      <c r="P2" s="31">
        <f t="shared" si="0"/>
        <v>228.99019776440241</v>
      </c>
      <c r="Q2" s="31">
        <f t="shared" si="0"/>
        <v>280.40472914875318</v>
      </c>
      <c r="R2" s="31">
        <f t="shared" si="0"/>
        <v>363.23052450558896</v>
      </c>
      <c r="S2" s="31">
        <f t="shared" si="0"/>
        <v>335.93284608770426</v>
      </c>
      <c r="T2" s="31">
        <f t="shared" si="0"/>
        <v>327.92725709372314</v>
      </c>
      <c r="U2" s="31">
        <f t="shared" si="0"/>
        <v>306.85872742906275</v>
      </c>
      <c r="V2" s="31">
        <f t="shared" si="0"/>
        <v>351.86079105760962</v>
      </c>
      <c r="W2" s="31">
        <f t="shared" si="0"/>
        <v>340.56620808254513</v>
      </c>
      <c r="X2" s="31">
        <f t="shared" ref="X2" si="1">SUM(X3,X17,X22,X25,X26,X51,X52,X71,X74,X75,X76)</f>
        <v>363.54445399828029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0.87265692175408427</v>
      </c>
      <c r="D3" s="34">
        <f t="shared" si="2"/>
        <v>0.89114359415305233</v>
      </c>
      <c r="E3" s="34">
        <f t="shared" si="2"/>
        <v>0.89251934651762665</v>
      </c>
      <c r="F3" s="34">
        <f t="shared" si="2"/>
        <v>0.60627687016337062</v>
      </c>
      <c r="G3" s="34">
        <f t="shared" si="2"/>
        <v>1.7305245055889937</v>
      </c>
      <c r="H3" s="34">
        <f t="shared" si="2"/>
        <v>0.58753224419604466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0.79879621668099732</v>
      </c>
      <c r="N3" s="34">
        <f t="shared" si="2"/>
        <v>2.1194325021496132</v>
      </c>
      <c r="O3" s="34">
        <f t="shared" si="2"/>
        <v>2.6657781599312118</v>
      </c>
      <c r="P3" s="34">
        <f t="shared" si="2"/>
        <v>1.9002579535683572</v>
      </c>
      <c r="Q3" s="34">
        <f t="shared" si="2"/>
        <v>0.89527085124677563</v>
      </c>
      <c r="R3" s="34">
        <f t="shared" si="2"/>
        <v>1.1634565778159929</v>
      </c>
      <c r="S3" s="34">
        <f t="shared" si="2"/>
        <v>0.51203783319002572</v>
      </c>
      <c r="T3" s="34">
        <f t="shared" si="2"/>
        <v>0.26646603611349962</v>
      </c>
      <c r="U3" s="34">
        <f t="shared" si="2"/>
        <v>0.27300085984522782</v>
      </c>
      <c r="V3" s="34">
        <f t="shared" si="2"/>
        <v>0.26706792777300081</v>
      </c>
      <c r="W3" s="34">
        <f t="shared" si="2"/>
        <v>0.2743766122098022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0.59251934651762683</v>
      </c>
      <c r="D4" s="29">
        <f t="shared" si="4"/>
        <v>0.6024075666380051</v>
      </c>
      <c r="E4" s="29">
        <f t="shared" si="4"/>
        <v>0.61281169389509882</v>
      </c>
      <c r="F4" s="29">
        <f t="shared" si="4"/>
        <v>0.60627687016337062</v>
      </c>
      <c r="G4" s="29">
        <f t="shared" si="4"/>
        <v>0.60533104041272567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0.59724849527085122</v>
      </c>
      <c r="Q4" s="29">
        <f t="shared" si="4"/>
        <v>0.61797076526225281</v>
      </c>
      <c r="R4" s="29">
        <f t="shared" si="4"/>
        <v>0.62613929492691311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0.59251934651762683</v>
      </c>
      <c r="D7" s="10">
        <v>0.6024075666380051</v>
      </c>
      <c r="E7" s="10">
        <v>0.61281169389509882</v>
      </c>
      <c r="F7" s="10">
        <v>0.60627687016337062</v>
      </c>
      <c r="G7" s="10">
        <v>0.60533104041272567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0.59724849527085122</v>
      </c>
      <c r="Q7" s="10">
        <v>0.61797076526225281</v>
      </c>
      <c r="R7" s="10">
        <v>0.62613929492691311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0.28013757523645738</v>
      </c>
      <c r="D8" s="29">
        <f t="shared" si="6"/>
        <v>0.28873602751504729</v>
      </c>
      <c r="E8" s="29">
        <f t="shared" si="6"/>
        <v>0.27970765262252789</v>
      </c>
      <c r="F8" s="29">
        <f t="shared" si="6"/>
        <v>0</v>
      </c>
      <c r="G8" s="29">
        <f t="shared" si="6"/>
        <v>1.1251934651762681</v>
      </c>
      <c r="H8" s="29">
        <f t="shared" si="6"/>
        <v>0.58753224419604466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0.79879621668099732</v>
      </c>
      <c r="N8" s="29">
        <f t="shared" si="6"/>
        <v>2.1194325021496132</v>
      </c>
      <c r="O8" s="29">
        <f t="shared" si="6"/>
        <v>2.6657781599312118</v>
      </c>
      <c r="P8" s="29">
        <f t="shared" si="6"/>
        <v>1.303009458297506</v>
      </c>
      <c r="Q8" s="29">
        <f t="shared" si="6"/>
        <v>0.27730008598452283</v>
      </c>
      <c r="R8" s="29">
        <f t="shared" si="6"/>
        <v>0.53731728288907987</v>
      </c>
      <c r="S8" s="29">
        <f t="shared" si="6"/>
        <v>0.51203783319002572</v>
      </c>
      <c r="T8" s="29">
        <f t="shared" si="6"/>
        <v>0.26646603611349962</v>
      </c>
      <c r="U8" s="29">
        <f t="shared" si="6"/>
        <v>0.27300085984522782</v>
      </c>
      <c r="V8" s="29">
        <f t="shared" si="6"/>
        <v>0.26706792777300081</v>
      </c>
      <c r="W8" s="29">
        <f t="shared" si="6"/>
        <v>0.2743766122098022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0.28013757523645738</v>
      </c>
      <c r="D10" s="10">
        <v>0.28873602751504729</v>
      </c>
      <c r="E10" s="10">
        <v>0.27970765262252789</v>
      </c>
      <c r="F10" s="10">
        <v>0</v>
      </c>
      <c r="G10" s="10">
        <v>1.1251934651762681</v>
      </c>
      <c r="H10" s="10">
        <v>0.58753224419604466</v>
      </c>
      <c r="I10" s="10">
        <v>0</v>
      </c>
      <c r="J10" s="10">
        <v>0</v>
      </c>
      <c r="K10" s="10">
        <v>0</v>
      </c>
      <c r="L10" s="10">
        <v>0</v>
      </c>
      <c r="M10" s="10">
        <v>0.79879621668099732</v>
      </c>
      <c r="N10" s="10">
        <v>2.1194325021496132</v>
      </c>
      <c r="O10" s="10">
        <v>2.6657781599312118</v>
      </c>
      <c r="P10" s="10">
        <v>1.303009458297506</v>
      </c>
      <c r="Q10" s="10">
        <v>0.27730008598452283</v>
      </c>
      <c r="R10" s="10">
        <v>0.53731728288907987</v>
      </c>
      <c r="S10" s="10">
        <v>0.51203783319002572</v>
      </c>
      <c r="T10" s="10">
        <v>0.26646603611349962</v>
      </c>
      <c r="U10" s="10">
        <v>0.27300085984522782</v>
      </c>
      <c r="V10" s="10">
        <v>0.26706792777300081</v>
      </c>
      <c r="W10" s="10">
        <v>0.2743766122098022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23.40687876182287</v>
      </c>
      <c r="D17" s="37">
        <f t="shared" si="10"/>
        <v>21.634737747205506</v>
      </c>
      <c r="E17" s="37">
        <f t="shared" si="10"/>
        <v>28.56122098022356</v>
      </c>
      <c r="F17" s="37">
        <f t="shared" si="10"/>
        <v>37.044969905417027</v>
      </c>
      <c r="G17" s="37">
        <f t="shared" si="10"/>
        <v>32.678933791917451</v>
      </c>
      <c r="H17" s="37">
        <f t="shared" si="10"/>
        <v>40.842648323301802</v>
      </c>
      <c r="I17" s="37">
        <f t="shared" si="10"/>
        <v>106.22674118658641</v>
      </c>
      <c r="J17" s="37">
        <f t="shared" si="10"/>
        <v>64.244797936371441</v>
      </c>
      <c r="K17" s="37">
        <f t="shared" si="10"/>
        <v>26.736457437661223</v>
      </c>
      <c r="L17" s="37">
        <f t="shared" si="10"/>
        <v>42.803611349957009</v>
      </c>
      <c r="M17" s="37">
        <f t="shared" si="10"/>
        <v>70.832158211521914</v>
      </c>
      <c r="N17" s="37">
        <f t="shared" si="10"/>
        <v>40.811607910576086</v>
      </c>
      <c r="O17" s="37">
        <f t="shared" si="10"/>
        <v>30.727515047291483</v>
      </c>
      <c r="P17" s="37">
        <f t="shared" si="10"/>
        <v>28.226827171109196</v>
      </c>
      <c r="Q17" s="37">
        <f t="shared" si="10"/>
        <v>18.651504729148748</v>
      </c>
      <c r="R17" s="37">
        <f t="shared" si="10"/>
        <v>25.838349097162506</v>
      </c>
      <c r="S17" s="37">
        <f t="shared" si="10"/>
        <v>25.210146173688731</v>
      </c>
      <c r="T17" s="37">
        <f t="shared" si="10"/>
        <v>28.21969045571797</v>
      </c>
      <c r="U17" s="37">
        <f t="shared" si="10"/>
        <v>42.349785038693028</v>
      </c>
      <c r="V17" s="37">
        <f t="shared" si="10"/>
        <v>20.54307824591573</v>
      </c>
      <c r="W17" s="37">
        <f t="shared" si="10"/>
        <v>20.88710232158212</v>
      </c>
      <c r="X17" s="37">
        <f t="shared" ref="X17" si="11">SUM(X18:X21)</f>
        <v>53.446517626827166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1.9346517626827171</v>
      </c>
      <c r="D19" s="10">
        <v>0.25795356835769562</v>
      </c>
      <c r="E19" s="10">
        <v>4.2992261392949267E-2</v>
      </c>
      <c r="F19" s="10">
        <v>0</v>
      </c>
      <c r="G19" s="10">
        <v>0.81685296646603611</v>
      </c>
      <c r="H19" s="10">
        <v>0.2149613069647463</v>
      </c>
      <c r="I19" s="10">
        <v>2.04213241616509</v>
      </c>
      <c r="J19" s="10">
        <v>2.1926053310404132</v>
      </c>
      <c r="K19" s="10">
        <v>4.4282029234737754</v>
      </c>
      <c r="L19" s="10">
        <v>4.4926913155631976</v>
      </c>
      <c r="M19" s="10">
        <v>2.8804815133276009</v>
      </c>
      <c r="N19" s="10">
        <v>0.92433361994840924</v>
      </c>
      <c r="O19" s="10">
        <v>0.53740326741186584</v>
      </c>
      <c r="P19" s="10">
        <v>2.1926053310404132</v>
      </c>
      <c r="Q19" s="10">
        <v>0.66638005159071367</v>
      </c>
      <c r="R19" s="10">
        <v>1.1177987962166811</v>
      </c>
      <c r="S19" s="10">
        <v>0.75236457437661219</v>
      </c>
      <c r="T19" s="10">
        <v>0.32244196044711948</v>
      </c>
      <c r="U19" s="10">
        <v>1.268271711092003</v>
      </c>
      <c r="V19" s="10">
        <v>2.9879621668099738</v>
      </c>
      <c r="W19" s="10">
        <v>2.6870163370593292</v>
      </c>
      <c r="X19" s="10">
        <v>2.858985382631126</v>
      </c>
    </row>
    <row r="20" spans="1:24" ht="11.25" customHeight="1" x14ac:dyDescent="0.2">
      <c r="A20" s="42" t="s">
        <v>31</v>
      </c>
      <c r="B20" s="9" t="s">
        <v>32</v>
      </c>
      <c r="C20" s="10">
        <v>18.247807394668961</v>
      </c>
      <c r="D20" s="10">
        <v>18.319518486672401</v>
      </c>
      <c r="E20" s="10">
        <v>24.863886500429921</v>
      </c>
      <c r="F20" s="10">
        <v>31.455975924333622</v>
      </c>
      <c r="G20" s="10">
        <v>27.84944110060189</v>
      </c>
      <c r="H20" s="10">
        <v>29.855717970765259</v>
      </c>
      <c r="I20" s="10">
        <v>59.424849527085122</v>
      </c>
      <c r="J20" s="10">
        <v>34.847635425623388</v>
      </c>
      <c r="K20" s="10">
        <v>9.0522785898538256</v>
      </c>
      <c r="L20" s="10">
        <v>3.6782459157351668</v>
      </c>
      <c r="M20" s="10">
        <v>9.5061049011177978</v>
      </c>
      <c r="N20" s="10">
        <v>0.62098022355975924</v>
      </c>
      <c r="O20" s="10">
        <v>1.2897678417884779</v>
      </c>
      <c r="P20" s="10">
        <v>2.1257093723129841</v>
      </c>
      <c r="Q20" s="10">
        <v>2.603439380911436</v>
      </c>
      <c r="R20" s="10">
        <v>1.791315563198624</v>
      </c>
      <c r="S20" s="10">
        <v>3.2960447119518479</v>
      </c>
      <c r="T20" s="10">
        <v>5.1829750644883914</v>
      </c>
      <c r="U20" s="10">
        <v>21.042304385210659</v>
      </c>
      <c r="V20" s="10">
        <v>4.275322441960447</v>
      </c>
      <c r="W20" s="10">
        <v>7.1415305245055887</v>
      </c>
      <c r="X20" s="10">
        <v>33.27119518486672</v>
      </c>
    </row>
    <row r="21" spans="1:24" ht="11.25" customHeight="1" x14ac:dyDescent="0.2">
      <c r="A21" s="42" t="s">
        <v>33</v>
      </c>
      <c r="B21" s="9" t="s">
        <v>34</v>
      </c>
      <c r="C21" s="10">
        <v>3.224419604471195</v>
      </c>
      <c r="D21" s="10">
        <v>3.0572656921754078</v>
      </c>
      <c r="E21" s="10">
        <v>3.654342218400688</v>
      </c>
      <c r="F21" s="10">
        <v>5.5889939810834042</v>
      </c>
      <c r="G21" s="10">
        <v>4.0126397248495271</v>
      </c>
      <c r="H21" s="10">
        <v>10.771969045571799</v>
      </c>
      <c r="I21" s="10">
        <v>44.759759243336198</v>
      </c>
      <c r="J21" s="10">
        <v>27.204557179707649</v>
      </c>
      <c r="K21" s="10">
        <v>13.255975924333621</v>
      </c>
      <c r="L21" s="10">
        <v>34.632674118658642</v>
      </c>
      <c r="M21" s="10">
        <v>58.445571797076518</v>
      </c>
      <c r="N21" s="10">
        <v>39.266294067067918</v>
      </c>
      <c r="O21" s="10">
        <v>28.90034393809114</v>
      </c>
      <c r="P21" s="10">
        <v>23.908512467755799</v>
      </c>
      <c r="Q21" s="10">
        <v>15.3816852966466</v>
      </c>
      <c r="R21" s="10">
        <v>22.929234737747201</v>
      </c>
      <c r="S21" s="10">
        <v>21.16173688736027</v>
      </c>
      <c r="T21" s="10">
        <v>22.714273430782459</v>
      </c>
      <c r="U21" s="10">
        <v>20.039208942390371</v>
      </c>
      <c r="V21" s="10">
        <v>13.27979363714531</v>
      </c>
      <c r="W21" s="10">
        <v>11.0585554600172</v>
      </c>
      <c r="X21" s="10">
        <v>17.316337059329321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1.045227858985383</v>
      </c>
      <c r="E26" s="37">
        <f t="shared" si="14"/>
        <v>5.2067927773000848</v>
      </c>
      <c r="F26" s="37">
        <f t="shared" si="14"/>
        <v>5.0389509888220116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4.126311263972485</v>
      </c>
      <c r="K26" s="37">
        <f t="shared" si="14"/>
        <v>0</v>
      </c>
      <c r="L26" s="37">
        <f t="shared" si="14"/>
        <v>1.045399828030954</v>
      </c>
      <c r="M26" s="37">
        <f t="shared" si="14"/>
        <v>1.026999140154772</v>
      </c>
      <c r="N26" s="37">
        <f t="shared" si="14"/>
        <v>1.045657781599312</v>
      </c>
      <c r="O26" s="37">
        <f t="shared" si="14"/>
        <v>4.0379191745485814</v>
      </c>
      <c r="P26" s="37">
        <f t="shared" si="14"/>
        <v>0</v>
      </c>
      <c r="Q26" s="37">
        <f t="shared" si="14"/>
        <v>0</v>
      </c>
      <c r="R26" s="37">
        <f t="shared" si="14"/>
        <v>1.0061049011177989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4.0119518486672394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4.0119518486672394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1.045227858985383</v>
      </c>
      <c r="E33" s="29">
        <f t="shared" si="18"/>
        <v>5.2067927773000848</v>
      </c>
      <c r="F33" s="29">
        <f t="shared" si="18"/>
        <v>1.026999140154772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4.126311263972485</v>
      </c>
      <c r="K33" s="29">
        <f t="shared" si="18"/>
        <v>0</v>
      </c>
      <c r="L33" s="29">
        <f t="shared" si="18"/>
        <v>1.045399828030954</v>
      </c>
      <c r="M33" s="29">
        <f t="shared" si="18"/>
        <v>1.026999140154772</v>
      </c>
      <c r="N33" s="29">
        <f t="shared" si="18"/>
        <v>1.045657781599312</v>
      </c>
      <c r="O33" s="29">
        <f t="shared" si="18"/>
        <v>4.0379191745485814</v>
      </c>
      <c r="P33" s="29">
        <f t="shared" si="18"/>
        <v>0</v>
      </c>
      <c r="Q33" s="29">
        <f t="shared" si="18"/>
        <v>0</v>
      </c>
      <c r="R33" s="29">
        <f t="shared" si="18"/>
        <v>1.0061049011177989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1.045227858985383</v>
      </c>
      <c r="E37" s="10">
        <v>4.1797936371453126</v>
      </c>
      <c r="F37" s="10">
        <v>0</v>
      </c>
      <c r="G37" s="10">
        <v>0</v>
      </c>
      <c r="H37" s="10">
        <v>0</v>
      </c>
      <c r="I37" s="10">
        <v>0</v>
      </c>
      <c r="J37" s="10">
        <v>1.045227858985383</v>
      </c>
      <c r="K37" s="10">
        <v>0</v>
      </c>
      <c r="L37" s="10">
        <v>1.045399828030954</v>
      </c>
      <c r="M37" s="10">
        <v>0</v>
      </c>
      <c r="N37" s="10">
        <v>1.045657781599312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1.026999140154772</v>
      </c>
      <c r="F43" s="10">
        <v>1.026999140154772</v>
      </c>
      <c r="G43" s="10">
        <v>0</v>
      </c>
      <c r="H43" s="10">
        <v>0</v>
      </c>
      <c r="I43" s="10">
        <v>0</v>
      </c>
      <c r="J43" s="10">
        <v>3.0810834049871021</v>
      </c>
      <c r="K43" s="10">
        <v>0</v>
      </c>
      <c r="L43" s="10">
        <v>0</v>
      </c>
      <c r="M43" s="10">
        <v>1.026999140154772</v>
      </c>
      <c r="N43" s="10">
        <v>0</v>
      </c>
      <c r="O43" s="10">
        <v>4.0379191745485814</v>
      </c>
      <c r="P43" s="10">
        <v>0</v>
      </c>
      <c r="Q43" s="10">
        <v>0</v>
      </c>
      <c r="R43" s="10">
        <v>1.0061049011177989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65.455717970765264</v>
      </c>
      <c r="D51" s="37">
        <v>20.206362854686159</v>
      </c>
      <c r="E51" s="37">
        <v>80.309544282029236</v>
      </c>
      <c r="F51" s="37">
        <v>117.8632846087704</v>
      </c>
      <c r="G51" s="37">
        <v>124.4196044711952</v>
      </c>
      <c r="H51" s="37">
        <v>1.7196904557179711</v>
      </c>
      <c r="I51" s="37">
        <v>1.590713671539123</v>
      </c>
      <c r="J51" s="37">
        <v>0.1719690455717971</v>
      </c>
      <c r="K51" s="37">
        <v>95.829750644883916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73.860705073086834</v>
      </c>
      <c r="R51" s="37">
        <v>78.181427343078241</v>
      </c>
      <c r="S51" s="37">
        <v>78.955288048151331</v>
      </c>
      <c r="T51" s="37">
        <v>82.932072226999139</v>
      </c>
      <c r="U51" s="37">
        <v>80.802321582115212</v>
      </c>
      <c r="V51" s="37">
        <v>82.115907136715393</v>
      </c>
      <c r="W51" s="37">
        <v>85.039638865004292</v>
      </c>
      <c r="X51" s="37">
        <v>93.679621668099728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2.3903697334479789E-2</v>
      </c>
      <c r="F52" s="37">
        <f t="shared" si="20"/>
        <v>0</v>
      </c>
      <c r="G52" s="37">
        <f t="shared" si="20"/>
        <v>0.35829750644883918</v>
      </c>
      <c r="H52" s="37">
        <f t="shared" si="20"/>
        <v>0</v>
      </c>
      <c r="I52" s="37">
        <f t="shared" si="20"/>
        <v>0.3822012037833189</v>
      </c>
      <c r="J52" s="37">
        <f t="shared" si="20"/>
        <v>0.19105760963026661</v>
      </c>
      <c r="K52" s="37">
        <f t="shared" si="20"/>
        <v>0.28658641444539978</v>
      </c>
      <c r="L52" s="37">
        <f t="shared" si="20"/>
        <v>4.7807394668959592E-2</v>
      </c>
      <c r="M52" s="37">
        <f t="shared" si="20"/>
        <v>3.0333619948409281</v>
      </c>
      <c r="N52" s="37">
        <f t="shared" si="20"/>
        <v>0</v>
      </c>
      <c r="O52" s="37">
        <f t="shared" si="20"/>
        <v>0.19105760963026661</v>
      </c>
      <c r="P52" s="37">
        <f t="shared" si="20"/>
        <v>0.14333619948409279</v>
      </c>
      <c r="Q52" s="37">
        <f t="shared" si="20"/>
        <v>0.26276870163370591</v>
      </c>
      <c r="R52" s="37">
        <f t="shared" si="20"/>
        <v>0.66878761822871879</v>
      </c>
      <c r="S52" s="37">
        <f t="shared" si="20"/>
        <v>0</v>
      </c>
      <c r="T52" s="37">
        <f t="shared" si="20"/>
        <v>0</v>
      </c>
      <c r="U52" s="37">
        <f t="shared" si="20"/>
        <v>0.64488392089423896</v>
      </c>
      <c r="V52" s="37">
        <f t="shared" si="20"/>
        <v>0.5970765262252794</v>
      </c>
      <c r="W52" s="37">
        <f t="shared" si="20"/>
        <v>0.5970765262252794</v>
      </c>
      <c r="X52" s="37">
        <f t="shared" ref="X52" si="21">SUM(X53:X70)</f>
        <v>0.57325881341358553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0.35829750644883918</v>
      </c>
      <c r="H59" s="10">
        <v>0</v>
      </c>
      <c r="I59" s="10">
        <v>0.14333619948409279</v>
      </c>
      <c r="J59" s="10">
        <v>0</v>
      </c>
      <c r="K59" s="10">
        <v>0</v>
      </c>
      <c r="L59" s="10">
        <v>0</v>
      </c>
      <c r="M59" s="10">
        <v>3.0333619948409281</v>
      </c>
      <c r="N59" s="10">
        <v>0</v>
      </c>
      <c r="O59" s="10">
        <v>0.19105760963026661</v>
      </c>
      <c r="P59" s="10">
        <v>0.14333619948409279</v>
      </c>
      <c r="Q59" s="10">
        <v>0.26276870163370591</v>
      </c>
      <c r="R59" s="10">
        <v>0.66878761822871879</v>
      </c>
      <c r="S59" s="10">
        <v>0</v>
      </c>
      <c r="T59" s="10">
        <v>0</v>
      </c>
      <c r="U59" s="10">
        <v>0.64488392089423896</v>
      </c>
      <c r="V59" s="10">
        <v>0.5970765262252794</v>
      </c>
      <c r="W59" s="10">
        <v>0.5970765262252794</v>
      </c>
      <c r="X59" s="10">
        <v>0.57325881341358553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2.3903697334479789E-2</v>
      </c>
      <c r="F61" s="10">
        <v>0</v>
      </c>
      <c r="G61" s="10">
        <v>0</v>
      </c>
      <c r="H61" s="10">
        <v>0</v>
      </c>
      <c r="I61" s="10">
        <v>0.23886500429922611</v>
      </c>
      <c r="J61" s="10">
        <v>0.19105760963026661</v>
      </c>
      <c r="K61" s="10">
        <v>0.28658641444539978</v>
      </c>
      <c r="L61" s="10">
        <v>4.7807394668959592E-2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0.1194325021496131</v>
      </c>
      <c r="E71" s="37">
        <f t="shared" si="22"/>
        <v>0</v>
      </c>
      <c r="F71" s="37">
        <f t="shared" si="22"/>
        <v>0.16715391229578669</v>
      </c>
      <c r="G71" s="37">
        <f t="shared" si="22"/>
        <v>0</v>
      </c>
      <c r="H71" s="37">
        <f t="shared" si="22"/>
        <v>0</v>
      </c>
      <c r="I71" s="37">
        <f t="shared" si="22"/>
        <v>2.36457437661221</v>
      </c>
      <c r="J71" s="37">
        <f t="shared" si="22"/>
        <v>8.1207222699914006</v>
      </c>
      <c r="K71" s="37">
        <f t="shared" si="22"/>
        <v>2.4840068787618228</v>
      </c>
      <c r="L71" s="37">
        <f t="shared" si="22"/>
        <v>1.4808254514187451</v>
      </c>
      <c r="M71" s="37">
        <f t="shared" si="22"/>
        <v>1.3613929492691312</v>
      </c>
      <c r="N71" s="37">
        <f t="shared" si="22"/>
        <v>1.265864144453998</v>
      </c>
      <c r="O71" s="37">
        <f t="shared" si="22"/>
        <v>0</v>
      </c>
      <c r="P71" s="37">
        <f t="shared" si="22"/>
        <v>0.7165090283748925</v>
      </c>
      <c r="Q71" s="37">
        <f t="shared" si="22"/>
        <v>0.16715391229578669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0.1194325021496131</v>
      </c>
      <c r="E72" s="10">
        <v>0</v>
      </c>
      <c r="F72" s="10">
        <v>0.16715391229578669</v>
      </c>
      <c r="G72" s="10">
        <v>0</v>
      </c>
      <c r="H72" s="10">
        <v>0</v>
      </c>
      <c r="I72" s="10">
        <v>2.36457437661221</v>
      </c>
      <c r="J72" s="10">
        <v>8.1207222699914006</v>
      </c>
      <c r="K72" s="10">
        <v>2.4840068787618228</v>
      </c>
      <c r="L72" s="10">
        <v>1.4808254514187451</v>
      </c>
      <c r="M72" s="10">
        <v>1.265864144453998</v>
      </c>
      <c r="N72" s="10">
        <v>1.265864144453998</v>
      </c>
      <c r="O72" s="10">
        <v>0</v>
      </c>
      <c r="P72" s="10">
        <v>0.7165090283748925</v>
      </c>
      <c r="Q72" s="10">
        <v>0.16715391229578669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9.5528804815133275E-2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43.85210662080825</v>
      </c>
      <c r="D75" s="37">
        <v>215.4628546861565</v>
      </c>
      <c r="E75" s="37">
        <v>130.98306104901121</v>
      </c>
      <c r="F75" s="37">
        <v>179.0627687016337</v>
      </c>
      <c r="G75" s="37">
        <v>158.23542562338781</v>
      </c>
      <c r="H75" s="37">
        <v>141.51616509028369</v>
      </c>
      <c r="I75" s="37">
        <v>151.57162510748071</v>
      </c>
      <c r="J75" s="37">
        <v>134.68521066208081</v>
      </c>
      <c r="K75" s="37">
        <v>134.30300945829751</v>
      </c>
      <c r="L75" s="37">
        <v>125.39406706792781</v>
      </c>
      <c r="M75" s="37">
        <v>138.33955288048151</v>
      </c>
      <c r="N75" s="37">
        <v>140.035339638865</v>
      </c>
      <c r="O75" s="37">
        <v>144.35846947549439</v>
      </c>
      <c r="P75" s="37">
        <v>132.655030094583</v>
      </c>
      <c r="Q75" s="37">
        <v>129.21564918314701</v>
      </c>
      <c r="R75" s="37">
        <v>139.17549441100601</v>
      </c>
      <c r="S75" s="37">
        <v>116.7239896818573</v>
      </c>
      <c r="T75" s="37">
        <v>107.91057609630271</v>
      </c>
      <c r="U75" s="37">
        <v>76.597850386930347</v>
      </c>
      <c r="V75" s="37">
        <v>102.2499570077386</v>
      </c>
      <c r="W75" s="37">
        <v>97.138607050730855</v>
      </c>
      <c r="X75" s="37">
        <v>99.765950128976783</v>
      </c>
    </row>
    <row r="76" spans="1:24" ht="11.25" customHeight="1" x14ac:dyDescent="0.2">
      <c r="A76" s="38" t="s">
        <v>139</v>
      </c>
      <c r="B76" s="39" t="s">
        <v>140</v>
      </c>
      <c r="C76" s="40">
        <v>150.98882201203779</v>
      </c>
      <c r="D76" s="40">
        <v>114.01547721410149</v>
      </c>
      <c r="E76" s="40">
        <v>95.270851246775578</v>
      </c>
      <c r="F76" s="40">
        <v>166.72398968185729</v>
      </c>
      <c r="G76" s="40">
        <v>113.3276010318143</v>
      </c>
      <c r="H76" s="40">
        <v>145.05588993981081</v>
      </c>
      <c r="I76" s="40">
        <v>120.292347377472</v>
      </c>
      <c r="J76" s="40">
        <v>124.16165090283749</v>
      </c>
      <c r="K76" s="40">
        <v>86.242476354256226</v>
      </c>
      <c r="L76" s="40">
        <v>67.239896818572646</v>
      </c>
      <c r="M76" s="40">
        <v>73.602751504729142</v>
      </c>
      <c r="N76" s="40">
        <v>44.282029234737742</v>
      </c>
      <c r="O76" s="40">
        <v>109.54428202923469</v>
      </c>
      <c r="P76" s="40">
        <v>65.34823731728288</v>
      </c>
      <c r="Q76" s="40">
        <v>57.351676698194318</v>
      </c>
      <c r="R76" s="40">
        <v>117.19690455717971</v>
      </c>
      <c r="S76" s="40">
        <v>114.53138435081689</v>
      </c>
      <c r="T76" s="40">
        <v>108.5984522785898</v>
      </c>
      <c r="U76" s="40">
        <v>106.1908856405847</v>
      </c>
      <c r="V76" s="40">
        <v>146.08770421324161</v>
      </c>
      <c r="W76" s="40">
        <v>136.62940670679279</v>
      </c>
      <c r="X76" s="40">
        <v>116.079105760963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11680.601977644023</v>
      </c>
      <c r="D2" s="31">
        <f t="shared" si="0"/>
        <v>11642.718744625969</v>
      </c>
      <c r="E2" s="31">
        <f t="shared" si="0"/>
        <v>11671.201031814271</v>
      </c>
      <c r="F2" s="31">
        <f t="shared" si="0"/>
        <v>11082.368873602749</v>
      </c>
      <c r="G2" s="31">
        <f t="shared" si="0"/>
        <v>11078.640756663801</v>
      </c>
      <c r="H2" s="31">
        <f t="shared" si="0"/>
        <v>11686.434651762678</v>
      </c>
      <c r="I2" s="31">
        <f t="shared" si="0"/>
        <v>11408.781083404987</v>
      </c>
      <c r="J2" s="31">
        <f t="shared" si="0"/>
        <v>11535.062768701631</v>
      </c>
      <c r="K2" s="31">
        <f t="shared" si="0"/>
        <v>11842.116337059328</v>
      </c>
      <c r="L2" s="31">
        <f t="shared" si="0"/>
        <v>10867.242648323303</v>
      </c>
      <c r="M2" s="31">
        <f t="shared" si="0"/>
        <v>12187.056061908856</v>
      </c>
      <c r="N2" s="31">
        <f t="shared" si="0"/>
        <v>11680.410232158214</v>
      </c>
      <c r="O2" s="31">
        <f t="shared" si="0"/>
        <v>10948.126827171107</v>
      </c>
      <c r="P2" s="31">
        <f t="shared" si="0"/>
        <v>11203.824075666376</v>
      </c>
      <c r="Q2" s="31">
        <f t="shared" si="0"/>
        <v>10105.263026655202</v>
      </c>
      <c r="R2" s="31">
        <f t="shared" si="0"/>
        <v>10610.539638865002</v>
      </c>
      <c r="S2" s="31">
        <f t="shared" si="0"/>
        <v>10885.782373172831</v>
      </c>
      <c r="T2" s="31">
        <f t="shared" si="0"/>
        <v>11672.430180567499</v>
      </c>
      <c r="U2" s="31">
        <f t="shared" si="0"/>
        <v>11677.409630266553</v>
      </c>
      <c r="V2" s="31">
        <f t="shared" si="0"/>
        <v>11270.862166809975</v>
      </c>
      <c r="W2" s="31">
        <f t="shared" si="0"/>
        <v>10817.726655202063</v>
      </c>
      <c r="X2" s="31">
        <f t="shared" ref="X2" si="1">SUM(X3,X17,X22,X25,X26,X51,X52,X71,X74,X75,X76)</f>
        <v>11807.569045571796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904.1851246775592</v>
      </c>
      <c r="D3" s="34">
        <f t="shared" si="2"/>
        <v>870.31883061048973</v>
      </c>
      <c r="E3" s="34">
        <f t="shared" si="2"/>
        <v>873.98245915735163</v>
      </c>
      <c r="F3" s="34">
        <f t="shared" si="2"/>
        <v>673.96913155632058</v>
      </c>
      <c r="G3" s="34">
        <f t="shared" si="2"/>
        <v>786.96061908856382</v>
      </c>
      <c r="H3" s="34">
        <f t="shared" si="2"/>
        <v>696.76096302665485</v>
      </c>
      <c r="I3" s="34">
        <f t="shared" si="2"/>
        <v>782.18710232158242</v>
      </c>
      <c r="J3" s="34">
        <f t="shared" si="2"/>
        <v>829.91754084264812</v>
      </c>
      <c r="K3" s="34">
        <f t="shared" si="2"/>
        <v>999.81521926053188</v>
      </c>
      <c r="L3" s="34">
        <f t="shared" si="2"/>
        <v>1077.5398968185723</v>
      </c>
      <c r="M3" s="34">
        <f t="shared" si="2"/>
        <v>808.06990541702476</v>
      </c>
      <c r="N3" s="34">
        <f t="shared" si="2"/>
        <v>832.0523645743765</v>
      </c>
      <c r="O3" s="34">
        <f t="shared" si="2"/>
        <v>580.24565778159979</v>
      </c>
      <c r="P3" s="34">
        <f t="shared" si="2"/>
        <v>589.69363714531357</v>
      </c>
      <c r="Q3" s="34">
        <f t="shared" si="2"/>
        <v>558.03482373172869</v>
      </c>
      <c r="R3" s="34">
        <f t="shared" si="2"/>
        <v>522.18985382631138</v>
      </c>
      <c r="S3" s="34">
        <f t="shared" si="2"/>
        <v>444.16380051590755</v>
      </c>
      <c r="T3" s="34">
        <f t="shared" si="2"/>
        <v>493.30429922613831</v>
      </c>
      <c r="U3" s="34">
        <f t="shared" si="2"/>
        <v>502.60472914875419</v>
      </c>
      <c r="V3" s="34">
        <f t="shared" si="2"/>
        <v>508.05907136715348</v>
      </c>
      <c r="W3" s="34">
        <f t="shared" si="2"/>
        <v>388.61324161650811</v>
      </c>
      <c r="X3" s="34">
        <f t="shared" ref="X3" si="3">SUM(X4,X8,X11)</f>
        <v>459.96457437661178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439.24359415305298</v>
      </c>
      <c r="D4" s="29">
        <f t="shared" si="4"/>
        <v>481.95279449699046</v>
      </c>
      <c r="E4" s="29">
        <f t="shared" si="4"/>
        <v>376.86139294926943</v>
      </c>
      <c r="F4" s="29">
        <f t="shared" si="4"/>
        <v>434.11814273430821</v>
      </c>
      <c r="G4" s="29">
        <f t="shared" si="4"/>
        <v>420.72175408426546</v>
      </c>
      <c r="H4" s="29">
        <f t="shared" si="4"/>
        <v>437.45374032674135</v>
      </c>
      <c r="I4" s="29">
        <f t="shared" si="4"/>
        <v>503.11934651762715</v>
      </c>
      <c r="J4" s="29">
        <f t="shared" si="4"/>
        <v>504.08108340498671</v>
      </c>
      <c r="K4" s="29">
        <f t="shared" si="4"/>
        <v>610.93138435081551</v>
      </c>
      <c r="L4" s="29">
        <f t="shared" si="4"/>
        <v>771.89733447979347</v>
      </c>
      <c r="M4" s="29">
        <f t="shared" si="4"/>
        <v>618.6807394668956</v>
      </c>
      <c r="N4" s="29">
        <f t="shared" si="4"/>
        <v>564.51934651762701</v>
      </c>
      <c r="O4" s="29">
        <f t="shared" si="4"/>
        <v>406.88744625967377</v>
      </c>
      <c r="P4" s="29">
        <f t="shared" si="4"/>
        <v>475.06268271711019</v>
      </c>
      <c r="Q4" s="29">
        <f t="shared" si="4"/>
        <v>416.06698194325025</v>
      </c>
      <c r="R4" s="29">
        <f t="shared" si="4"/>
        <v>357.43525365434243</v>
      </c>
      <c r="S4" s="29">
        <f t="shared" si="4"/>
        <v>299.35984522785918</v>
      </c>
      <c r="T4" s="29">
        <f t="shared" si="4"/>
        <v>343.97102321582094</v>
      </c>
      <c r="U4" s="29">
        <f t="shared" si="4"/>
        <v>383.7423903697337</v>
      </c>
      <c r="V4" s="29">
        <f t="shared" si="4"/>
        <v>339.20859845227818</v>
      </c>
      <c r="W4" s="29">
        <f t="shared" si="4"/>
        <v>259.28073946689511</v>
      </c>
      <c r="X4" s="29">
        <f t="shared" ref="X4" si="5">SUM(X5:X7)</f>
        <v>335.96397248495202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0</v>
      </c>
      <c r="G5" s="10">
        <f>NRGSUP!G5-TI_E!G5+TO!G5-NRG_E!G5-DL!G5</f>
        <v>0</v>
      </c>
      <c r="H5" s="10">
        <f>NRGSUP!H5-TI_E!H5+TO!H5-NRG_E!H5-DL!H5</f>
        <v>61.693895098882223</v>
      </c>
      <c r="I5" s="10">
        <f>NRGSUP!I5-TI_E!I5+TO!I5-NRG_E!I5-DL!I5</f>
        <v>76.087532244196041</v>
      </c>
      <c r="J5" s="10">
        <f>NRGSUP!J5-TI_E!J5+TO!J5-NRG_E!J5-DL!J5</f>
        <v>71.909286328460851</v>
      </c>
      <c r="K5" s="10">
        <f>NRGSUP!K5-TI_E!K5+TO!K5-NRG_E!K5-DL!K5</f>
        <v>79.903869303525241</v>
      </c>
      <c r="L5" s="10">
        <f>NRGSUP!L5-TI_E!L5+TO!L5-NRG_E!L5-DL!L5</f>
        <v>47.425451418744586</v>
      </c>
      <c r="M5" s="10">
        <f>NRGSUP!M5-TI_E!M5+TO!M5-NRG_E!M5-DL!M5</f>
        <v>60.164660361134978</v>
      </c>
      <c r="N5" s="10">
        <f>NRGSUP!N5-TI_E!N5+TO!N5-NRG_E!N5-DL!N5</f>
        <v>66.903095442820188</v>
      </c>
      <c r="O5" s="10">
        <f>NRGSUP!O5-TI_E!O5+TO!O5-NRG_E!O5-DL!O5</f>
        <v>47.849441100601865</v>
      </c>
      <c r="P5" s="10">
        <f>NRGSUP!P5-TI_E!P5+TO!P5-NRG_E!P5-DL!P5</f>
        <v>61.968701633705933</v>
      </c>
      <c r="Q5" s="10">
        <f>NRGSUP!Q5-TI_E!Q5+TO!Q5-NRG_E!Q5-DL!Q5</f>
        <v>77.764574376612188</v>
      </c>
      <c r="R5" s="10">
        <f>NRGSUP!R5-TI_E!R5+TO!R5-NRG_E!R5-DL!R5</f>
        <v>52.276784178847805</v>
      </c>
      <c r="S5" s="10">
        <f>NRGSUP!S5-TI_E!S5+TO!S5-NRG_E!S5-DL!S5</f>
        <v>41.275150472914881</v>
      </c>
      <c r="T5" s="10">
        <f>NRGSUP!T5-TI_E!T5+TO!T5-NRG_E!T5-DL!T5</f>
        <v>56.172226999140101</v>
      </c>
      <c r="U5" s="10">
        <f>NRGSUP!U5-TI_E!U5+TO!U5-NRG_E!U5-DL!U5</f>
        <v>69.111177987962122</v>
      </c>
      <c r="V5" s="10">
        <f>NRGSUP!V5-TI_E!V5+TO!V5-NRG_E!V5-DL!V5</f>
        <v>52.533018056749839</v>
      </c>
      <c r="W5" s="10">
        <f>NRGSUP!W5-TI_E!W5+TO!W5-NRG_E!W5-DL!W5</f>
        <v>46.788993981083415</v>
      </c>
      <c r="X5" s="10">
        <f>NRGSUP!X5-TI_E!X5+TO!X5-NRG_E!X5-DL!X5</f>
        <v>63.452708512467751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4.5474735088646412E-13</v>
      </c>
      <c r="D6" s="10">
        <f>NRGSUP!D6-TI_E!D6+TO!D6-NRG_E!D6-DL!D6</f>
        <v>0</v>
      </c>
      <c r="E6" s="10">
        <f>NRGSUP!E6-TI_E!E6+TO!E6-NRG_E!E6-DL!E6</f>
        <v>-8.5984522911530803E-5</v>
      </c>
      <c r="F6" s="10">
        <f>NRGSUP!F6-TI_E!F6+TO!F6-NRG_E!F6-DL!F6</f>
        <v>6.8212102632969618E-13</v>
      </c>
      <c r="G6" s="10">
        <f>NRGSUP!G6-TI_E!G6+TO!G6-NRG_E!G6-DL!G6</f>
        <v>9.0949470177292824E-13</v>
      </c>
      <c r="H6" s="10">
        <f>NRGSUP!H6-TI_E!H6+TO!H6-NRG_E!H6-DL!H6</f>
        <v>-8.5984522229409777E-5</v>
      </c>
      <c r="I6" s="10">
        <f>NRGSUP!I6-TI_E!I6+TO!I6-NRG_E!I6-DL!I6</f>
        <v>8.5984523138904478E-5</v>
      </c>
      <c r="J6" s="10">
        <f>NRGSUP!J6-TI_E!J6+TO!J6-NRG_E!J6-DL!J6</f>
        <v>8.5984522684157128E-5</v>
      </c>
      <c r="K6" s="10">
        <f>NRGSUP!K6-TI_E!K6+TO!K6-NRG_E!K6-DL!K6</f>
        <v>-9.0949470177292824E-13</v>
      </c>
      <c r="L6" s="10">
        <f>NRGSUP!L6-TI_E!L6+TO!L6-NRG_E!L6-DL!L6</f>
        <v>-2.2737367544323206E-13</v>
      </c>
      <c r="M6" s="10">
        <f>NRGSUP!M6-TI_E!M6+TO!M6-NRG_E!M6-DL!M6</f>
        <v>8.5984522456783452E-5</v>
      </c>
      <c r="N6" s="10">
        <f>NRGSUP!N6-TI_E!N6+TO!N6-NRG_E!N6-DL!N6</f>
        <v>2.2737367544323206E-13</v>
      </c>
      <c r="O6" s="10">
        <f>NRGSUP!O6-TI_E!O6+TO!O6-NRG_E!O6-DL!O6</f>
        <v>4.5474735088646412E-13</v>
      </c>
      <c r="P6" s="10">
        <f>NRGSUP!P6-TI_E!P6+TO!P6-NRG_E!P6-DL!P6</f>
        <v>-6.8212102632969618E-13</v>
      </c>
      <c r="Q6" s="10">
        <f>NRGSUP!Q6-TI_E!Q6+TO!Q6-NRG_E!Q6-DL!Q6</f>
        <v>2.2737367544323206E-13</v>
      </c>
      <c r="R6" s="10">
        <f>NRGSUP!R6-TI_E!R6+TO!R6-NRG_E!R6-DL!R6</f>
        <v>2.2737367544323206E-13</v>
      </c>
      <c r="S6" s="10">
        <f>NRGSUP!S6-TI_E!S6+TO!S6-NRG_E!S6-DL!S6</f>
        <v>2.2737367544323206E-13</v>
      </c>
      <c r="T6" s="10">
        <f>NRGSUP!T6-TI_E!T6+TO!T6-NRG_E!T6-DL!T6</f>
        <v>-8.5984522911530803E-5</v>
      </c>
      <c r="U6" s="10">
        <f>NRGSUP!U6-TI_E!U6+TO!U6-NRG_E!U6-DL!U6</f>
        <v>2.2737367544323206E-13</v>
      </c>
      <c r="V6" s="10">
        <f>NRGSUP!V6-TI_E!V6+TO!V6-NRG_E!V6-DL!V6</f>
        <v>-4.5474735088646412E-13</v>
      </c>
      <c r="W6" s="10">
        <f>NRGSUP!W6-TI_E!W6+TO!W6-NRG_E!W6-DL!W6</f>
        <v>-9.0949470177292824E-13</v>
      </c>
      <c r="X6" s="10">
        <f>NRGSUP!X6-TI_E!X6+TO!X6-NRG_E!X6-DL!X6</f>
        <v>-6.8212102632969618E-13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439.24359415305253</v>
      </c>
      <c r="D7" s="10">
        <f>NRGSUP!D7-TI_E!D7+TO!D7-NRG_E!D7-DL!D7</f>
        <v>481.95279449699046</v>
      </c>
      <c r="E7" s="10">
        <f>NRGSUP!E7-TI_E!E7+TO!E7-NRG_E!E7-DL!E7</f>
        <v>376.86147893379234</v>
      </c>
      <c r="F7" s="10">
        <f>NRGSUP!F7-TI_E!F7+TO!F7-NRG_E!F7-DL!F7</f>
        <v>434.11814273430753</v>
      </c>
      <c r="G7" s="10">
        <f>NRGSUP!G7-TI_E!G7+TO!G7-NRG_E!G7-DL!G7</f>
        <v>420.72175408426455</v>
      </c>
      <c r="H7" s="10">
        <f>NRGSUP!H7-TI_E!H7+TO!H7-NRG_E!H7-DL!H7</f>
        <v>375.75993121238139</v>
      </c>
      <c r="I7" s="10">
        <f>NRGSUP!I7-TI_E!I7+TO!I7-NRG_E!I7-DL!I7</f>
        <v>427.03172828890797</v>
      </c>
      <c r="J7" s="10">
        <f>NRGSUP!J7-TI_E!J7+TO!J7-NRG_E!J7-DL!J7</f>
        <v>432.17171109200319</v>
      </c>
      <c r="K7" s="10">
        <f>NRGSUP!K7-TI_E!K7+TO!K7-NRG_E!K7-DL!K7</f>
        <v>531.02751504729122</v>
      </c>
      <c r="L7" s="10">
        <f>NRGSUP!L7-TI_E!L7+TO!L7-NRG_E!L7-DL!L7</f>
        <v>724.47188306104908</v>
      </c>
      <c r="M7" s="10">
        <f>NRGSUP!M7-TI_E!M7+TO!M7-NRG_E!M7-DL!M7</f>
        <v>558.51599312123813</v>
      </c>
      <c r="N7" s="10">
        <f>NRGSUP!N7-TI_E!N7+TO!N7-NRG_E!N7-DL!N7</f>
        <v>497.6162510748066</v>
      </c>
      <c r="O7" s="10">
        <f>NRGSUP!O7-TI_E!O7+TO!O7-NRG_E!O7-DL!O7</f>
        <v>359.03800515907142</v>
      </c>
      <c r="P7" s="10">
        <f>NRGSUP!P7-TI_E!P7+TO!P7-NRG_E!P7-DL!P7</f>
        <v>413.09398108340497</v>
      </c>
      <c r="Q7" s="10">
        <f>NRGSUP!Q7-TI_E!Q7+TO!Q7-NRG_E!Q7-DL!Q7</f>
        <v>338.30240756663784</v>
      </c>
      <c r="R7" s="10">
        <f>NRGSUP!R7-TI_E!R7+TO!R7-NRG_E!R7-DL!R7</f>
        <v>305.15846947549437</v>
      </c>
      <c r="S7" s="10">
        <f>NRGSUP!S7-TI_E!S7+TO!S7-NRG_E!S7-DL!S7</f>
        <v>258.08469475494405</v>
      </c>
      <c r="T7" s="10">
        <f>NRGSUP!T7-TI_E!T7+TO!T7-NRG_E!T7-DL!T7</f>
        <v>287.79888220120375</v>
      </c>
      <c r="U7" s="10">
        <f>NRGSUP!U7-TI_E!U7+TO!U7-NRG_E!U7-DL!U7</f>
        <v>314.63121238177132</v>
      </c>
      <c r="V7" s="10">
        <f>NRGSUP!V7-TI_E!V7+TO!V7-NRG_E!V7-DL!V7</f>
        <v>286.67558039552881</v>
      </c>
      <c r="W7" s="10">
        <f>NRGSUP!W7-TI_E!W7+TO!W7-NRG_E!W7-DL!W7</f>
        <v>212.4917454858126</v>
      </c>
      <c r="X7" s="10">
        <f>NRGSUP!X7-TI_E!X7+TO!X7-NRG_E!X7-DL!X7</f>
        <v>272.51126397248498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314.83946689595928</v>
      </c>
      <c r="D8" s="29">
        <f t="shared" si="6"/>
        <v>215.83284608770367</v>
      </c>
      <c r="E8" s="29">
        <f t="shared" si="6"/>
        <v>368.04024075666393</v>
      </c>
      <c r="F8" s="29">
        <f t="shared" si="6"/>
        <v>98.152880481513435</v>
      </c>
      <c r="G8" s="29">
        <f t="shared" si="6"/>
        <v>201.66732588134127</v>
      </c>
      <c r="H8" s="29">
        <f t="shared" si="6"/>
        <v>146.0186586414446</v>
      </c>
      <c r="I8" s="29">
        <f t="shared" si="6"/>
        <v>156.89802235597583</v>
      </c>
      <c r="J8" s="29">
        <f t="shared" si="6"/>
        <v>195.97231298366307</v>
      </c>
      <c r="K8" s="29">
        <f t="shared" si="6"/>
        <v>196.37747205502998</v>
      </c>
      <c r="L8" s="29">
        <f t="shared" si="6"/>
        <v>126.78099742046425</v>
      </c>
      <c r="M8" s="29">
        <f t="shared" si="6"/>
        <v>72.877558039552795</v>
      </c>
      <c r="N8" s="29">
        <f t="shared" si="6"/>
        <v>68.468615649183278</v>
      </c>
      <c r="O8" s="29">
        <f t="shared" si="6"/>
        <v>72.991917454858267</v>
      </c>
      <c r="P8" s="29">
        <f t="shared" si="6"/>
        <v>36.079621668099861</v>
      </c>
      <c r="Q8" s="29">
        <f t="shared" si="6"/>
        <v>66.329148753224302</v>
      </c>
      <c r="R8" s="29">
        <f t="shared" si="6"/>
        <v>55.422613929492613</v>
      </c>
      <c r="S8" s="29">
        <f t="shared" si="6"/>
        <v>41.558555460017217</v>
      </c>
      <c r="T8" s="29">
        <f t="shared" si="6"/>
        <v>41.979621668099625</v>
      </c>
      <c r="U8" s="29">
        <f t="shared" si="6"/>
        <v>23.585640584694623</v>
      </c>
      <c r="V8" s="29">
        <f t="shared" si="6"/>
        <v>21.688822012037768</v>
      </c>
      <c r="W8" s="29">
        <f t="shared" si="6"/>
        <v>14.650300945829777</v>
      </c>
      <c r="X8" s="29">
        <f t="shared" ref="X8" si="7">SUM(X9:X10)</f>
        <v>24.686672398968142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314.83946689595928</v>
      </c>
      <c r="D10" s="10">
        <f>NRGSUP!D10-TI_E!D10+TO!D10-NRG_E!D10-DL!D10</f>
        <v>215.83284608770367</v>
      </c>
      <c r="E10" s="10">
        <f>NRGSUP!E10-TI_E!E10+TO!E10-NRG_E!E10-DL!E10</f>
        <v>368.04024075666393</v>
      </c>
      <c r="F10" s="10">
        <f>NRGSUP!F10-TI_E!F10+TO!F10-NRG_E!F10-DL!F10</f>
        <v>98.152880481513435</v>
      </c>
      <c r="G10" s="10">
        <f>NRGSUP!G10-TI_E!G10+TO!G10-NRG_E!G10-DL!G10</f>
        <v>201.66732588134127</v>
      </c>
      <c r="H10" s="10">
        <f>NRGSUP!H10-TI_E!H10+TO!H10-NRG_E!H10-DL!H10</f>
        <v>146.0186586414446</v>
      </c>
      <c r="I10" s="10">
        <f>NRGSUP!I10-TI_E!I10+TO!I10-NRG_E!I10-DL!I10</f>
        <v>156.89802235597583</v>
      </c>
      <c r="J10" s="10">
        <f>NRGSUP!J10-TI_E!J10+TO!J10-NRG_E!J10-DL!J10</f>
        <v>195.97231298366307</v>
      </c>
      <c r="K10" s="10">
        <f>NRGSUP!K10-TI_E!K10+TO!K10-NRG_E!K10-DL!K10</f>
        <v>196.37747205502998</v>
      </c>
      <c r="L10" s="10">
        <f>NRGSUP!L10-TI_E!L10+TO!L10-NRG_E!L10-DL!L10</f>
        <v>126.78099742046425</v>
      </c>
      <c r="M10" s="10">
        <f>NRGSUP!M10-TI_E!M10+TO!M10-NRG_E!M10-DL!M10</f>
        <v>72.877558039552795</v>
      </c>
      <c r="N10" s="10">
        <f>NRGSUP!N10-TI_E!N10+TO!N10-NRG_E!N10-DL!N10</f>
        <v>68.468615649183278</v>
      </c>
      <c r="O10" s="10">
        <f>NRGSUP!O10-TI_E!O10+TO!O10-NRG_E!O10-DL!O10</f>
        <v>72.991917454858267</v>
      </c>
      <c r="P10" s="10">
        <f>NRGSUP!P10-TI_E!P10+TO!P10-NRG_E!P10-DL!P10</f>
        <v>36.079621668099861</v>
      </c>
      <c r="Q10" s="10">
        <f>NRGSUP!Q10-TI_E!Q10+TO!Q10-NRG_E!Q10-DL!Q10</f>
        <v>66.329148753224302</v>
      </c>
      <c r="R10" s="10">
        <f>NRGSUP!R10-TI_E!R10+TO!R10-NRG_E!R10-DL!R10</f>
        <v>55.422613929492613</v>
      </c>
      <c r="S10" s="10">
        <f>NRGSUP!S10-TI_E!S10+TO!S10-NRG_E!S10-DL!S10</f>
        <v>41.558555460017217</v>
      </c>
      <c r="T10" s="10">
        <f>NRGSUP!T10-TI_E!T10+TO!T10-NRG_E!T10-DL!T10</f>
        <v>41.979621668099625</v>
      </c>
      <c r="U10" s="10">
        <f>NRGSUP!U10-TI_E!U10+TO!U10-NRG_E!U10-DL!U10</f>
        <v>23.585640584694623</v>
      </c>
      <c r="V10" s="10">
        <f>NRGSUP!V10-TI_E!V10+TO!V10-NRG_E!V10-DL!V10</f>
        <v>21.688822012037768</v>
      </c>
      <c r="W10" s="10">
        <f>NRGSUP!W10-TI_E!W10+TO!W10-NRG_E!W10-DL!W10</f>
        <v>14.650300945829777</v>
      </c>
      <c r="X10" s="10">
        <f>NRGSUP!X10-TI_E!X10+TO!X10-NRG_E!X10-DL!X10</f>
        <v>24.686672398968142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150.10206362854692</v>
      </c>
      <c r="D11" s="29">
        <f t="shared" si="8"/>
        <v>172.53319002579553</v>
      </c>
      <c r="E11" s="29">
        <f t="shared" si="8"/>
        <v>129.08082545141826</v>
      </c>
      <c r="F11" s="29">
        <f t="shared" si="8"/>
        <v>141.69810834049892</v>
      </c>
      <c r="G11" s="29">
        <f t="shared" si="8"/>
        <v>164.57153912295712</v>
      </c>
      <c r="H11" s="29">
        <f t="shared" si="8"/>
        <v>113.28856405846886</v>
      </c>
      <c r="I11" s="29">
        <f t="shared" si="8"/>
        <v>122.16973344797944</v>
      </c>
      <c r="J11" s="29">
        <f t="shared" si="8"/>
        <v>129.86414445399834</v>
      </c>
      <c r="K11" s="29">
        <f t="shared" si="8"/>
        <v>192.5063628546863</v>
      </c>
      <c r="L11" s="29">
        <f t="shared" si="8"/>
        <v>178.86156491831463</v>
      </c>
      <c r="M11" s="29">
        <f t="shared" si="8"/>
        <v>116.5116079105764</v>
      </c>
      <c r="N11" s="29">
        <f t="shared" si="8"/>
        <v>199.06440240756615</v>
      </c>
      <c r="O11" s="29">
        <f t="shared" si="8"/>
        <v>100.36629406706773</v>
      </c>
      <c r="P11" s="29">
        <f t="shared" si="8"/>
        <v>78.551332760103463</v>
      </c>
      <c r="Q11" s="29">
        <f t="shared" si="8"/>
        <v>75.638693035254207</v>
      </c>
      <c r="R11" s="29">
        <f t="shared" si="8"/>
        <v>109.33198624247628</v>
      </c>
      <c r="S11" s="29">
        <f t="shared" si="8"/>
        <v>103.24539982803115</v>
      </c>
      <c r="T11" s="29">
        <f t="shared" si="8"/>
        <v>107.35365434221775</v>
      </c>
      <c r="U11" s="29">
        <f t="shared" si="8"/>
        <v>95.276698194325874</v>
      </c>
      <c r="V11" s="29">
        <f t="shared" si="8"/>
        <v>147.16165090283755</v>
      </c>
      <c r="W11" s="29">
        <f t="shared" si="8"/>
        <v>114.68220120378324</v>
      </c>
      <c r="X11" s="29">
        <f t="shared" ref="X11" si="9">SUM(X12:X16)</f>
        <v>99.313929492691614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</v>
      </c>
      <c r="G12" s="10">
        <f>NRGSUP!G12-TI_E!G12+TO!G12-NRG_E!G12-DL!G12</f>
        <v>0</v>
      </c>
      <c r="H12" s="10">
        <f>NRGSUP!H12-TI_E!H12+TO!H12-NRG_E!H12-DL!H12</f>
        <v>8.0251934651762671</v>
      </c>
      <c r="I12" s="10">
        <f>NRGSUP!I12-TI_E!I12+TO!I12-NRG_E!I12-DL!I12</f>
        <v>6.6877042132416156</v>
      </c>
      <c r="J12" s="10">
        <f>NRGSUP!J12-TI_E!J12+TO!J12-NRG_E!J12-DL!J12</f>
        <v>3.3438521066208078</v>
      </c>
      <c r="K12" s="10">
        <f>NRGSUP!K12-TI_E!K12+TO!K12-NRG_E!K12-DL!K12</f>
        <v>6.6877042132416156</v>
      </c>
      <c r="L12" s="10">
        <f>NRGSUP!L12-TI_E!L12+TO!L12-NRG_E!L12-DL!L12</f>
        <v>6.0189165950128984</v>
      </c>
      <c r="M12" s="10">
        <f>NRGSUP!M12-TI_E!M12+TO!M12-NRG_E!M12-DL!M12</f>
        <v>6.0189165950128984</v>
      </c>
      <c r="N12" s="10">
        <f>NRGSUP!N12-TI_E!N12+TO!N12-NRG_E!N12-DL!N12</f>
        <v>8.0251934651762671</v>
      </c>
      <c r="O12" s="10">
        <f>NRGSUP!O12-TI_E!O12+TO!O12-NRG_E!O12-DL!O12</f>
        <v>7.3564918314703336</v>
      </c>
      <c r="P12" s="10">
        <f>NRGSUP!P12-TI_E!P12+TO!P12-NRG_E!P12-DL!P12</f>
        <v>8.0251934651762671</v>
      </c>
      <c r="Q12" s="10">
        <f>NRGSUP!Q12-TI_E!Q12+TO!Q12-NRG_E!Q12-DL!Q12</f>
        <v>6.0189165950128984</v>
      </c>
      <c r="R12" s="10">
        <f>NRGSUP!R12-TI_E!R12+TO!R12-NRG_E!R12-DL!R12</f>
        <v>5.3501289767841786</v>
      </c>
      <c r="S12" s="10">
        <f>NRGSUP!S12-TI_E!S12+TO!S12-NRG_E!S12-DL!S12</f>
        <v>6.0189165950128984</v>
      </c>
      <c r="T12" s="10">
        <f>NRGSUP!T12-TI_E!T12+TO!T12-NRG_E!T12-DL!T12</f>
        <v>7.3564918314703336</v>
      </c>
      <c r="U12" s="10">
        <f>NRGSUP!U12-TI_E!U12+TO!U12-NRG_E!U12-DL!U12</f>
        <v>7.3564918314703336</v>
      </c>
      <c r="V12" s="10">
        <f>NRGSUP!V12-TI_E!V12+TO!V12-NRG_E!V12-DL!V12</f>
        <v>6.0189165950128984</v>
      </c>
      <c r="W12" s="10">
        <f>NRGSUP!W12-TI_E!W12+TO!W12-NRG_E!W12-DL!W12</f>
        <v>4.6813413585554597</v>
      </c>
      <c r="X12" s="10">
        <f>NRGSUP!X12-TI_E!X12+TO!X12-NRG_E!X12-DL!X12</f>
        <v>4.6813413585554597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147.90464316423049</v>
      </c>
      <c r="D13" s="10">
        <f>NRGSUP!D13-TI_E!D13+TO!D13-NRG_E!D13-DL!D13</f>
        <v>170.83516766981961</v>
      </c>
      <c r="E13" s="10">
        <f>NRGSUP!E13-TI_E!E13+TO!E13-NRG_E!E13-DL!E13</f>
        <v>128.50309544281981</v>
      </c>
      <c r="F13" s="10">
        <f>NRGSUP!F13-TI_E!F13+TO!F13-NRG_E!F13-DL!F13</f>
        <v>141.14875322441981</v>
      </c>
      <c r="G13" s="10">
        <f>NRGSUP!G13-TI_E!G13+TO!G13-NRG_E!G13-DL!G13</f>
        <v>159.07807394668885</v>
      </c>
      <c r="H13" s="10">
        <f>NRGSUP!H13-TI_E!H13+TO!H13-NRG_E!H13-DL!H13</f>
        <v>104.71401547721348</v>
      </c>
      <c r="I13" s="10">
        <f>NRGSUP!I13-TI_E!I13+TO!I13-NRG_E!I13-DL!I13</f>
        <v>114.93267411865872</v>
      </c>
      <c r="J13" s="10">
        <f>NRGSUP!J13-TI_E!J13+TO!J13-NRG_E!J13-DL!J13</f>
        <v>125.97093723129842</v>
      </c>
      <c r="K13" s="10">
        <f>NRGSUP!K13-TI_E!K13+TO!K13-NRG_E!K13-DL!K13</f>
        <v>184.93490971625124</v>
      </c>
      <c r="L13" s="10">
        <f>NRGSUP!L13-TI_E!L13+TO!L13-NRG_E!L13-DL!L13</f>
        <v>172.27351676698186</v>
      </c>
      <c r="M13" s="10">
        <f>NRGSUP!M13-TI_E!M13+TO!M13-NRG_E!M13-DL!M13</f>
        <v>109.68056749785069</v>
      </c>
      <c r="N13" s="10">
        <f>NRGSUP!N13-TI_E!N13+TO!N13-NRG_E!N13-DL!N13</f>
        <v>190.22717110919984</v>
      </c>
      <c r="O13" s="10">
        <f>NRGSUP!O13-TI_E!O13+TO!O13-NRG_E!O13-DL!O13</f>
        <v>91.385640584694556</v>
      </c>
      <c r="P13" s="10">
        <f>NRGSUP!P13-TI_E!P13+TO!P13-NRG_E!P13-DL!P13</f>
        <v>67.277815993121521</v>
      </c>
      <c r="Q13" s="10">
        <f>NRGSUP!Q13-TI_E!Q13+TO!Q13-NRG_E!Q13-DL!Q13</f>
        <v>67.485124677558588</v>
      </c>
      <c r="R13" s="10">
        <f>NRGSUP!R13-TI_E!R13+TO!R13-NRG_E!R13-DL!R13</f>
        <v>101.98959587274283</v>
      </c>
      <c r="S13" s="10">
        <f>NRGSUP!S13-TI_E!S13+TO!S13-NRG_E!S13-DL!S13</f>
        <v>91.048065348237515</v>
      </c>
      <c r="T13" s="10">
        <f>NRGSUP!T13-TI_E!T13+TO!T13-NRG_E!T13-DL!T13</f>
        <v>92.441272570936576</v>
      </c>
      <c r="U13" s="10">
        <f>NRGSUP!U13-TI_E!U13+TO!U13-NRG_E!U13-DL!U13</f>
        <v>82.484866723990535</v>
      </c>
      <c r="V13" s="10">
        <f>NRGSUP!V13-TI_E!V13+TO!V13-NRG_E!V13-DL!V13</f>
        <v>123.75975924333625</v>
      </c>
      <c r="W13" s="10">
        <f>NRGSUP!W13-TI_E!W13+TO!W13-NRG_E!W13-DL!W13</f>
        <v>90.880739466895875</v>
      </c>
      <c r="X13" s="10">
        <f>NRGSUP!X13-TI_E!X13+TO!X13-NRG_E!X13-DL!X13</f>
        <v>69.910576096302975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2.1974204643164228</v>
      </c>
      <c r="D16" s="10">
        <f>NRGSUP!D16-TI_E!D16+TO!D16-NRG_E!D16-DL!D16</f>
        <v>1.698022355975924</v>
      </c>
      <c r="E16" s="10">
        <f>NRGSUP!E16-TI_E!E16+TO!E16-NRG_E!E16-DL!E16</f>
        <v>0.57773000859845225</v>
      </c>
      <c r="F16" s="10">
        <f>NRGSUP!F16-TI_E!F16+TO!F16-NRG_E!F16-DL!F16</f>
        <v>0.5493551160791057</v>
      </c>
      <c r="G16" s="10">
        <f>NRGSUP!G16-TI_E!G16+TO!G16-NRG_E!G16-DL!G16</f>
        <v>5.4934651762682716</v>
      </c>
      <c r="H16" s="10">
        <f>NRGSUP!H16-TI_E!H16+TO!H16-NRG_E!H16-DL!H16</f>
        <v>0.5493551160791057</v>
      </c>
      <c r="I16" s="10">
        <f>NRGSUP!I16-TI_E!I16+TO!I16-NRG_E!I16-DL!I16</f>
        <v>0.5493551160791057</v>
      </c>
      <c r="J16" s="10">
        <f>NRGSUP!J16-TI_E!J16+TO!J16-NRG_E!J16-DL!J16</f>
        <v>0.5493551160791057</v>
      </c>
      <c r="K16" s="10">
        <f>NRGSUP!K16-TI_E!K16+TO!K16-NRG_E!K16-DL!K16</f>
        <v>0.88374892519346515</v>
      </c>
      <c r="L16" s="10">
        <f>NRGSUP!L16-TI_E!L16+TO!L16-NRG_E!L16-DL!L16</f>
        <v>0.56913155631986234</v>
      </c>
      <c r="M16" s="10">
        <f>NRGSUP!M16-TI_E!M16+TO!M16-NRG_E!M16-DL!M16</f>
        <v>0.8121238177128145</v>
      </c>
      <c r="N16" s="10">
        <f>NRGSUP!N16-TI_E!N16+TO!N16-NRG_E!N16-DL!N16</f>
        <v>0.81203783319002598</v>
      </c>
      <c r="O16" s="10">
        <f>NRGSUP!O16-TI_E!O16+TO!O16-NRG_E!O16-DL!O16</f>
        <v>1.6241616509028383</v>
      </c>
      <c r="P16" s="10">
        <f>NRGSUP!P16-TI_E!P16+TO!P16-NRG_E!P16-DL!P16</f>
        <v>3.2483233018056694</v>
      </c>
      <c r="Q16" s="10">
        <f>NRGSUP!Q16-TI_E!Q16+TO!Q16-NRG_E!Q16-DL!Q16</f>
        <v>2.1346517626827168</v>
      </c>
      <c r="R16" s="10">
        <f>NRGSUP!R16-TI_E!R16+TO!R16-NRG_E!R16-DL!R16</f>
        <v>1.9922613929492696</v>
      </c>
      <c r="S16" s="10">
        <f>NRGSUP!S16-TI_E!S16+TO!S16-NRG_E!S16-DL!S16</f>
        <v>6.1784178847807434</v>
      </c>
      <c r="T16" s="10">
        <f>NRGSUP!T16-TI_E!T16+TO!T16-NRG_E!T16-DL!T16</f>
        <v>7.5558899398108332</v>
      </c>
      <c r="U16" s="10">
        <f>NRGSUP!U16-TI_E!U16+TO!U16-NRG_E!U16-DL!U16</f>
        <v>5.4353396388650044</v>
      </c>
      <c r="V16" s="10">
        <f>NRGSUP!V16-TI_E!V16+TO!V16-NRG_E!V16-DL!V16</f>
        <v>17.382975064488392</v>
      </c>
      <c r="W16" s="10">
        <f>NRGSUP!W16-TI_E!W16+TO!W16-NRG_E!W16-DL!W16</f>
        <v>19.120120378331901</v>
      </c>
      <c r="X16" s="10">
        <f>NRGSUP!X16-TI_E!X16+TO!X16-NRG_E!X16-DL!X16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370.10361134995696</v>
      </c>
      <c r="D17" s="37">
        <f t="shared" si="10"/>
        <v>365.77815993121249</v>
      </c>
      <c r="E17" s="37">
        <f t="shared" si="10"/>
        <v>396.16878761822875</v>
      </c>
      <c r="F17" s="37">
        <f t="shared" si="10"/>
        <v>431.08813413585563</v>
      </c>
      <c r="G17" s="37">
        <f t="shared" si="10"/>
        <v>426.60971625107481</v>
      </c>
      <c r="H17" s="37">
        <f t="shared" si="10"/>
        <v>418.25735167669825</v>
      </c>
      <c r="I17" s="37">
        <f t="shared" si="10"/>
        <v>456.17644024075668</v>
      </c>
      <c r="J17" s="37">
        <f t="shared" si="10"/>
        <v>457.94643164230433</v>
      </c>
      <c r="K17" s="37">
        <f t="shared" si="10"/>
        <v>386.2423903697333</v>
      </c>
      <c r="L17" s="37">
        <f t="shared" si="10"/>
        <v>354.23473774720549</v>
      </c>
      <c r="M17" s="37">
        <f t="shared" si="10"/>
        <v>415.83791917454863</v>
      </c>
      <c r="N17" s="37">
        <f t="shared" si="10"/>
        <v>403.51100601891648</v>
      </c>
      <c r="O17" s="37">
        <f t="shared" si="10"/>
        <v>379.60249355116088</v>
      </c>
      <c r="P17" s="37">
        <f t="shared" si="10"/>
        <v>380.43138435081676</v>
      </c>
      <c r="Q17" s="37">
        <f t="shared" si="10"/>
        <v>413.87919174548585</v>
      </c>
      <c r="R17" s="37">
        <f t="shared" si="10"/>
        <v>401.21341358555458</v>
      </c>
      <c r="S17" s="37">
        <f t="shared" si="10"/>
        <v>427.98804815133292</v>
      </c>
      <c r="T17" s="37">
        <f t="shared" si="10"/>
        <v>433.9757523645743</v>
      </c>
      <c r="U17" s="37">
        <f t="shared" si="10"/>
        <v>441.21762682717122</v>
      </c>
      <c r="V17" s="37">
        <f t="shared" si="10"/>
        <v>345.10851246775593</v>
      </c>
      <c r="W17" s="37">
        <f t="shared" si="10"/>
        <v>290.73267411865862</v>
      </c>
      <c r="X17" s="37">
        <f t="shared" ref="X17" si="11">SUM(X18:X21)</f>
        <v>399.9475494411007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204.10576096302665</v>
      </c>
      <c r="D19" s="10">
        <f>NRGSUP!D19-TI_E!D19+TO!D19-NRG_E!D19-DL!D19</f>
        <v>208.64144453998281</v>
      </c>
      <c r="E19" s="10">
        <f>NRGSUP!E19-TI_E!E19+TO!E19-NRG_E!E19-DL!E19</f>
        <v>220.5932932072227</v>
      </c>
      <c r="F19" s="10">
        <f>NRGSUP!F19-TI_E!F19+TO!F19-NRG_E!F19-DL!F19</f>
        <v>227.68701633705939</v>
      </c>
      <c r="G19" s="10">
        <f>NRGSUP!G19-TI_E!G19+TO!G19-NRG_E!G19-DL!G19</f>
        <v>223.28030954428209</v>
      </c>
      <c r="H19" s="10">
        <f>NRGSUP!H19-TI_E!H19+TO!H19-NRG_E!H19-DL!H19</f>
        <v>215.69217540842652</v>
      </c>
      <c r="I19" s="10">
        <f>NRGSUP!I19-TI_E!I19+TO!I19-NRG_E!I19-DL!I19</f>
        <v>214.70335339638865</v>
      </c>
      <c r="J19" s="10">
        <f>NRGSUP!J19-TI_E!J19+TO!J19-NRG_E!J19-DL!J19</f>
        <v>218.33619948409282</v>
      </c>
      <c r="K19" s="10">
        <f>NRGSUP!K19-TI_E!K19+TO!K19-NRG_E!K19-DL!K19</f>
        <v>197.72141014617364</v>
      </c>
      <c r="L19" s="10">
        <f>NRGSUP!L19-TI_E!L19+TO!L19-NRG_E!L19-DL!L19</f>
        <v>173.66723989681856</v>
      </c>
      <c r="M19" s="10">
        <f>NRGSUP!M19-TI_E!M19+TO!M19-NRG_E!M19-DL!M19</f>
        <v>194.04557179707649</v>
      </c>
      <c r="N19" s="10">
        <f>NRGSUP!N19-TI_E!N19+TO!N19-NRG_E!N19-DL!N19</f>
        <v>183.96388650042979</v>
      </c>
      <c r="O19" s="10">
        <f>NRGSUP!O19-TI_E!O19+TO!O19-NRG_E!O19-DL!O19</f>
        <v>173.21582115219258</v>
      </c>
      <c r="P19" s="10">
        <f>NRGSUP!P19-TI_E!P19+TO!P19-NRG_E!P19-DL!P19</f>
        <v>166.18658641444543</v>
      </c>
      <c r="Q19" s="10">
        <f>NRGSUP!Q19-TI_E!Q19+TO!Q19-NRG_E!Q19-DL!Q19</f>
        <v>170.39982803095438</v>
      </c>
      <c r="R19" s="10">
        <f>NRGSUP!R19-TI_E!R19+TO!R19-NRG_E!R19-DL!R19</f>
        <v>178.4178847807394</v>
      </c>
      <c r="S19" s="10">
        <f>NRGSUP!S19-TI_E!S19+TO!S19-NRG_E!S19-DL!S19</f>
        <v>184.2218400687876</v>
      </c>
      <c r="T19" s="10">
        <f>NRGSUP!T19-TI_E!T19+TO!T19-NRG_E!T19-DL!T19</f>
        <v>166.65950128976775</v>
      </c>
      <c r="U19" s="10">
        <f>NRGSUP!U19-TI_E!U19+TO!U19-NRG_E!U19-DL!U19</f>
        <v>177.79449699054172</v>
      </c>
      <c r="V19" s="10">
        <f>NRGSUP!V19-TI_E!V19+TO!V19-NRG_E!V19-DL!V19</f>
        <v>154.34221840068793</v>
      </c>
      <c r="W19" s="10">
        <f>NRGSUP!W19-TI_E!W19+TO!W19-NRG_E!W19-DL!W19</f>
        <v>124.80653482373175</v>
      </c>
      <c r="X19" s="10">
        <f>NRGSUP!X19-TI_E!X19+TO!X19-NRG_E!X19-DL!X19</f>
        <v>151.54772141014624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141.08624247635422</v>
      </c>
      <c r="D20" s="10">
        <f>NRGSUP!D20-TI_E!D20+TO!D20-NRG_E!D20-DL!D20</f>
        <v>131.81900257953578</v>
      </c>
      <c r="E20" s="10">
        <f>NRGSUP!E20-TI_E!E20+TO!E20-NRG_E!E20-DL!E20</f>
        <v>148.70541702493549</v>
      </c>
      <c r="F20" s="10">
        <f>NRGSUP!F20-TI_E!F20+TO!F20-NRG_E!F20-DL!F20</f>
        <v>173.13938091143601</v>
      </c>
      <c r="G20" s="10">
        <f>NRGSUP!G20-TI_E!G20+TO!G20-NRG_E!G20-DL!G20</f>
        <v>173.61702493551155</v>
      </c>
      <c r="H20" s="10">
        <f>NRGSUP!H20-TI_E!H20+TO!H20-NRG_E!H20-DL!H20</f>
        <v>176.98486672398971</v>
      </c>
      <c r="I20" s="10">
        <f>NRGSUP!I20-TI_E!I20+TO!I20-NRG_E!I20-DL!I20</f>
        <v>206.00455717970763</v>
      </c>
      <c r="J20" s="10">
        <f>NRGSUP!J20-TI_E!J20+TO!J20-NRG_E!J20-DL!J20</f>
        <v>197.28675838349099</v>
      </c>
      <c r="K20" s="10">
        <f>NRGSUP!K20-TI_E!K20+TO!K20-NRG_E!K20-DL!K20</f>
        <v>179.5404127257093</v>
      </c>
      <c r="L20" s="10">
        <f>NRGSUP!L20-TI_E!L20+TO!L20-NRG_E!L20-DL!L20</f>
        <v>164.94703353396383</v>
      </c>
      <c r="M20" s="10">
        <f>NRGSUP!M20-TI_E!M20+TO!M20-NRG_E!M20-DL!M20</f>
        <v>202.49355116079113</v>
      </c>
      <c r="N20" s="10">
        <f>NRGSUP!N20-TI_E!N20+TO!N20-NRG_E!N20-DL!N20</f>
        <v>182.8126397248495</v>
      </c>
      <c r="O20" s="10">
        <f>NRGSUP!O20-TI_E!O20+TO!O20-NRG_E!O20-DL!O20</f>
        <v>181.66620808254527</v>
      </c>
      <c r="P20" s="10">
        <f>NRGSUP!P20-TI_E!P20+TO!P20-NRG_E!P20-DL!P20</f>
        <v>182.5499570077385</v>
      </c>
      <c r="Q20" s="10">
        <f>NRGSUP!Q20-TI_E!Q20+TO!Q20-NRG_E!Q20-DL!Q20</f>
        <v>189.28529664660368</v>
      </c>
      <c r="R20" s="10">
        <f>NRGSUP!R20-TI_E!R20+TO!R20-NRG_E!R20-DL!R20</f>
        <v>157.9488392089425</v>
      </c>
      <c r="S20" s="10">
        <f>NRGSUP!S20-TI_E!S20+TO!S20-NRG_E!S20-DL!S20</f>
        <v>168.69690455717981</v>
      </c>
      <c r="T20" s="10">
        <f>NRGSUP!T20-TI_E!T20+TO!T20-NRG_E!T20-DL!T20</f>
        <v>186.34754944110063</v>
      </c>
      <c r="U20" s="10">
        <f>NRGSUP!U20-TI_E!U20+TO!U20-NRG_E!U20-DL!U20</f>
        <v>185.39217540842654</v>
      </c>
      <c r="V20" s="10">
        <f>NRGSUP!V20-TI_E!V20+TO!V20-NRG_E!V20-DL!V20</f>
        <v>133.34772141014628</v>
      </c>
      <c r="W20" s="10">
        <f>NRGSUP!W20-TI_E!W20+TO!W20-NRG_E!W20-DL!W20</f>
        <v>120.54539982803095</v>
      </c>
      <c r="X20" s="10">
        <f>NRGSUP!X20-TI_E!X20+TO!X20-NRG_E!X20-DL!X20</f>
        <v>185.67884780739467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24.911607910576095</v>
      </c>
      <c r="D21" s="10">
        <f>NRGSUP!D21-TI_E!D21+TO!D21-NRG_E!D21-DL!D21</f>
        <v>25.317712811693895</v>
      </c>
      <c r="E21" s="10">
        <f>NRGSUP!E21-TI_E!E21+TO!E21-NRG_E!E21-DL!E21</f>
        <v>26.870077386070509</v>
      </c>
      <c r="F21" s="10">
        <f>NRGSUP!F21-TI_E!F21+TO!F21-NRG_E!F21-DL!F21</f>
        <v>30.261736887360271</v>
      </c>
      <c r="G21" s="10">
        <f>NRGSUP!G21-TI_E!G21+TO!G21-NRG_E!G21-DL!G21</f>
        <v>29.712381771281166</v>
      </c>
      <c r="H21" s="10">
        <f>NRGSUP!H21-TI_E!H21+TO!H21-NRG_E!H21-DL!H21</f>
        <v>25.580309544282024</v>
      </c>
      <c r="I21" s="10">
        <f>NRGSUP!I21-TI_E!I21+TO!I21-NRG_E!I21-DL!I21</f>
        <v>35.468529664660359</v>
      </c>
      <c r="J21" s="10">
        <f>NRGSUP!J21-TI_E!J21+TO!J21-NRG_E!J21-DL!J21</f>
        <v>42.32347377472054</v>
      </c>
      <c r="K21" s="10">
        <f>NRGSUP!K21-TI_E!K21+TO!K21-NRG_E!K21-DL!K21</f>
        <v>8.9805674978503855</v>
      </c>
      <c r="L21" s="10">
        <f>NRGSUP!L21-TI_E!L21+TO!L21-NRG_E!L21-DL!L21</f>
        <v>15.620464316423039</v>
      </c>
      <c r="M21" s="10">
        <f>NRGSUP!M21-TI_E!M21+TO!M21-NRG_E!M21-DL!M21</f>
        <v>19.298796216681005</v>
      </c>
      <c r="N21" s="10">
        <f>NRGSUP!N21-TI_E!N21+TO!N21-NRG_E!N21-DL!N21</f>
        <v>36.734479793637149</v>
      </c>
      <c r="O21" s="10">
        <f>NRGSUP!O21-TI_E!O21+TO!O21-NRG_E!O21-DL!O21</f>
        <v>24.72046431642304</v>
      </c>
      <c r="P21" s="10">
        <f>NRGSUP!P21-TI_E!P21+TO!P21-NRG_E!P21-DL!P21</f>
        <v>31.69484092863285</v>
      </c>
      <c r="Q21" s="10">
        <f>NRGSUP!Q21-TI_E!Q21+TO!Q21-NRG_E!Q21-DL!Q21</f>
        <v>54.194067067927769</v>
      </c>
      <c r="R21" s="10">
        <f>NRGSUP!R21-TI_E!R21+TO!R21-NRG_E!R21-DL!R21</f>
        <v>64.846689595872732</v>
      </c>
      <c r="S21" s="10">
        <f>NRGSUP!S21-TI_E!S21+TO!S21-NRG_E!S21-DL!S21</f>
        <v>75.069303525365484</v>
      </c>
      <c r="T21" s="10">
        <f>NRGSUP!T21-TI_E!T21+TO!T21-NRG_E!T21-DL!T21</f>
        <v>80.968701633705905</v>
      </c>
      <c r="U21" s="10">
        <f>NRGSUP!U21-TI_E!U21+TO!U21-NRG_E!U21-DL!U21</f>
        <v>78.030954428202961</v>
      </c>
      <c r="V21" s="10">
        <f>NRGSUP!V21-TI_E!V21+TO!V21-NRG_E!V21-DL!V21</f>
        <v>57.418572656921761</v>
      </c>
      <c r="W21" s="10">
        <f>NRGSUP!W21-TI_E!W21+TO!W21-NRG_E!W21-DL!W21</f>
        <v>45.380739466895946</v>
      </c>
      <c r="X21" s="10">
        <f>NRGSUP!X21-TI_E!X21+TO!X21-NRG_E!X21-DL!X21</f>
        <v>62.720980223559756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3287.480223559759</v>
      </c>
      <c r="D26" s="37">
        <f t="shared" si="14"/>
        <v>2658.6908856405835</v>
      </c>
      <c r="E26" s="37">
        <f t="shared" si="14"/>
        <v>3033.3630266552018</v>
      </c>
      <c r="F26" s="37">
        <f t="shared" si="14"/>
        <v>2775.4651762682711</v>
      </c>
      <c r="G26" s="37">
        <f t="shared" si="14"/>
        <v>2799.5599312123818</v>
      </c>
      <c r="H26" s="37">
        <f t="shared" si="14"/>
        <v>3012.8202923473768</v>
      </c>
      <c r="I26" s="37">
        <f t="shared" si="14"/>
        <v>2971.2522785898555</v>
      </c>
      <c r="J26" s="37">
        <f t="shared" si="14"/>
        <v>3120.4427343078241</v>
      </c>
      <c r="K26" s="37">
        <f t="shared" si="14"/>
        <v>3261.8835769561483</v>
      </c>
      <c r="L26" s="37">
        <f t="shared" si="14"/>
        <v>2872.0207222699914</v>
      </c>
      <c r="M26" s="37">
        <f t="shared" si="14"/>
        <v>3056.1908856405844</v>
      </c>
      <c r="N26" s="37">
        <f t="shared" si="14"/>
        <v>2986.426225279451</v>
      </c>
      <c r="O26" s="37">
        <f t="shared" si="14"/>
        <v>2806.569303525363</v>
      </c>
      <c r="P26" s="37">
        <f t="shared" si="14"/>
        <v>2733.7181427343066</v>
      </c>
      <c r="Q26" s="37">
        <f t="shared" si="14"/>
        <v>2665.0350816852961</v>
      </c>
      <c r="R26" s="37">
        <f t="shared" si="14"/>
        <v>2697.6910576096275</v>
      </c>
      <c r="S26" s="37">
        <f t="shared" si="14"/>
        <v>2878.6950988822018</v>
      </c>
      <c r="T26" s="37">
        <f t="shared" si="14"/>
        <v>3300.5669819432519</v>
      </c>
      <c r="U26" s="37">
        <f t="shared" si="14"/>
        <v>3534.039552880482</v>
      </c>
      <c r="V26" s="37">
        <f t="shared" si="14"/>
        <v>3352.0494411006034</v>
      </c>
      <c r="W26" s="37">
        <f t="shared" si="14"/>
        <v>3364.284608770422</v>
      </c>
      <c r="X26" s="37">
        <f t="shared" ref="X26" si="15">SUM(X27,X33)</f>
        <v>3560.112381771281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261.73998280309411</v>
      </c>
      <c r="D27" s="29">
        <f t="shared" si="16"/>
        <v>-147.99148753224497</v>
      </c>
      <c r="E27" s="29">
        <f t="shared" si="16"/>
        <v>-116.53662940670652</v>
      </c>
      <c r="F27" s="29">
        <f t="shared" si="16"/>
        <v>-47.342476354256362</v>
      </c>
      <c r="G27" s="29">
        <f t="shared" si="16"/>
        <v>-229.03276010318149</v>
      </c>
      <c r="H27" s="29">
        <f t="shared" si="16"/>
        <v>1.1254514187449445</v>
      </c>
      <c r="I27" s="29">
        <f t="shared" si="16"/>
        <v>-53.719604471194174</v>
      </c>
      <c r="J27" s="29">
        <f t="shared" si="16"/>
        <v>-34.887532244195476</v>
      </c>
      <c r="K27" s="29">
        <f t="shared" si="16"/>
        <v>-40.154944110060285</v>
      </c>
      <c r="L27" s="29">
        <f t="shared" si="16"/>
        <v>0.29337919174565741</v>
      </c>
      <c r="M27" s="29">
        <f t="shared" si="16"/>
        <v>0.30825451418732541</v>
      </c>
      <c r="N27" s="29">
        <f t="shared" si="16"/>
        <v>0.57523645743881957</v>
      </c>
      <c r="O27" s="29">
        <f t="shared" si="16"/>
        <v>0.2120378331898678</v>
      </c>
      <c r="P27" s="29">
        <f t="shared" si="16"/>
        <v>0.41994840928501276</v>
      </c>
      <c r="Q27" s="29">
        <f t="shared" si="16"/>
        <v>0.37893379191757504</v>
      </c>
      <c r="R27" s="29">
        <f t="shared" si="16"/>
        <v>-0.56380051590835478</v>
      </c>
      <c r="S27" s="29">
        <f t="shared" si="16"/>
        <v>-0.44402407566633428</v>
      </c>
      <c r="T27" s="29">
        <f t="shared" si="16"/>
        <v>-0.39011177987876522</v>
      </c>
      <c r="U27" s="29">
        <f t="shared" si="16"/>
        <v>-0.25958727428991324</v>
      </c>
      <c r="V27" s="29">
        <f t="shared" si="16"/>
        <v>-0.24574376612028459</v>
      </c>
      <c r="W27" s="29">
        <f t="shared" si="16"/>
        <v>5.6843418860808015E-14</v>
      </c>
      <c r="X27" s="29">
        <f t="shared" ref="X27" si="17">SUM(X28:X32)</f>
        <v>-0.26113499569962073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-0.15451418744760304</v>
      </c>
      <c r="D28" s="10">
        <f>NRGSUP!D28-TI_E!D28+TO!D28-NRG_E!D28-DL!D28</f>
        <v>0.83611349956936465</v>
      </c>
      <c r="E28" s="10">
        <f>NRGSUP!E28-TI_E!E28+TO!E28-NRG_E!E28-DL!E28</f>
        <v>0.63697334479820711</v>
      </c>
      <c r="F28" s="10">
        <f>NRGSUP!F28-TI_E!F28+TO!F28-NRG_E!F28-DL!F28</f>
        <v>6.2424763542367145E-2</v>
      </c>
      <c r="G28" s="10">
        <f>NRGSUP!G28-TI_E!G28+TO!G28-NRG_E!G28-DL!G28</f>
        <v>0.80816852966472652</v>
      </c>
      <c r="H28" s="10">
        <f>NRGSUP!H28-TI_E!H28+TO!H28-NRG_E!H28-DL!H28</f>
        <v>0.77944969905456674</v>
      </c>
      <c r="I28" s="10">
        <f>NRGSUP!I28-TI_E!I28+TO!I28-NRG_E!I28-DL!I28</f>
        <v>0.24368013757612061</v>
      </c>
      <c r="J28" s="10">
        <f>NRGSUP!J28-TI_E!J28+TO!J28-NRG_E!J28-DL!J28</f>
        <v>0.72321582115273486</v>
      </c>
      <c r="K28" s="10">
        <f>NRGSUP!K28-TI_E!K28+TO!K28-NRG_E!K28-DL!K28</f>
        <v>0.70025795356832532</v>
      </c>
      <c r="L28" s="10">
        <f>NRGSUP!L28-TI_E!L28+TO!L28-NRG_E!L28-DL!L28</f>
        <v>0.29312123817726388</v>
      </c>
      <c r="M28" s="10">
        <f>NRGSUP!M28-TI_E!M28+TO!M28-NRG_E!M28-DL!M28</f>
        <v>0.30816852966472652</v>
      </c>
      <c r="N28" s="10">
        <f>NRGSUP!N28-TI_E!N28+TO!N28-NRG_E!N28-DL!N28</f>
        <v>0.57540842648450052</v>
      </c>
      <c r="O28" s="10">
        <f>NRGSUP!O28-TI_E!O28+TO!O28-NRG_E!O28-DL!O28</f>
        <v>0.21195184866701311</v>
      </c>
      <c r="P28" s="10">
        <f>NRGSUP!P28-TI_E!P28+TO!P28-NRG_E!P28-DL!P28</f>
        <v>0.41994840928509802</v>
      </c>
      <c r="Q28" s="10">
        <f>NRGSUP!Q28-TI_E!Q28+TO!Q28-NRG_E!Q28-DL!Q28</f>
        <v>0.37884780739477719</v>
      </c>
      <c r="R28" s="10">
        <f>NRGSUP!R28-TI_E!R28+TO!R28-NRG_E!R28-DL!R28</f>
        <v>-0.56388650043118105</v>
      </c>
      <c r="S28" s="10">
        <f>NRGSUP!S28-TI_E!S28+TO!S28-NRG_E!S28-DL!S28</f>
        <v>-0.44393809114353644</v>
      </c>
      <c r="T28" s="10">
        <f>NRGSUP!T28-TI_E!T28+TO!T28-NRG_E!T28-DL!T28</f>
        <v>-0.39011177987867995</v>
      </c>
      <c r="U28" s="10">
        <f>NRGSUP!U28-TI_E!U28+TO!U28-NRG_E!U28-DL!U28</f>
        <v>-0.25967325881265424</v>
      </c>
      <c r="V28" s="10">
        <f>NRGSUP!V28-TI_E!V28+TO!V28-NRG_E!V28-DL!V28</f>
        <v>-0.24565778159740148</v>
      </c>
      <c r="W28" s="10">
        <f>NRGSUP!W28-TI_E!W28+TO!W28-NRG_E!W28-DL!W28</f>
        <v>0</v>
      </c>
      <c r="X28" s="10">
        <f>NRGSUP!X28-TI_E!X28+TO!X28-NRG_E!X28-DL!X28</f>
        <v>-0.26113499569964915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2.0236457437661217</v>
      </c>
      <c r="E29" s="10">
        <f>NRGSUP!E29-TI_E!E29+TO!E29-NRG_E!E29-DL!E29</f>
        <v>2.9844368013757525</v>
      </c>
      <c r="F29" s="10">
        <f>NRGSUP!F29-TI_E!F29+TO!F29-NRG_E!F29-DL!F29</f>
        <v>4.9740326741186589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2.101805674978503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261.89449699054171</v>
      </c>
      <c r="D30" s="10">
        <f>NRGSUP!D30-TI_E!D30+TO!D30-NRG_E!D30-DL!D30</f>
        <v>-150.85124677558053</v>
      </c>
      <c r="E30" s="10">
        <f>NRGSUP!E30-TI_E!E30+TO!E30-NRG_E!E30-DL!E30</f>
        <v>-120.16337059329322</v>
      </c>
      <c r="F30" s="10">
        <f>NRGSUP!F30-TI_E!F30+TO!F30-NRG_E!F30-DL!F30</f>
        <v>-52.378933791917405</v>
      </c>
      <c r="G30" s="10">
        <f>NRGSUP!G30-TI_E!G30+TO!G30-NRG_E!G30-DL!G30</f>
        <v>-230.46723989681863</v>
      </c>
      <c r="H30" s="10">
        <f>NRGSUP!H30-TI_E!H30+TO!H30-NRG_E!H30-DL!H30</f>
        <v>-8.5984522797843965E-5</v>
      </c>
      <c r="I30" s="10">
        <f>NRGSUP!I30-TI_E!I30+TO!I30-NRG_E!I30-DL!I30</f>
        <v>-55.521668099741873</v>
      </c>
      <c r="J30" s="10">
        <f>NRGSUP!J30-TI_E!J30+TO!J30-NRG_E!J30-DL!J30</f>
        <v>-37.712897678417846</v>
      </c>
      <c r="K30" s="10">
        <f>NRGSUP!K30-TI_E!K30+TO!K30-NRG_E!K30-DL!K30</f>
        <v>-40.855546001719745</v>
      </c>
      <c r="L30" s="10">
        <f>NRGSUP!L30-TI_E!L30+TO!L30-NRG_E!L30-DL!L30</f>
        <v>0</v>
      </c>
      <c r="M30" s="10">
        <f>NRGSUP!M30-TI_E!M30+TO!M30-NRG_E!M30-DL!M30</f>
        <v>-1.1368683772161603E-13</v>
      </c>
      <c r="N30" s="10">
        <f>NRGSUP!N30-TI_E!N30+TO!N30-NRG_E!N30-DL!N30</f>
        <v>-8.5984522797843965E-5</v>
      </c>
      <c r="O30" s="10">
        <f>NRGSUP!O30-TI_E!O30+TO!O30-NRG_E!O30-DL!O30</f>
        <v>8.5984522769422256E-5</v>
      </c>
      <c r="P30" s="10">
        <f>NRGSUP!P30-TI_E!P30+TO!P30-NRG_E!P30-DL!P30</f>
        <v>8.5984522684157128E-5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8.5984522883109094E-5</v>
      </c>
      <c r="E31" s="10">
        <f>NRGSUP!E31-TI_E!E31+TO!E31-NRG_E!E31-DL!E31</f>
        <v>5.3310404127273614E-3</v>
      </c>
      <c r="F31" s="10">
        <f>NRGSUP!F31-TI_E!F31+TO!F31-NRG_E!F31-DL!F31</f>
        <v>2.8421709430404007E-14</v>
      </c>
      <c r="G31" s="10">
        <f>NRGSUP!G31-TI_E!G31+TO!G31-NRG_E!G31-DL!G31</f>
        <v>0.62631126397241133</v>
      </c>
      <c r="H31" s="10">
        <f>NRGSUP!H31-TI_E!H31+TO!H31-NRG_E!H31-DL!H31</f>
        <v>0.34608770421323243</v>
      </c>
      <c r="I31" s="10">
        <f>NRGSUP!I31-TI_E!I31+TO!I31-NRG_E!I31-DL!I31</f>
        <v>1.558297506448838</v>
      </c>
      <c r="J31" s="10">
        <f>NRGSUP!J31-TI_E!J31+TO!J31-NRG_E!J31-DL!J31</f>
        <v>3.4393809113453244E-4</v>
      </c>
      <c r="K31" s="10">
        <f>NRGSUP!K31-TI_E!K31+TO!K31-NRG_E!K31-DL!K31</f>
        <v>3.4393809113453244E-4</v>
      </c>
      <c r="L31" s="10">
        <f>NRGSUP!L31-TI_E!L31+TO!L31-NRG_E!L31-DL!L31</f>
        <v>2.579535683935319E-4</v>
      </c>
      <c r="M31" s="10">
        <f>NRGSUP!M31-TI_E!M31+TO!M31-NRG_E!M31-DL!M31</f>
        <v>8.5984522741000546E-5</v>
      </c>
      <c r="N31" s="10">
        <f>NRGSUP!N31-TI_E!N31+TO!N31-NRG_E!N31-DL!N31</f>
        <v>-8.5984522883109094E-5</v>
      </c>
      <c r="O31" s="10">
        <f>NRGSUP!O31-TI_E!O31+TO!O31-NRG_E!O31-DL!O31</f>
        <v>8.5265128291212022E-14</v>
      </c>
      <c r="P31" s="10">
        <f>NRGSUP!P31-TI_E!P31+TO!P31-NRG_E!P31-DL!P31</f>
        <v>-8.5984522769422256E-5</v>
      </c>
      <c r="Q31" s="10">
        <f>NRGSUP!Q31-TI_E!Q31+TO!Q31-NRG_E!Q31-DL!Q31</f>
        <v>8.5984522797843965E-5</v>
      </c>
      <c r="R31" s="10">
        <f>NRGSUP!R31-TI_E!R31+TO!R31-NRG_E!R31-DL!R31</f>
        <v>8.5984522826265675E-5</v>
      </c>
      <c r="S31" s="10">
        <f>NRGSUP!S31-TI_E!S31+TO!S31-NRG_E!S31-DL!S31</f>
        <v>-8.5984522797843965E-5</v>
      </c>
      <c r="T31" s="10">
        <f>NRGSUP!T31-TI_E!T31+TO!T31-NRG_E!T31-DL!T31</f>
        <v>-8.5265128291212022E-14</v>
      </c>
      <c r="U31" s="10">
        <f>NRGSUP!U31-TI_E!U31+TO!U31-NRG_E!U31-DL!U31</f>
        <v>8.5984522741000546E-5</v>
      </c>
      <c r="V31" s="10">
        <f>NRGSUP!V31-TI_E!V31+TO!V31-NRG_E!V31-DL!V31</f>
        <v>-8.5984522883109094E-5</v>
      </c>
      <c r="W31" s="10">
        <f>NRGSUP!W31-TI_E!W31+TO!W31-NRG_E!W31-DL!W31</f>
        <v>5.6843418860808015E-14</v>
      </c>
      <c r="X31" s="10">
        <f>NRGSUP!X31-TI_E!X31+TO!X31-NRG_E!X31-DL!X31</f>
        <v>2.8421709430404007E-14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-8.5984522797843965E-5</v>
      </c>
      <c r="E32" s="10">
        <f>NRGSUP!E32-TI_E!E32+TO!E32-NRG_E!E32-DL!E32</f>
        <v>1.4210854715202004E-14</v>
      </c>
      <c r="F32" s="10">
        <f>NRGSUP!F32-TI_E!F32+TO!F32-NRG_E!F32-DL!F32</f>
        <v>-1.4210854715202004E-14</v>
      </c>
      <c r="G32" s="10">
        <f>NRGSUP!G32-TI_E!G32+TO!G32-NRG_E!G32-DL!G32</f>
        <v>0</v>
      </c>
      <c r="H32" s="10">
        <f>NRGSUP!H32-TI_E!H32+TO!H32-NRG_E!H32-DL!H32</f>
        <v>-5.6843418860808015E-14</v>
      </c>
      <c r="I32" s="10">
        <f>NRGSUP!I32-TI_E!I32+TO!I32-NRG_E!I32-DL!I32</f>
        <v>8.5984522741000546E-5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-2.8421709430404007E-14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3025.7402407566647</v>
      </c>
      <c r="D33" s="29">
        <f t="shared" si="18"/>
        <v>2806.6823731728286</v>
      </c>
      <c r="E33" s="29">
        <f t="shared" si="18"/>
        <v>3149.8996560619084</v>
      </c>
      <c r="F33" s="29">
        <f t="shared" si="18"/>
        <v>2822.8076526225273</v>
      </c>
      <c r="G33" s="29">
        <f t="shared" si="18"/>
        <v>3028.5926913155631</v>
      </c>
      <c r="H33" s="29">
        <f t="shared" si="18"/>
        <v>3011.6948409286319</v>
      </c>
      <c r="I33" s="29">
        <f t="shared" si="18"/>
        <v>3024.9718830610495</v>
      </c>
      <c r="J33" s="29">
        <f t="shared" si="18"/>
        <v>3155.3302665520196</v>
      </c>
      <c r="K33" s="29">
        <f t="shared" si="18"/>
        <v>3302.0385210662084</v>
      </c>
      <c r="L33" s="29">
        <f t="shared" si="18"/>
        <v>2871.7273430782457</v>
      </c>
      <c r="M33" s="29">
        <f t="shared" si="18"/>
        <v>3055.882631126397</v>
      </c>
      <c r="N33" s="29">
        <f t="shared" si="18"/>
        <v>2985.8509888220124</v>
      </c>
      <c r="O33" s="29">
        <f t="shared" si="18"/>
        <v>2806.3572656921733</v>
      </c>
      <c r="P33" s="29">
        <f t="shared" si="18"/>
        <v>2733.2981943250215</v>
      </c>
      <c r="Q33" s="29">
        <f t="shared" si="18"/>
        <v>2664.6561478933786</v>
      </c>
      <c r="R33" s="29">
        <f t="shared" si="18"/>
        <v>2698.254858125536</v>
      </c>
      <c r="S33" s="29">
        <f t="shared" si="18"/>
        <v>2879.139122957868</v>
      </c>
      <c r="T33" s="29">
        <f t="shared" si="18"/>
        <v>3300.9570937231306</v>
      </c>
      <c r="U33" s="29">
        <f t="shared" si="18"/>
        <v>3534.299140154772</v>
      </c>
      <c r="V33" s="29">
        <f t="shared" si="18"/>
        <v>3352.2951848667235</v>
      </c>
      <c r="W33" s="29">
        <f t="shared" si="18"/>
        <v>3364.284608770422</v>
      </c>
      <c r="X33" s="29">
        <f t="shared" ref="X33" si="19">SUM(X34:X50)</f>
        <v>3560.3735167669806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100.49441100601889</v>
      </c>
      <c r="D34" s="10">
        <f>NRGSUP!D34-TI_E!D34+TO!D34-NRG_E!D34-DL!D34</f>
        <v>44.926913155631951</v>
      </c>
      <c r="E34" s="10">
        <f>NRGSUP!E34-TI_E!E34+TO!E34-NRG_E!E34-DL!E34</f>
        <v>20.098882201203821</v>
      </c>
      <c r="F34" s="10">
        <f>NRGSUP!F34-TI_E!F34+TO!F34-NRG_E!F34-DL!F34</f>
        <v>29.557179707652551</v>
      </c>
      <c r="G34" s="10">
        <f>NRGSUP!G34-TI_E!G34+TO!G34-NRG_E!G34-DL!G34</f>
        <v>61.478933791917484</v>
      </c>
      <c r="H34" s="10">
        <f>NRGSUP!H34-TI_E!H34+TO!H34-NRG_E!H34-DL!H34</f>
        <v>28.374892519346474</v>
      </c>
      <c r="I34" s="10">
        <f>NRGSUP!I34-TI_E!I34+TO!I34-NRG_E!I34-DL!I34</f>
        <v>1.182287188306077</v>
      </c>
      <c r="J34" s="10">
        <f>NRGSUP!J34-TI_E!J34+TO!J34-NRG_E!J34-DL!J34</f>
        <v>0</v>
      </c>
      <c r="K34" s="10">
        <f>NRGSUP!K34-TI_E!K34+TO!K34-NRG_E!K34-DL!K34</f>
        <v>-1.1368683772161603E-13</v>
      </c>
      <c r="L34" s="10">
        <f>NRGSUP!L34-TI_E!L34+TO!L34-NRG_E!L34-DL!L34</f>
        <v>3.3319002579535777</v>
      </c>
      <c r="M34" s="10">
        <f>NRGSUP!M34-TI_E!M34+TO!M34-NRG_E!M34-DL!M34</f>
        <v>3.3319002579535493</v>
      </c>
      <c r="N34" s="10">
        <f>NRGSUP!N34-TI_E!N34+TO!N34-NRG_E!N34-DL!N34</f>
        <v>3.9982803095443273</v>
      </c>
      <c r="O34" s="10">
        <f>NRGSUP!O34-TI_E!O34+TO!O34-NRG_E!O34-DL!O34</f>
        <v>1.9991401547721352</v>
      </c>
      <c r="P34" s="10">
        <f>NRGSUP!P34-TI_E!P34+TO!P34-NRG_E!P34-DL!P34</f>
        <v>4.664660361135077</v>
      </c>
      <c r="Q34" s="10">
        <f>NRGSUP!Q34-TI_E!Q34+TO!Q34-NRG_E!Q34-DL!Q34</f>
        <v>2.1257093723129401</v>
      </c>
      <c r="R34" s="10">
        <f>NRGSUP!R34-TI_E!R34+TO!R34-NRG_E!R34-DL!R34</f>
        <v>53.310404127257186</v>
      </c>
      <c r="S34" s="10">
        <f>NRGSUP!S34-TI_E!S34+TO!S34-NRG_E!S34-DL!S34</f>
        <v>51.977644024075573</v>
      </c>
      <c r="T34" s="10">
        <f>NRGSUP!T34-TI_E!T34+TO!T34-NRG_E!T34-DL!T34</f>
        <v>73.528718830610387</v>
      </c>
      <c r="U34" s="10">
        <f>NRGSUP!U34-TI_E!U34+TO!U34-NRG_E!U34-DL!U34</f>
        <v>81.298366294067137</v>
      </c>
      <c r="V34" s="10">
        <f>NRGSUP!V34-TI_E!V34+TO!V34-NRG_E!V34-DL!V34</f>
        <v>75.30094582975056</v>
      </c>
      <c r="W34" s="10">
        <f>NRGSUP!W34-TI_E!W34+TO!W34-NRG_E!W34-DL!W34</f>
        <v>82.631126397248494</v>
      </c>
      <c r="X34" s="10">
        <f>NRGSUP!X34-TI_E!X34+TO!X34-NRG_E!X34-DL!X34</f>
        <v>88.628546861564928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13.29896818572656</v>
      </c>
      <c r="E35" s="10">
        <f>NRGSUP!E35-TI_E!E35+TO!E35-NRG_E!E35-DL!E35</f>
        <v>21.05666380051591</v>
      </c>
      <c r="F35" s="10">
        <f>NRGSUP!F35-TI_E!F35+TO!F35-NRG_E!F35-DL!F35</f>
        <v>19.948409286328463</v>
      </c>
      <c r="G35" s="10">
        <f>NRGSUP!G35-TI_E!G35+TO!G35-NRG_E!G35-DL!G35</f>
        <v>15.515477214101464</v>
      </c>
      <c r="H35" s="10">
        <f>NRGSUP!H35-TI_E!H35+TO!H35-NRG_E!H35-DL!H35</f>
        <v>19.948409286328459</v>
      </c>
      <c r="I35" s="10">
        <f>NRGSUP!I35-TI_E!I35+TO!I35-NRG_E!I35-DL!I35</f>
        <v>19.948409286328459</v>
      </c>
      <c r="J35" s="10">
        <f>NRGSUP!J35-TI_E!J35+TO!J35-NRG_E!J35-DL!J35</f>
        <v>21.51049011177988</v>
      </c>
      <c r="K35" s="10">
        <f>NRGSUP!K35-TI_E!K35+TO!K35-NRG_E!K35-DL!K35</f>
        <v>21.51049011177988</v>
      </c>
      <c r="L35" s="10">
        <f>NRGSUP!L35-TI_E!L35+TO!L35-NRG_E!L35-DL!L35</f>
        <v>2.2642304385210679</v>
      </c>
      <c r="M35" s="10">
        <f>NRGSUP!M35-TI_E!M35+TO!M35-NRG_E!M35-DL!M35</f>
        <v>1.1320722269991386</v>
      </c>
      <c r="N35" s="10">
        <f>NRGSUP!N35-TI_E!N35+TO!N35-NRG_E!N35-DL!N35</f>
        <v>1.1320722269991386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32.967841788478069</v>
      </c>
      <c r="D36" s="10">
        <f>NRGSUP!D36-TI_E!D36+TO!D36-NRG_E!D36-DL!D36</f>
        <v>123.05348237317284</v>
      </c>
      <c r="E36" s="10">
        <f>NRGSUP!E36-TI_E!E36+TO!E36-NRG_E!E36-DL!E36</f>
        <v>143.92846087704214</v>
      </c>
      <c r="F36" s="10">
        <f>NRGSUP!F36-TI_E!F36+TO!F36-NRG_E!F36-DL!F36</f>
        <v>170.29707652622523</v>
      </c>
      <c r="G36" s="10">
        <f>NRGSUP!G36-TI_E!G36+TO!G36-NRG_E!G36-DL!G36</f>
        <v>207.65253654342214</v>
      </c>
      <c r="H36" s="10">
        <f>NRGSUP!H36-TI_E!H36+TO!H36-NRG_E!H36-DL!H36</f>
        <v>162.6063628546861</v>
      </c>
      <c r="I36" s="10">
        <f>NRGSUP!I36-TI_E!I36+TO!I36-NRG_E!I36-DL!I36</f>
        <v>148.32338779019773</v>
      </c>
      <c r="J36" s="10">
        <f>NRGSUP!J36-TI_E!J36+TO!J36-NRG_E!J36-DL!J36</f>
        <v>138.43499570077381</v>
      </c>
      <c r="K36" s="10">
        <f>NRGSUP!K36-TI_E!K36+TO!K36-NRG_E!K36-DL!K36</f>
        <v>154.91539122957866</v>
      </c>
      <c r="L36" s="10">
        <f>NRGSUP!L36-TI_E!L36+TO!L36-NRG_E!L36-DL!L36</f>
        <v>159.31014617368874</v>
      </c>
      <c r="M36" s="10">
        <f>NRGSUP!M36-TI_E!M36+TO!M36-NRG_E!M36-DL!M36</f>
        <v>108.77042132416165</v>
      </c>
      <c r="N36" s="10">
        <f>NRGSUP!N36-TI_E!N36+TO!N36-NRG_E!N36-DL!N36</f>
        <v>115.36259673258812</v>
      </c>
      <c r="O36" s="10">
        <f>NRGSUP!O36-TI_E!O36+TO!O36-NRG_E!O36-DL!O36</f>
        <v>121.95468615649183</v>
      </c>
      <c r="P36" s="10">
        <f>NRGSUP!P36-TI_E!P36+TO!P36-NRG_E!P36-DL!P36</f>
        <v>124.15219260533104</v>
      </c>
      <c r="Q36" s="10">
        <f>NRGSUP!Q36-TI_E!Q36+TO!Q36-NRG_E!Q36-DL!Q36</f>
        <v>113.16526225279455</v>
      </c>
      <c r="R36" s="10">
        <f>NRGSUP!R36-TI_E!R36+TO!R36-NRG_E!R36-DL!R36</f>
        <v>129.64548581255366</v>
      </c>
      <c r="S36" s="10">
        <f>NRGSUP!S36-TI_E!S36+TO!S36-NRG_E!S36-DL!S36</f>
        <v>126.34952708512472</v>
      </c>
      <c r="T36" s="10">
        <f>NRGSUP!T36-TI_E!T36+TO!T36-NRG_E!T36-DL!T36</f>
        <v>148.32330180567499</v>
      </c>
      <c r="U36" s="10">
        <f>NRGSUP!U36-TI_E!U36+TO!U36-NRG_E!U36-DL!U36</f>
        <v>179.08658641444532</v>
      </c>
      <c r="V36" s="10">
        <f>NRGSUP!V36-TI_E!V36+TO!V36-NRG_E!V36-DL!V36</f>
        <v>107.67179707652622</v>
      </c>
      <c r="W36" s="10">
        <f>NRGSUP!W36-TI_E!W36+TO!W36-NRG_E!W36-DL!W36</f>
        <v>124.1521066208083</v>
      </c>
      <c r="X36" s="10">
        <f>NRGSUP!X36-TI_E!X36+TO!X36-NRG_E!X36-DL!X36</f>
        <v>117.55993121238178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612.24797936371453</v>
      </c>
      <c r="D37" s="10">
        <f>NRGSUP!D37-TI_E!D37+TO!D37-NRG_E!D37-DL!D37</f>
        <v>638.61083404987119</v>
      </c>
      <c r="E37" s="10">
        <f>NRGSUP!E37-TI_E!E37+TO!E37-NRG_E!E37-DL!E37</f>
        <v>754.45442820292419</v>
      </c>
      <c r="F37" s="10">
        <f>NRGSUP!F37-TI_E!F37+TO!F37-NRG_E!F37-DL!F37</f>
        <v>698.8249355116078</v>
      </c>
      <c r="G37" s="10">
        <f>NRGSUP!G37-TI_E!G37+TO!G37-NRG_E!G37-DL!G37</f>
        <v>641.74643164230451</v>
      </c>
      <c r="H37" s="10">
        <f>NRGSUP!H37-TI_E!H37+TO!H37-NRG_E!H37-DL!H37</f>
        <v>672.05700773860735</v>
      </c>
      <c r="I37" s="10">
        <f>NRGSUP!I37-TI_E!I37+TO!I37-NRG_E!I37-DL!I37</f>
        <v>631.8571797076529</v>
      </c>
      <c r="J37" s="10">
        <f>NRGSUP!J37-TI_E!J37+TO!J37-NRG_E!J37-DL!J37</f>
        <v>640.71590713671446</v>
      </c>
      <c r="K37" s="10">
        <f>NRGSUP!K37-TI_E!K37+TO!K37-NRG_E!K37-DL!K37</f>
        <v>679.24901117798868</v>
      </c>
      <c r="L37" s="10">
        <f>NRGSUP!L37-TI_E!L37+TO!L37-NRG_E!L37-DL!L37</f>
        <v>610.50232158211531</v>
      </c>
      <c r="M37" s="10">
        <f>NRGSUP!M37-TI_E!M37+TO!M37-NRG_E!M37-DL!M37</f>
        <v>600.54453998280303</v>
      </c>
      <c r="N37" s="10">
        <f>NRGSUP!N37-TI_E!N37+TO!N37-NRG_E!N37-DL!N37</f>
        <v>571.98005159071442</v>
      </c>
      <c r="O37" s="10">
        <f>NRGSUP!O37-TI_E!O37+TO!O37-NRG_E!O37-DL!O37</f>
        <v>557.87618228718748</v>
      </c>
      <c r="P37" s="10">
        <f>NRGSUP!P37-TI_E!P37+TO!P37-NRG_E!P37-DL!P37</f>
        <v>565.82897678417851</v>
      </c>
      <c r="Q37" s="10">
        <f>NRGSUP!Q37-TI_E!Q37+TO!Q37-NRG_E!Q37-DL!Q37</f>
        <v>554.73740326741211</v>
      </c>
      <c r="R37" s="10">
        <f>NRGSUP!R37-TI_E!R37+TO!R37-NRG_E!R37-DL!R37</f>
        <v>577.86044711951797</v>
      </c>
      <c r="S37" s="10">
        <f>NRGSUP!S37-TI_E!S37+TO!S37-NRG_E!S37-DL!S37</f>
        <v>610.35769561478969</v>
      </c>
      <c r="T37" s="10">
        <f>NRGSUP!T37-TI_E!T37+TO!T37-NRG_E!T37-DL!T37</f>
        <v>609.18409286328449</v>
      </c>
      <c r="U37" s="10">
        <f>NRGSUP!U37-TI_E!U37+TO!U37-NRG_E!U37-DL!U37</f>
        <v>570.84402407566574</v>
      </c>
      <c r="V37" s="10">
        <f>NRGSUP!V37-TI_E!V37+TO!V37-NRG_E!V37-DL!V37</f>
        <v>550.90644883920868</v>
      </c>
      <c r="W37" s="10">
        <f>NRGSUP!W37-TI_E!W37+TO!W37-NRG_E!W37-DL!W37</f>
        <v>504.71229578675843</v>
      </c>
      <c r="X37" s="10">
        <f>NRGSUP!X37-TI_E!X37+TO!X37-NRG_E!X37-DL!X37</f>
        <v>514.10911435941478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0</v>
      </c>
      <c r="D38" s="10">
        <f>NRGSUP!D38-TI_E!D38+TO!D38-NRG_E!D38-DL!D38</f>
        <v>0</v>
      </c>
      <c r="E38" s="10">
        <f>NRGSUP!E38-TI_E!E38+TO!E38-NRG_E!E38-DL!E38</f>
        <v>0</v>
      </c>
      <c r="F38" s="10">
        <f>NRGSUP!F38-TI_E!F38+TO!F38-NRG_E!F38-DL!F38</f>
        <v>0</v>
      </c>
      <c r="G38" s="10">
        <f>NRGSUP!G38-TI_E!G38+TO!G38-NRG_E!G38-DL!G38</f>
        <v>1.040842648323302</v>
      </c>
      <c r="H38" s="10">
        <f>NRGSUP!H38-TI_E!H38+TO!H38-NRG_E!H38-DL!H38</f>
        <v>12.490111779879619</v>
      </c>
      <c r="I38" s="10">
        <f>NRGSUP!I38-TI_E!I38+TO!I38-NRG_E!I38-DL!I38</f>
        <v>3.1225279449699048</v>
      </c>
      <c r="J38" s="10">
        <f>NRGSUP!J38-TI_E!J38+TO!J38-NRG_E!J38-DL!J38</f>
        <v>0</v>
      </c>
      <c r="K38" s="10">
        <f>NRGSUP!K38-TI_E!K38+TO!K38-NRG_E!K38-DL!K38</f>
        <v>0</v>
      </c>
      <c r="L38" s="10">
        <f>NRGSUP!L38-TI_E!L38+TO!L38-NRG_E!L38-DL!L38</f>
        <v>0</v>
      </c>
      <c r="M38" s="10">
        <f>NRGSUP!M38-TI_E!M38+TO!M38-NRG_E!M38-DL!M38</f>
        <v>0</v>
      </c>
      <c r="N38" s="10">
        <f>NRGSUP!N38-TI_E!N38+TO!N38-NRG_E!N38-DL!N38</f>
        <v>0</v>
      </c>
      <c r="O38" s="10">
        <f>NRGSUP!O38-TI_E!O38+TO!O38-NRG_E!O38-DL!O38</f>
        <v>0</v>
      </c>
      <c r="P38" s="10">
        <f>NRGSUP!P38-TI_E!P38+TO!P38-NRG_E!P38-DL!P38</f>
        <v>0</v>
      </c>
      <c r="Q38" s="10">
        <f>NRGSUP!Q38-TI_E!Q38+TO!Q38-NRG_E!Q38-DL!Q38</f>
        <v>0</v>
      </c>
      <c r="R38" s="10">
        <f>NRGSUP!R38-TI_E!R38+TO!R38-NRG_E!R38-DL!R38</f>
        <v>0</v>
      </c>
      <c r="S38" s="10">
        <f>NRGSUP!S38-TI_E!S38+TO!S38-NRG_E!S38-DL!S38</f>
        <v>0</v>
      </c>
      <c r="T38" s="10">
        <f>NRGSUP!T38-TI_E!T38+TO!T38-NRG_E!T38-DL!T38</f>
        <v>0</v>
      </c>
      <c r="U38" s="10">
        <f>NRGSUP!U38-TI_E!U38+TO!U38-NRG_E!U38-DL!U38</f>
        <v>0</v>
      </c>
      <c r="V38" s="10">
        <f>NRGSUP!V38-TI_E!V38+TO!V38-NRG_E!V38-DL!V38</f>
        <v>0</v>
      </c>
      <c r="W38" s="10">
        <f>NRGSUP!W38-TI_E!W38+TO!W38-NRG_E!W38-DL!W38</f>
        <v>0</v>
      </c>
      <c r="X38" s="10">
        <f>NRGSUP!X38-TI_E!X38+TO!X38-NRG_E!X38-DL!X38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7.1054273576010019E-15</v>
      </c>
      <c r="D40" s="10">
        <f>NRGSUP!D40-TI_E!D40+TO!D40-NRG_E!D40-DL!D40</f>
        <v>19.652536543422183</v>
      </c>
      <c r="E40" s="10">
        <f>NRGSUP!E40-TI_E!E40+TO!E40-NRG_E!E40-DL!E40</f>
        <v>0</v>
      </c>
      <c r="F40" s="10">
        <f>NRGSUP!F40-TI_E!F40+TO!F40-NRG_E!F40-DL!F40</f>
        <v>0</v>
      </c>
      <c r="G40" s="10">
        <f>NRGSUP!G40-TI_E!G40+TO!G40-NRG_E!G40-DL!G40</f>
        <v>-8.5984522762316828E-5</v>
      </c>
      <c r="H40" s="10">
        <f>NRGSUP!H40-TI_E!H40+TO!H40-NRG_E!H40-DL!H40</f>
        <v>-7.1054273576010019E-15</v>
      </c>
      <c r="I40" s="10">
        <f>NRGSUP!I40-TI_E!I40+TO!I40-NRG_E!I40-DL!I40</f>
        <v>-8.5984522790738538E-5</v>
      </c>
      <c r="J40" s="10">
        <f>NRGSUP!J40-TI_E!J40+TO!J40-NRG_E!J40-DL!J40</f>
        <v>-8.5984522783633111E-5</v>
      </c>
      <c r="K40" s="10">
        <f>NRGSUP!K40-TI_E!K40+TO!K40-NRG_E!K40-DL!K40</f>
        <v>8.5984522797843965E-5</v>
      </c>
      <c r="L40" s="10">
        <f>NRGSUP!L40-TI_E!L40+TO!L40-NRG_E!L40-DL!L40</f>
        <v>0</v>
      </c>
      <c r="M40" s="10">
        <f>NRGSUP!M40-TI_E!M40+TO!M40-NRG_E!M40-DL!M40</f>
        <v>8.5984522783633111E-5</v>
      </c>
      <c r="N40" s="10">
        <f>NRGSUP!N40-TI_E!N40+TO!N40-NRG_E!N40-DL!N40</f>
        <v>7.1054273576010019E-15</v>
      </c>
      <c r="O40" s="10">
        <f>NRGSUP!O40-TI_E!O40+TO!O40-NRG_E!O40-DL!O40</f>
        <v>7.1054273576010019E-15</v>
      </c>
      <c r="P40" s="10">
        <f>NRGSUP!P40-TI_E!P40+TO!P40-NRG_E!P40-DL!P40</f>
        <v>0</v>
      </c>
      <c r="Q40" s="10">
        <f>NRGSUP!Q40-TI_E!Q40+TO!Q40-NRG_E!Q40-DL!Q40</f>
        <v>8.5984522783633111E-5</v>
      </c>
      <c r="R40" s="10">
        <f>NRGSUP!R40-TI_E!R40+TO!R40-NRG_E!R40-DL!R40</f>
        <v>0</v>
      </c>
      <c r="S40" s="10">
        <f>NRGSUP!S40-TI_E!S40+TO!S40-NRG_E!S40-DL!S40</f>
        <v>1.4210854715202004E-14</v>
      </c>
      <c r="T40" s="10">
        <f>NRGSUP!T40-TI_E!T40+TO!T40-NRG_E!T40-DL!T40</f>
        <v>0</v>
      </c>
      <c r="U40" s="10">
        <f>NRGSUP!U40-TI_E!U40+TO!U40-NRG_E!U40-DL!U40</f>
        <v>8.5984522769422256E-5</v>
      </c>
      <c r="V40" s="10">
        <f>NRGSUP!V40-TI_E!V40+TO!V40-NRG_E!V40-DL!V40</f>
        <v>1.4210854715202004E-14</v>
      </c>
      <c r="W40" s="10">
        <f>NRGSUP!W40-TI_E!W40+TO!W40-NRG_E!W40-DL!W40</f>
        <v>-7.1054273576010019E-15</v>
      </c>
      <c r="X40" s="10">
        <f>NRGSUP!X40-TI_E!X40+TO!X40-NRG_E!X40-DL!X40</f>
        <v>8.5984522769422256E-5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1.0342218400687813</v>
      </c>
      <c r="D41" s="10">
        <f>NRGSUP!D41-TI_E!D41+TO!D41-NRG_E!D41-DL!D41</f>
        <v>1.026999140154772</v>
      </c>
      <c r="E41" s="10">
        <f>NRGSUP!E41-TI_E!E41+TO!E41-NRG_E!E41-DL!E41</f>
        <v>2.0540842648323299</v>
      </c>
      <c r="F41" s="10">
        <f>NRGSUP!F41-TI_E!F41+TO!F41-NRG_E!F41-DL!F41</f>
        <v>6.6613381477509392E-16</v>
      </c>
      <c r="G41" s="10">
        <f>NRGSUP!G41-TI_E!G41+TO!G41-NRG_E!G41-DL!G41</f>
        <v>5.773159728050814E-15</v>
      </c>
      <c r="H41" s="10">
        <f>NRGSUP!H41-TI_E!H41+TO!H41-NRG_E!H41-DL!H41</f>
        <v>8.5984522788962181E-5</v>
      </c>
      <c r="I41" s="10">
        <f>NRGSUP!I41-TI_E!I41+TO!I41-NRG_E!I41-DL!I41</f>
        <v>4.4408920985006262E-16</v>
      </c>
      <c r="J41" s="10">
        <f>NRGSUP!J41-TI_E!J41+TO!J41-NRG_E!J41-DL!J41</f>
        <v>1.0342218400687879</v>
      </c>
      <c r="K41" s="10">
        <f>NRGSUP!K41-TI_E!K41+TO!K41-NRG_E!K41-DL!K41</f>
        <v>2.06835769561479</v>
      </c>
      <c r="L41" s="10">
        <f>NRGSUP!L41-TI_E!L41+TO!L41-NRG_E!L41-DL!L41</f>
        <v>1.0341358555460043</v>
      </c>
      <c r="M41" s="10">
        <f>NRGSUP!M41-TI_E!M41+TO!M41-NRG_E!M41-DL!M41</f>
        <v>0</v>
      </c>
      <c r="N41" s="10">
        <f>NRGSUP!N41-TI_E!N41+TO!N41-NRG_E!N41-DL!N41</f>
        <v>3.0810834049871021</v>
      </c>
      <c r="O41" s="10">
        <f>NRGSUP!O41-TI_E!O41+TO!O41-NRG_E!O41-DL!O41</f>
        <v>1.0389509888220121</v>
      </c>
      <c r="P41" s="10">
        <f>NRGSUP!P41-TI_E!P41+TO!P41-NRG_E!P41-DL!P41</f>
        <v>1.038865004299226</v>
      </c>
      <c r="Q41" s="10">
        <f>NRGSUP!Q41-TI_E!Q41+TO!Q41-NRG_E!Q41-DL!Q41</f>
        <v>1.0389509888220121</v>
      </c>
      <c r="R41" s="10">
        <f>NRGSUP!R41-TI_E!R41+TO!R41-NRG_E!R41-DL!R41</f>
        <v>1.0389509888220121</v>
      </c>
      <c r="S41" s="10">
        <f>NRGSUP!S41-TI_E!S41+TO!S41-NRG_E!S41-DL!S41</f>
        <v>0</v>
      </c>
      <c r="T41" s="10">
        <f>NRGSUP!T41-TI_E!T41+TO!T41-NRG_E!T41-DL!T41</f>
        <v>0</v>
      </c>
      <c r="U41" s="10">
        <f>NRGSUP!U41-TI_E!U41+TO!U41-NRG_E!U41-DL!U41</f>
        <v>0</v>
      </c>
      <c r="V41" s="10">
        <f>NRGSUP!V41-TI_E!V41+TO!V41-NRG_E!V41-DL!V41</f>
        <v>0</v>
      </c>
      <c r="W41" s="10">
        <f>NRGSUP!W41-TI_E!W41+TO!W41-NRG_E!W41-DL!W41</f>
        <v>0</v>
      </c>
      <c r="X41" s="10">
        <f>NRGSUP!X41-TI_E!X41+TO!X41-NRG_E!X41-DL!X41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527.18065348237303</v>
      </c>
      <c r="D42" s="10">
        <f>NRGSUP!D42-TI_E!D42+TO!D42-NRG_E!D42-DL!D42</f>
        <v>385.81969045571788</v>
      </c>
      <c r="E42" s="10">
        <f>NRGSUP!E42-TI_E!E42+TO!E42-NRG_E!E42-DL!E42</f>
        <v>400.69982803095434</v>
      </c>
      <c r="F42" s="10">
        <f>NRGSUP!F42-TI_E!F42+TO!F42-NRG_E!F42-DL!F42</f>
        <v>369.87678417884769</v>
      </c>
      <c r="G42" s="10">
        <f>NRGSUP!G42-TI_E!G42+TO!G42-NRG_E!G42-DL!G42</f>
        <v>427.27145313843511</v>
      </c>
      <c r="H42" s="10">
        <f>NRGSUP!H42-TI_E!H42+TO!H42-NRG_E!H42-DL!H42</f>
        <v>425.14565778159925</v>
      </c>
      <c r="I42" s="10">
        <f>NRGSUP!I42-TI_E!I42+TO!I42-NRG_E!I42-DL!I42</f>
        <v>389.00825451418734</v>
      </c>
      <c r="J42" s="10">
        <f>NRGSUP!J42-TI_E!J42+TO!J42-NRG_E!J42-DL!J42</f>
        <v>412.38177128116939</v>
      </c>
      <c r="K42" s="10">
        <f>NRGSUP!K42-TI_E!K42+TO!K42-NRG_E!K42-DL!K42</f>
        <v>391.55442820292348</v>
      </c>
      <c r="L42" s="10">
        <f>NRGSUP!L42-TI_E!L42+TO!L42-NRG_E!L42-DL!L42</f>
        <v>430.08503869303524</v>
      </c>
      <c r="M42" s="10">
        <f>NRGSUP!M42-TI_E!M42+TO!M42-NRG_E!M42-DL!M42</f>
        <v>406.13361994840926</v>
      </c>
      <c r="N42" s="10">
        <f>NRGSUP!N42-TI_E!N42+TO!N42-NRG_E!N42-DL!N42</f>
        <v>399.88538263112633</v>
      </c>
      <c r="O42" s="10">
        <f>NRGSUP!O42-TI_E!O42+TO!O42-NRG_E!O42-DL!O42</f>
        <v>260.3420464316423</v>
      </c>
      <c r="P42" s="10">
        <f>NRGSUP!P42-TI_E!P42+TO!P42-NRG_E!P42-DL!P42</f>
        <v>274.92115219260529</v>
      </c>
      <c r="Q42" s="10">
        <f>NRGSUP!Q42-TI_E!Q42+TO!Q42-NRG_E!Q42-DL!Q42</f>
        <v>269.03611349957004</v>
      </c>
      <c r="R42" s="10">
        <f>NRGSUP!R42-TI_E!R42+TO!R42-NRG_E!R42-DL!R42</f>
        <v>214.38813413585547</v>
      </c>
      <c r="S42" s="10">
        <f>NRGSUP!S42-TI_E!S42+TO!S42-NRG_E!S42-DL!S42</f>
        <v>250.11934651762681</v>
      </c>
      <c r="T42" s="10">
        <f>NRGSUP!T42-TI_E!T42+TO!T42-NRG_E!T42-DL!T42</f>
        <v>266.9342218400688</v>
      </c>
      <c r="U42" s="10">
        <f>NRGSUP!U42-TI_E!U42+TO!U42-NRG_E!U42-DL!U42</f>
        <v>333.14221840068785</v>
      </c>
      <c r="V42" s="10">
        <f>NRGSUP!V42-TI_E!V42+TO!V42-NRG_E!V42-DL!V42</f>
        <v>316.32760103181425</v>
      </c>
      <c r="W42" s="10">
        <f>NRGSUP!W42-TI_E!W42+TO!W42-NRG_E!W42-DL!W42</f>
        <v>423.52149613069651</v>
      </c>
      <c r="X42" s="10">
        <f>NRGSUP!X42-TI_E!X42+TO!X42-NRG_E!X42-DL!X42</f>
        <v>458.20197764402405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856.54918314703423</v>
      </c>
      <c r="D43" s="10">
        <f>NRGSUP!D43-TI_E!D43+TO!D43-NRG_E!D43-DL!D43</f>
        <v>939.73920894239052</v>
      </c>
      <c r="E43" s="10">
        <f>NRGSUP!E43-TI_E!E43+TO!E43-NRG_E!E43-DL!E43</f>
        <v>1066.0650042992258</v>
      </c>
      <c r="F43" s="10">
        <f>NRGSUP!F43-TI_E!F43+TO!F43-NRG_E!F43-DL!F43</f>
        <v>938.71229578675843</v>
      </c>
      <c r="G43" s="10">
        <f>NRGSUP!G43-TI_E!G43+TO!G43-NRG_E!G43-DL!G43</f>
        <v>1061.956749785038</v>
      </c>
      <c r="H43" s="10">
        <f>NRGSUP!H43-TI_E!H43+TO!H43-NRG_E!H43-DL!H43</f>
        <v>1130.7682717110913</v>
      </c>
      <c r="I43" s="10">
        <f>NRGSUP!I43-TI_E!I43+TO!I43-NRG_E!I43-DL!I43</f>
        <v>1173.9036973344803</v>
      </c>
      <c r="J43" s="10">
        <f>NRGSUP!J43-TI_E!J43+TO!J43-NRG_E!J43-DL!J43</f>
        <v>1323.8512467755797</v>
      </c>
      <c r="K43" s="10">
        <f>NRGSUP!K43-TI_E!K43+TO!K43-NRG_E!K43-DL!K43</f>
        <v>1426.5549441100598</v>
      </c>
      <c r="L43" s="10">
        <f>NRGSUP!L43-TI_E!L43+TO!L43-NRG_E!L43-DL!L43</f>
        <v>1256.0668959587269</v>
      </c>
      <c r="M43" s="10">
        <f>NRGSUP!M43-TI_E!M43+TO!M43-NRG_E!M43-DL!M43</f>
        <v>1547.7454858125534</v>
      </c>
      <c r="N43" s="10">
        <f>NRGSUP!N43-TI_E!N43+TO!N43-NRG_E!N43-DL!N43</f>
        <v>1511.7990541702491</v>
      </c>
      <c r="O43" s="10">
        <f>NRGSUP!O43-TI_E!O43+TO!O43-NRG_E!O43-DL!O43</f>
        <v>1468.7966466036105</v>
      </c>
      <c r="P43" s="10">
        <f>NRGSUP!P43-TI_E!P43+TO!P43-NRG_E!P43-DL!P43</f>
        <v>1446.5756663800521</v>
      </c>
      <c r="Q43" s="10">
        <f>NRGSUP!Q43-TI_E!Q43+TO!Q43-NRG_E!Q43-DL!Q43</f>
        <v>1423.6641444539978</v>
      </c>
      <c r="R43" s="10">
        <f>NRGSUP!R43-TI_E!R43+TO!R43-NRG_E!R43-DL!R43</f>
        <v>1367.3096302665515</v>
      </c>
      <c r="S43" s="10">
        <f>NRGSUP!S43-TI_E!S43+TO!S43-NRG_E!S43-DL!S43</f>
        <v>1537.2334479793635</v>
      </c>
      <c r="T43" s="10">
        <f>NRGSUP!T43-TI_E!T43+TO!T43-NRG_E!T43-DL!T43</f>
        <v>1872.5124677558049</v>
      </c>
      <c r="U43" s="10">
        <f>NRGSUP!U43-TI_E!U43+TO!U43-NRG_E!U43-DL!U43</f>
        <v>1903.0262252794498</v>
      </c>
      <c r="V43" s="10">
        <f>NRGSUP!V43-TI_E!V43+TO!V43-NRG_E!V43-DL!V43</f>
        <v>1904.0321582115221</v>
      </c>
      <c r="W43" s="10">
        <f>NRGSUP!W43-TI_E!W43+TO!W43-NRG_E!W43-DL!W43</f>
        <v>1757.1015477214105</v>
      </c>
      <c r="X43" s="10">
        <f>NRGSUP!X43-TI_E!X43+TO!X43-NRG_E!X43-DL!X43</f>
        <v>1877.424247635425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80.089767841788557</v>
      </c>
      <c r="D44" s="10">
        <f>NRGSUP!D44-TI_E!D44+TO!D44-NRG_E!D44-DL!D44</f>
        <v>294.30601891659506</v>
      </c>
      <c r="E44" s="10">
        <f>NRGSUP!E44-TI_E!E44+TO!E44-NRG_E!E44-DL!E44</f>
        <v>321.32407566638011</v>
      </c>
      <c r="F44" s="10">
        <f>NRGSUP!F44-TI_E!F44+TO!F44-NRG_E!F44-DL!F44</f>
        <v>224.83043852106613</v>
      </c>
      <c r="G44" s="10">
        <f>NRGSUP!G44-TI_E!G44+TO!G44-NRG_E!G44-DL!G44</f>
        <v>261.49810834049862</v>
      </c>
      <c r="H44" s="10">
        <f>NRGSUP!H44-TI_E!H44+TO!H44-NRG_E!H44-DL!H44</f>
        <v>194.91745485812558</v>
      </c>
      <c r="I44" s="10">
        <f>NRGSUP!I44-TI_E!I44+TO!I44-NRG_E!I44-DL!I44</f>
        <v>244.12923473774717</v>
      </c>
      <c r="J44" s="10">
        <f>NRGSUP!J44-TI_E!J44+TO!J44-NRG_E!J44-DL!J44</f>
        <v>235.34565778159927</v>
      </c>
      <c r="K44" s="10">
        <f>NRGSUP!K44-TI_E!K44+TO!K44-NRG_E!K44-DL!K44</f>
        <v>228.30576096302661</v>
      </c>
      <c r="L44" s="10">
        <f>NRGSUP!L44-TI_E!L44+TO!L44-NRG_E!L44-DL!L44</f>
        <v>55.10352536543428</v>
      </c>
      <c r="M44" s="10">
        <f>NRGSUP!M44-TI_E!M44+TO!M44-NRG_E!M44-DL!M44</f>
        <v>57.894840928632803</v>
      </c>
      <c r="N44" s="10">
        <f>NRGSUP!N44-TI_E!N44+TO!N44-NRG_E!N44-DL!N44</f>
        <v>40.529406706792798</v>
      </c>
      <c r="O44" s="10">
        <f>NRGSUP!O44-TI_E!O44+TO!O44-NRG_E!O44-DL!O44</f>
        <v>94.573172828890847</v>
      </c>
      <c r="P44" s="10">
        <f>NRGSUP!P44-TI_E!P44+TO!P44-NRG_E!P44-DL!P44</f>
        <v>0</v>
      </c>
      <c r="Q44" s="10">
        <f>NRGSUP!Q44-TI_E!Q44+TO!Q44-NRG_E!Q44-DL!Q44</f>
        <v>0.96491831470342504</v>
      </c>
      <c r="R44" s="10">
        <f>NRGSUP!R44-TI_E!R44+TO!R44-NRG_E!R44-DL!R44</f>
        <v>1.9299226139296479</v>
      </c>
      <c r="S44" s="10">
        <f>NRGSUP!S44-TI_E!S44+TO!S44-NRG_E!S44-DL!S44</f>
        <v>0.9650042992261092</v>
      </c>
      <c r="T44" s="10">
        <f>NRGSUP!T44-TI_E!T44+TO!T44-NRG_E!T44-DL!T44</f>
        <v>0.96509028374896388</v>
      </c>
      <c r="U44" s="10">
        <f>NRGSUP!U44-TI_E!U44+TO!U44-NRG_E!U44-DL!U44</f>
        <v>146.67042132416168</v>
      </c>
      <c r="V44" s="10">
        <f>NRGSUP!V44-TI_E!V44+TO!V44-NRG_E!V44-DL!V44</f>
        <v>143.77566638005158</v>
      </c>
      <c r="W44" s="10">
        <f>NRGSUP!W44-TI_E!W44+TO!W44-NRG_E!W44-DL!W44</f>
        <v>150.53018056749789</v>
      </c>
      <c r="X44" s="10">
        <f>NRGSUP!X44-TI_E!X44+TO!X44-NRG_E!X44-DL!X44</f>
        <v>153.42510748065348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12.482029234737752</v>
      </c>
      <c r="D45" s="10">
        <f>NRGSUP!D45-TI_E!D45+TO!D45-NRG_E!D45-DL!D45</f>
        <v>13.442304385210669</v>
      </c>
      <c r="E45" s="10">
        <f>NRGSUP!E45-TI_E!E45+TO!E45-NRG_E!E45-DL!E45</f>
        <v>11.521840068787622</v>
      </c>
      <c r="F45" s="10">
        <f>NRGSUP!F45-TI_E!F45+TO!F45-NRG_E!F45-DL!F45</f>
        <v>7.6813413585554677</v>
      </c>
      <c r="G45" s="10">
        <f>NRGSUP!G45-TI_E!G45+TO!G45-NRG_E!G45-DL!G45</f>
        <v>9.6016337059329295</v>
      </c>
      <c r="H45" s="10">
        <f>NRGSUP!H45-TI_E!H45+TO!H45-NRG_E!H45-DL!H45</f>
        <v>13.442304385210658</v>
      </c>
      <c r="I45" s="10">
        <f>NRGSUP!I45-TI_E!I45+TO!I45-NRG_E!I45-DL!I45</f>
        <v>10.561736887360279</v>
      </c>
      <c r="J45" s="10">
        <f>NRGSUP!J45-TI_E!J45+TO!J45-NRG_E!J45-DL!J45</f>
        <v>10.413757523645737</v>
      </c>
      <c r="K45" s="10">
        <f>NRGSUP!K45-TI_E!K45+TO!K45-NRG_E!K45-DL!K45</f>
        <v>8.3310404127257094</v>
      </c>
      <c r="L45" s="10">
        <f>NRGSUP!L45-TI_E!L45+TO!L45-NRG_E!L45-DL!L45</f>
        <v>9.3723989681857258</v>
      </c>
      <c r="M45" s="10">
        <f>NRGSUP!M45-TI_E!M45+TO!M45-NRG_E!M45-DL!M45</f>
        <v>11.45503009458298</v>
      </c>
      <c r="N45" s="10">
        <f>NRGSUP!N45-TI_E!N45+TO!N45-NRG_E!N45-DL!N45</f>
        <v>10.27033533963886</v>
      </c>
      <c r="O45" s="10">
        <f>NRGSUP!O45-TI_E!O45+TO!O45-NRG_E!O45-DL!O45</f>
        <v>6.2482373172828876</v>
      </c>
      <c r="P45" s="10">
        <f>NRGSUP!P45-TI_E!P45+TO!P45-NRG_E!P45-DL!P45</f>
        <v>7.1892519346517627</v>
      </c>
      <c r="Q45" s="10">
        <f>NRGSUP!Q45-TI_E!Q45+TO!Q45-NRG_E!Q45-DL!Q45</f>
        <v>1.0270851246775603</v>
      </c>
      <c r="R45" s="10">
        <f>NRGSUP!R45-TI_E!R45+TO!R45-NRG_E!R45-DL!R45</f>
        <v>0</v>
      </c>
      <c r="S45" s="10">
        <f>NRGSUP!S45-TI_E!S45+TO!S45-NRG_E!S45-DL!S45</f>
        <v>4.0125537403267399</v>
      </c>
      <c r="T45" s="10">
        <f>NRGSUP!T45-TI_E!T45+TO!T45-NRG_E!T45-DL!T45</f>
        <v>4.0126397248495334</v>
      </c>
      <c r="U45" s="10">
        <f>NRGSUP!U45-TI_E!U45+TO!U45-NRG_E!U45-DL!U45</f>
        <v>4.1081685296646606</v>
      </c>
      <c r="V45" s="10">
        <f>NRGSUP!V45-TI_E!V45+TO!V45-NRG_E!V45-DL!V45</f>
        <v>0</v>
      </c>
      <c r="W45" s="10">
        <f>NRGSUP!W45-TI_E!W45+TO!W45-NRG_E!W45-DL!W45</f>
        <v>0</v>
      </c>
      <c r="X45" s="10">
        <f>NRGSUP!X45-TI_E!X45+TO!X45-NRG_E!X45-DL!X45</f>
        <v>1.0270851246775567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52.808770421324162</v>
      </c>
      <c r="D46" s="10">
        <f>NRGSUP!D46-TI_E!D46+TO!D46-NRG_E!D46-DL!D46</f>
        <v>74.892519346517631</v>
      </c>
      <c r="E46" s="10">
        <f>NRGSUP!E46-TI_E!E46+TO!E46-NRG_E!E46-DL!E46</f>
        <v>69.131556319862412</v>
      </c>
      <c r="F46" s="10">
        <f>NRGSUP!F46-TI_E!F46+TO!F46-NRG_E!F46-DL!F46</f>
        <v>60.490025795356829</v>
      </c>
      <c r="G46" s="10">
        <f>NRGSUP!G46-TI_E!G46+TO!G46-NRG_E!G46-DL!G46</f>
        <v>48.968185726569196</v>
      </c>
      <c r="H46" s="10">
        <f>NRGSUP!H46-TI_E!H46+TO!H46-NRG_E!H46-DL!H46</f>
        <v>45.127601031814272</v>
      </c>
      <c r="I46" s="10">
        <f>NRGSUP!I46-TI_E!I46+TO!I46-NRG_E!I46-DL!I46</f>
        <v>65.290971625107474</v>
      </c>
      <c r="J46" s="10">
        <f>NRGSUP!J46-TI_E!J46+TO!J46-NRG_E!J46-DL!J46</f>
        <v>69.341186586414437</v>
      </c>
      <c r="K46" s="10">
        <f>NRGSUP!K46-TI_E!K46+TO!K46-NRG_E!K46-DL!K46</f>
        <v>45.337489251934656</v>
      </c>
      <c r="L46" s="10">
        <f>NRGSUP!L46-TI_E!L46+TO!L46-NRG_E!L46-DL!L46</f>
        <v>20.189165950128963</v>
      </c>
      <c r="M46" s="10">
        <f>NRGSUP!M46-TI_E!M46+TO!M46-NRG_E!M46-DL!M46</f>
        <v>30.281599312123795</v>
      </c>
      <c r="N46" s="10">
        <f>NRGSUP!N46-TI_E!N46+TO!N46-NRG_E!N46-DL!N46</f>
        <v>30.176956147893371</v>
      </c>
      <c r="O46" s="10">
        <f>NRGSUP!O46-TI_E!O46+TO!O46-NRG_E!O46-DL!O46</f>
        <v>44.174462596732589</v>
      </c>
      <c r="P46" s="10">
        <f>NRGSUP!P46-TI_E!P46+TO!P46-NRG_E!P46-DL!P46</f>
        <v>52.986070507308682</v>
      </c>
      <c r="Q46" s="10">
        <f>NRGSUP!Q46-TI_E!Q46+TO!Q46-NRG_E!Q46-DL!Q46</f>
        <v>43.312639724849518</v>
      </c>
      <c r="R46" s="10">
        <f>NRGSUP!R46-TI_E!R46+TO!R46-NRG_E!R46-DL!R46</f>
        <v>43.752106620808263</v>
      </c>
      <c r="S46" s="10">
        <f>NRGSUP!S46-TI_E!S46+TO!S46-NRG_E!S46-DL!S46</f>
        <v>43.026913155631973</v>
      </c>
      <c r="T46" s="10">
        <f>NRGSUP!T46-TI_E!T46+TO!T46-NRG_E!T46-DL!T46</f>
        <v>46.372484952708511</v>
      </c>
      <c r="U46" s="10">
        <f>NRGSUP!U46-TI_E!U46+TO!U46-NRG_E!U46-DL!U46</f>
        <v>47.061736887360283</v>
      </c>
      <c r="V46" s="10">
        <f>NRGSUP!V46-TI_E!V46+TO!V46-NRG_E!V46-DL!V46</f>
        <v>38.479277730008597</v>
      </c>
      <c r="W46" s="10">
        <f>NRGSUP!W46-TI_E!W46+TO!W46-NRG_E!W46-DL!W46</f>
        <v>31.050386930352527</v>
      </c>
      <c r="X46" s="10">
        <f>NRGSUP!X46-TI_E!X46+TO!X46-NRG_E!X46-DL!X46</f>
        <v>35.170593293207219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414.7893379191745</v>
      </c>
      <c r="D47" s="10">
        <f>NRGSUP!D47-TI_E!D47+TO!D47-NRG_E!D47-DL!D47</f>
        <v>96.016079105760952</v>
      </c>
      <c r="E47" s="10">
        <f>NRGSUP!E47-TI_E!E47+TO!E47-NRG_E!E47-DL!E47</f>
        <v>114.25915735167669</v>
      </c>
      <c r="F47" s="10">
        <f>NRGSUP!F47-TI_E!F47+TO!F47-NRG_E!F47-DL!F47</f>
        <v>92.17540842648323</v>
      </c>
      <c r="G47" s="10">
        <f>NRGSUP!G47-TI_E!G47+TO!G47-NRG_E!G47-DL!G47</f>
        <v>78.733104041272583</v>
      </c>
      <c r="H47" s="10">
        <f>NRGSUP!H47-TI_E!H47+TO!H47-NRG_E!H47-DL!H47</f>
        <v>128.66156491831464</v>
      </c>
      <c r="I47" s="10">
        <f>NRGSUP!I47-TI_E!I47+TO!I47-NRG_E!I47-DL!I47</f>
        <v>147.86466036113498</v>
      </c>
      <c r="J47" s="10">
        <f>NRGSUP!J47-TI_E!J47+TO!J47-NRG_E!J47-DL!J47</f>
        <v>127.48538263112638</v>
      </c>
      <c r="K47" s="10">
        <f>NRGSUP!K47-TI_E!K47+TO!K47-NRG_E!K47-DL!K47</f>
        <v>168.74282029234735</v>
      </c>
      <c r="L47" s="10">
        <f>NRGSUP!L47-TI_E!L47+TO!L47-NRG_E!L47-DL!L47</f>
        <v>144.72631126397243</v>
      </c>
      <c r="M47" s="10">
        <f>NRGSUP!M47-TI_E!M47+TO!M47-NRG_E!M47-DL!M47</f>
        <v>128.70954428202924</v>
      </c>
      <c r="N47" s="10">
        <f>NRGSUP!N47-TI_E!N47+TO!N47-NRG_E!N47-DL!N47</f>
        <v>140.72226999140159</v>
      </c>
      <c r="O47" s="10">
        <f>NRGSUP!O47-TI_E!O47+TO!O47-NRG_E!O47-DL!O47</f>
        <v>108.60068787618229</v>
      </c>
      <c r="P47" s="10">
        <f>NRGSUP!P47-TI_E!P47+TO!P47-NRG_E!P47-DL!P47</f>
        <v>94.659845227858995</v>
      </c>
      <c r="Q47" s="10">
        <f>NRGSUP!Q47-TI_E!Q47+TO!Q47-NRG_E!Q47-DL!Q47</f>
        <v>90.124849527085104</v>
      </c>
      <c r="R47" s="10">
        <f>NRGSUP!R47-TI_E!R47+TO!R47-NRG_E!R47-DL!R47</f>
        <v>121.35494411006016</v>
      </c>
      <c r="S47" s="10">
        <f>NRGSUP!S47-TI_E!S47+TO!S47-NRG_E!S47-DL!S47</f>
        <v>88.257867583834894</v>
      </c>
      <c r="T47" s="10">
        <f>NRGSUP!T47-TI_E!T47+TO!T47-NRG_E!T47-DL!T47</f>
        <v>109.42837489251934</v>
      </c>
      <c r="U47" s="10">
        <f>NRGSUP!U47-TI_E!U47+TO!U47-NRG_E!U47-DL!U47</f>
        <v>139.84170249355111</v>
      </c>
      <c r="V47" s="10">
        <f>NRGSUP!V47-TI_E!V47+TO!V47-NRG_E!V47-DL!V47</f>
        <v>55.55356835769561</v>
      </c>
      <c r="W47" s="10">
        <f>NRGSUP!W47-TI_E!W47+TO!W47-NRG_E!W47-DL!W47</f>
        <v>129.12871883061041</v>
      </c>
      <c r="X47" s="10">
        <f>NRGSUP!X47-TI_E!X47+TO!X47-NRG_E!X47-DL!X47</f>
        <v>137.67265692175408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0</v>
      </c>
      <c r="D48" s="10">
        <f>NRGSUP!D48-TI_E!D48+TO!D48-NRG_E!D48-DL!D48</f>
        <v>38.036199484092862</v>
      </c>
      <c r="E48" s="10">
        <f>NRGSUP!E48-TI_E!E48+TO!E48-NRG_E!E48-DL!E48</f>
        <v>78.401117798796207</v>
      </c>
      <c r="F48" s="10">
        <f>NRGSUP!F48-TI_E!F48+TO!F48-NRG_E!F48-DL!F48</f>
        <v>68.309888220120399</v>
      </c>
      <c r="G48" s="10">
        <f>NRGSUP!G48-TI_E!G48+TO!G48-NRG_E!G48-DL!G48</f>
        <v>89.268615649183147</v>
      </c>
      <c r="H48" s="10">
        <f>NRGSUP!H48-TI_E!H48+TO!H48-NRG_E!H48-DL!H48</f>
        <v>86.939896818572635</v>
      </c>
      <c r="I48" s="10">
        <f>NRGSUP!I48-TI_E!I48+TO!I48-NRG_E!I48-DL!I48</f>
        <v>78.401117798796221</v>
      </c>
      <c r="J48" s="10">
        <f>NRGSUP!J48-TI_E!J48+TO!J48-NRG_E!J48-DL!J48</f>
        <v>61.447549441100598</v>
      </c>
      <c r="K48" s="10">
        <f>NRGSUP!K48-TI_E!K48+TO!K48-NRG_E!K48-DL!K48</f>
        <v>66.339982803095438</v>
      </c>
      <c r="L48" s="10">
        <f>NRGSUP!L48-TI_E!L48+TO!L48-NRG_E!L48-DL!L48</f>
        <v>69.179449699054175</v>
      </c>
      <c r="M48" s="10">
        <f>NRGSUP!M48-TI_E!M48+TO!M48-NRG_E!M48-DL!M48</f>
        <v>67.612553740326717</v>
      </c>
      <c r="N48" s="10">
        <f>NRGSUP!N48-TI_E!N48+TO!N48-NRG_E!N48-DL!N48</f>
        <v>82.157179707652631</v>
      </c>
      <c r="O48" s="10">
        <f>NRGSUP!O48-TI_E!O48+TO!O48-NRG_E!O48-DL!O48</f>
        <v>90.786500429922626</v>
      </c>
      <c r="P48" s="10">
        <f>NRGSUP!P48-TI_E!P48+TO!P48-NRG_E!P48-DL!P48</f>
        <v>89.133447979363723</v>
      </c>
      <c r="Q48" s="10">
        <f>NRGSUP!Q48-TI_E!Q48+TO!Q48-NRG_E!Q48-DL!Q48</f>
        <v>96.017368873602734</v>
      </c>
      <c r="R48" s="10">
        <f>NRGSUP!R48-TI_E!R48+TO!R48-NRG_E!R48-DL!R48</f>
        <v>94.201719690455718</v>
      </c>
      <c r="S48" s="10">
        <f>NRGSUP!S48-TI_E!S48+TO!S48-NRG_E!S48-DL!S48</f>
        <v>103.5909716251075</v>
      </c>
      <c r="T48" s="10">
        <f>NRGSUP!T48-TI_E!T48+TO!T48-NRG_E!T48-DL!T48</f>
        <v>98.606706792777288</v>
      </c>
      <c r="U48" s="10">
        <f>NRGSUP!U48-TI_E!U48+TO!U48-NRG_E!U48-DL!U48</f>
        <v>101.02983662940666</v>
      </c>
      <c r="V48" s="10">
        <f>NRGSUP!V48-TI_E!V48+TO!V48-NRG_E!V48-DL!V48</f>
        <v>101.80653482373172</v>
      </c>
      <c r="W48" s="10">
        <f>NRGSUP!W48-TI_E!W48+TO!W48-NRG_E!W48-DL!W48</f>
        <v>96.642046431642285</v>
      </c>
      <c r="X48" s="10">
        <f>NRGSUP!X48-TI_E!X48+TO!X48-NRG_E!X48-DL!X48</f>
        <v>108.45331040412728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0</v>
      </c>
      <c r="D49" s="10">
        <f>NRGSUP!D49-TI_E!D49+TO!D49-NRG_E!D49-DL!D49</f>
        <v>2.8804815133276009</v>
      </c>
      <c r="E49" s="10">
        <f>NRGSUP!E49-TI_E!E49+TO!E49-NRG_E!E49-DL!E49</f>
        <v>3.840584694754944</v>
      </c>
      <c r="F49" s="10">
        <f>NRGSUP!F49-TI_E!F49+TO!F49-NRG_E!F49-DL!F49</f>
        <v>5.7610490111779873</v>
      </c>
      <c r="G49" s="10">
        <f>NRGSUP!G49-TI_E!G49+TO!G49-NRG_E!G49-DL!G49</f>
        <v>1.920292347377472</v>
      </c>
      <c r="H49" s="10">
        <f>NRGSUP!H49-TI_E!H49+TO!H49-NRG_E!H49-DL!H49</f>
        <v>1.920292347377472</v>
      </c>
      <c r="I49" s="10">
        <f>NRGSUP!I49-TI_E!I49+TO!I49-NRG_E!I49-DL!I49</f>
        <v>4.8007738607050729</v>
      </c>
      <c r="J49" s="10">
        <f>NRGSUP!J49-TI_E!J49+TO!J49-NRG_E!J49-DL!J49</f>
        <v>5.171023215821152</v>
      </c>
      <c r="K49" s="10">
        <f>NRGSUP!K49-TI_E!K49+TO!K49-NRG_E!K49-DL!K49</f>
        <v>3.0810834049871021</v>
      </c>
      <c r="L49" s="10">
        <f>NRGSUP!L49-TI_E!L49+TO!L49-NRG_E!L49-DL!L49</f>
        <v>3.0810834049871021</v>
      </c>
      <c r="M49" s="10">
        <f>NRGSUP!M49-TI_E!M49+TO!M49-NRG_E!M49-DL!M49</f>
        <v>4.1368013757523636</v>
      </c>
      <c r="N49" s="10">
        <f>NRGSUP!N49-TI_E!N49+TO!N49-NRG_E!N49-DL!N49</f>
        <v>3.1025795356835766</v>
      </c>
      <c r="O49" s="10">
        <f>NRGSUP!O49-TI_E!O49+TO!O49-NRG_E!O49-DL!O49</f>
        <v>4.1080825451418743</v>
      </c>
      <c r="P49" s="10">
        <f>NRGSUP!P49-TI_E!P49+TO!P49-NRG_E!P49-DL!P49</f>
        <v>4.1368013757523636</v>
      </c>
      <c r="Q49" s="10">
        <f>NRGSUP!Q49-TI_E!Q49+TO!Q49-NRG_E!Q49-DL!Q49</f>
        <v>5.171023215821152</v>
      </c>
      <c r="R49" s="10">
        <f>NRGSUP!R49-TI_E!R49+TO!R49-NRG_E!R49-DL!R49</f>
        <v>4.1368013757523636</v>
      </c>
      <c r="S49" s="10">
        <f>NRGSUP!S49-TI_E!S49+TO!S49-NRG_E!S49-DL!S49</f>
        <v>4.1368013757523636</v>
      </c>
      <c r="T49" s="10">
        <f>NRGSUP!T49-TI_E!T49+TO!T49-NRG_E!T49-DL!T49</f>
        <v>4.1081685296646597</v>
      </c>
      <c r="U49" s="10">
        <f>NRGSUP!U49-TI_E!U49+TO!U49-NRG_E!U49-DL!U49</f>
        <v>3.102579535683577</v>
      </c>
      <c r="V49" s="10">
        <f>NRGSUP!V49-TI_E!V49+TO!V49-NRG_E!V49-DL!V49</f>
        <v>4.1368013757523636</v>
      </c>
      <c r="W49" s="10">
        <f>NRGSUP!W49-TI_E!W49+TO!W49-NRG_E!W49-DL!W49</f>
        <v>4.1368013757523636</v>
      </c>
      <c r="X49" s="10">
        <f>NRGSUP!X49-TI_E!X49+TO!X49-NRG_E!X49-DL!X49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335.09604471195183</v>
      </c>
      <c r="D50" s="10">
        <f>NRGSUP!D50-TI_E!D50+TO!D50-NRG_E!D50-DL!D50</f>
        <v>120.98013757523645</v>
      </c>
      <c r="E50" s="10">
        <f>NRGSUP!E50-TI_E!E50+TO!E50-NRG_E!E50-DL!E50</f>
        <v>143.06397248495267</v>
      </c>
      <c r="F50" s="10">
        <f>NRGSUP!F50-TI_E!F50+TO!F50-NRG_E!F50-DL!F50</f>
        <v>136.3428202923474</v>
      </c>
      <c r="G50" s="10">
        <f>NRGSUP!G50-TI_E!G50+TO!G50-NRG_E!G50-DL!G50</f>
        <v>121.94041272570928</v>
      </c>
      <c r="H50" s="10">
        <f>NRGSUP!H50-TI_E!H50+TO!H50-NRG_E!H50-DL!H50</f>
        <v>89.294926913155564</v>
      </c>
      <c r="I50" s="10">
        <f>NRGSUP!I50-TI_E!I50+TO!I50-NRG_E!I50-DL!I50</f>
        <v>106.57773000859851</v>
      </c>
      <c r="J50" s="10">
        <f>NRGSUP!J50-TI_E!J50+TO!J50-NRG_E!J50-DL!J50</f>
        <v>108.19716251074804</v>
      </c>
      <c r="K50" s="10">
        <f>NRGSUP!K50-TI_E!K50+TO!K50-NRG_E!K50-DL!K50</f>
        <v>106.04763542562341</v>
      </c>
      <c r="L50" s="10">
        <f>NRGSUP!L50-TI_E!L50+TO!L50-NRG_E!L50-DL!L50</f>
        <v>107.48073946689586</v>
      </c>
      <c r="M50" s="10">
        <f>NRGSUP!M50-TI_E!M50+TO!M50-NRG_E!M50-DL!M50</f>
        <v>88.134135855545978</v>
      </c>
      <c r="N50" s="10">
        <f>NRGSUP!N50-TI_E!N50+TO!N50-NRG_E!N50-DL!N50</f>
        <v>71.6537403267412</v>
      </c>
      <c r="O50" s="10">
        <f>NRGSUP!O50-TI_E!O50+TO!O50-NRG_E!O50-DL!O50</f>
        <v>45.858469475494331</v>
      </c>
      <c r="P50" s="10">
        <f>NRGSUP!P50-TI_E!P50+TO!P50-NRG_E!P50-DL!P50</f>
        <v>68.011263972484841</v>
      </c>
      <c r="Q50" s="10">
        <f>NRGSUP!Q50-TI_E!Q50+TO!Q50-NRG_E!Q50-DL!Q50</f>
        <v>64.270593293207298</v>
      </c>
      <c r="R50" s="10">
        <f>NRGSUP!R50-TI_E!R50+TO!R50-NRG_E!R50-DL!R50</f>
        <v>89.326311263972471</v>
      </c>
      <c r="S50" s="10">
        <f>NRGSUP!S50-TI_E!S50+TO!S50-NRG_E!S50-DL!S50</f>
        <v>59.111349957007704</v>
      </c>
      <c r="T50" s="10">
        <f>NRGSUP!T50-TI_E!T50+TO!T50-NRG_E!T50-DL!T50</f>
        <v>66.980825451418823</v>
      </c>
      <c r="U50" s="10">
        <f>NRGSUP!U50-TI_E!U50+TO!U50-NRG_E!U50-DL!U50</f>
        <v>25.087188306104935</v>
      </c>
      <c r="V50" s="10">
        <f>NRGSUP!V50-TI_E!V50+TO!V50-NRG_E!V50-DL!V50</f>
        <v>54.30438521066219</v>
      </c>
      <c r="W50" s="10">
        <f>NRGSUP!W50-TI_E!W50+TO!W50-NRG_E!W50-DL!W50</f>
        <v>60.677901977643955</v>
      </c>
      <c r="X50" s="10">
        <f>NRGSUP!X50-TI_E!X50+TO!X50-NRG_E!X50-DL!X50</f>
        <v>64.564058469475441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4167.3043852106621</v>
      </c>
      <c r="D51" s="37">
        <f>NRGSUP!D51-TI_E!D51+TO!D51-NRG_E!D51-DL!D51</f>
        <v>4346.367153912297</v>
      </c>
      <c r="E51" s="37">
        <f>NRGSUP!E51-TI_E!E51+TO!E51-NRG_E!E51-DL!E51</f>
        <v>4130.6319862424762</v>
      </c>
      <c r="F51" s="37">
        <f>NRGSUP!F51-TI_E!F51+TO!F51-NRG_E!F51-DL!F51</f>
        <v>3893.1857265692161</v>
      </c>
      <c r="G51" s="37">
        <f>NRGSUP!G51-TI_E!G51+TO!G51-NRG_E!G51-DL!G51</f>
        <v>3658.5124677558038</v>
      </c>
      <c r="H51" s="37">
        <f>NRGSUP!H51-TI_E!H51+TO!H51-NRG_E!H51-DL!H51</f>
        <v>4293.8091143594147</v>
      </c>
      <c r="I51" s="37">
        <f>NRGSUP!I51-TI_E!I51+TO!I51-NRG_E!I51-DL!I51</f>
        <v>3999.7205503009454</v>
      </c>
      <c r="J51" s="37">
        <f>NRGSUP!J51-TI_E!J51+TO!J51-NRG_E!J51-DL!J51</f>
        <v>3824.1616509028372</v>
      </c>
      <c r="K51" s="37">
        <f>NRGSUP!K51-TI_E!K51+TO!K51-NRG_E!K51-DL!K51</f>
        <v>3904.2777300085986</v>
      </c>
      <c r="L51" s="37">
        <f>NRGSUP!L51-TI_E!L51+TO!L51-NRG_E!L51-DL!L51</f>
        <v>3240.0042992261392</v>
      </c>
      <c r="M51" s="37">
        <f>NRGSUP!M51-TI_E!M51+TO!M51-NRG_E!M51-DL!M51</f>
        <v>3701.9131556319853</v>
      </c>
      <c r="N51" s="37">
        <f>NRGSUP!N51-TI_E!N51+TO!N51-NRG_E!N51-DL!N51</f>
        <v>3316.1006018916596</v>
      </c>
      <c r="O51" s="37">
        <f>NRGSUP!O51-TI_E!O51+TO!O51-NRG_E!O51-DL!O51</f>
        <v>3141.3800515907137</v>
      </c>
      <c r="P51" s="37">
        <f>NRGSUP!P51-TI_E!P51+TO!P51-NRG_E!P51-DL!P51</f>
        <v>3386.9733447979352</v>
      </c>
      <c r="Q51" s="37">
        <f>NRGSUP!Q51-TI_E!Q51+TO!Q51-NRG_E!Q51-DL!Q51</f>
        <v>2755.9114359415303</v>
      </c>
      <c r="R51" s="37">
        <f>NRGSUP!R51-TI_E!R51+TO!R51-NRG_E!R51-DL!R51</f>
        <v>2866.2295786758377</v>
      </c>
      <c r="S51" s="37">
        <f>NRGSUP!S51-TI_E!S51+TO!S51-NRG_E!S51-DL!S51</f>
        <v>2902.0421324161643</v>
      </c>
      <c r="T51" s="37">
        <f>NRGSUP!T51-TI_E!T51+TO!T51-NRG_E!T51-DL!T51</f>
        <v>3134.7760963026667</v>
      </c>
      <c r="U51" s="37">
        <f>NRGSUP!U51-TI_E!U51+TO!U51-NRG_E!U51-DL!U51</f>
        <v>3099.3502149613068</v>
      </c>
      <c r="V51" s="37">
        <f>NRGSUP!V51-TI_E!V51+TO!V51-NRG_E!V51-DL!V51</f>
        <v>2927.6151332760096</v>
      </c>
      <c r="W51" s="37">
        <f>NRGSUP!W51-TI_E!W51+TO!W51-NRG_E!W51-DL!W51</f>
        <v>2815.4310404127255</v>
      </c>
      <c r="X51" s="37">
        <f>NRGSUP!X51-TI_E!X51+TO!X51-NRG_E!X51-DL!X51</f>
        <v>3107.296904557179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91.310834049871033</v>
      </c>
      <c r="D52" s="37">
        <f t="shared" si="20"/>
        <v>298.21384350816857</v>
      </c>
      <c r="E52" s="37">
        <f t="shared" si="20"/>
        <v>240.20748065348229</v>
      </c>
      <c r="F52" s="37">
        <f t="shared" si="20"/>
        <v>293.4460877042132</v>
      </c>
      <c r="G52" s="37">
        <f t="shared" si="20"/>
        <v>317.21117798796217</v>
      </c>
      <c r="H52" s="37">
        <f t="shared" si="20"/>
        <v>328.48718830610494</v>
      </c>
      <c r="I52" s="37">
        <f t="shared" si="20"/>
        <v>318.78314703353396</v>
      </c>
      <c r="J52" s="37">
        <f t="shared" si="20"/>
        <v>429.36913155631981</v>
      </c>
      <c r="K52" s="37">
        <f t="shared" si="20"/>
        <v>422.54772141014621</v>
      </c>
      <c r="L52" s="37">
        <f t="shared" si="20"/>
        <v>540.73963886500439</v>
      </c>
      <c r="M52" s="37">
        <f t="shared" si="20"/>
        <v>1257.332674118659</v>
      </c>
      <c r="N52" s="37">
        <f t="shared" si="20"/>
        <v>1219.8764402407562</v>
      </c>
      <c r="O52" s="37">
        <f t="shared" si="20"/>
        <v>1191.0601891659508</v>
      </c>
      <c r="P52" s="37">
        <f t="shared" si="20"/>
        <v>1103.6112639724845</v>
      </c>
      <c r="Q52" s="37">
        <f t="shared" si="20"/>
        <v>885.08314703353392</v>
      </c>
      <c r="R52" s="37">
        <f t="shared" si="20"/>
        <v>1220.9611349957004</v>
      </c>
      <c r="S52" s="37">
        <f t="shared" si="20"/>
        <v>1232.3868443680135</v>
      </c>
      <c r="T52" s="37">
        <f t="shared" si="20"/>
        <v>1234.3368013757524</v>
      </c>
      <c r="U52" s="37">
        <f t="shared" si="20"/>
        <v>1139.8938091143591</v>
      </c>
      <c r="V52" s="37">
        <f t="shared" si="20"/>
        <v>1230.9840068787616</v>
      </c>
      <c r="W52" s="37">
        <f t="shared" si="20"/>
        <v>1149.3404987102322</v>
      </c>
      <c r="X52" s="37">
        <f t="shared" ref="X52" si="21">SUM(X53:X70)</f>
        <v>1310.5714531384344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-1.1368683772161603E-13</v>
      </c>
      <c r="F53" s="10">
        <f>NRGSUP!F53-TI_E!F53+TO!F53-NRG_E!F53-DL!F53</f>
        <v>-5.6843418860808015E-14</v>
      </c>
      <c r="G53" s="10">
        <f>NRGSUP!G53-TI_E!G53+TO!G53-NRG_E!G53-DL!G53</f>
        <v>0</v>
      </c>
      <c r="H53" s="10">
        <f>NRGSUP!H53-TI_E!H53+TO!H53-NRG_E!H53-DL!H53</f>
        <v>5.6843418860808015E-14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5.6843418860808015E-14</v>
      </c>
      <c r="L53" s="10">
        <f>NRGSUP!L53-TI_E!L53+TO!L53-NRG_E!L53-DL!L53</f>
        <v>1.1368683772161603E-13</v>
      </c>
      <c r="M53" s="10">
        <f>NRGSUP!M53-TI_E!M53+TO!M53-NRG_E!M53-DL!M53</f>
        <v>5.6843418860808015E-14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5.6843418860808015E-14</v>
      </c>
      <c r="Q53" s="10">
        <f>NRGSUP!Q53-TI_E!Q53+TO!Q53-NRG_E!Q53-DL!Q53</f>
        <v>0</v>
      </c>
      <c r="R53" s="10">
        <f>NRGSUP!R53-TI_E!R53+TO!R53-NRG_E!R53-DL!R53</f>
        <v>-1.1368683772161603E-13</v>
      </c>
      <c r="S53" s="10">
        <f>NRGSUP!S53-TI_E!S53+TO!S53-NRG_E!S53-DL!S53</f>
        <v>-1.1368683772161603E-13</v>
      </c>
      <c r="T53" s="10">
        <f>NRGSUP!T53-TI_E!T53+TO!T53-NRG_E!T53-DL!T53</f>
        <v>5.6843418860808015E-14</v>
      </c>
      <c r="U53" s="10">
        <f>NRGSUP!U53-TI_E!U53+TO!U53-NRG_E!U53-DL!U53</f>
        <v>-5.6843418860808015E-14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-5.5511151231257827E-17</v>
      </c>
      <c r="X55" s="10">
        <f>NRGSUP!X55-TI_E!X55+TO!X55-NRG_E!X55-DL!X55</f>
        <v>1.1102230246251565E-16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-7.1054273576010019E-15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-7.1054273576010019E-15</v>
      </c>
      <c r="R56" s="10">
        <f>NRGSUP!R56-TI_E!R56+TO!R56-NRG_E!R56-DL!R56</f>
        <v>7.1054273576010019E-15</v>
      </c>
      <c r="S56" s="10">
        <f>NRGSUP!S56-TI_E!S56+TO!S56-NRG_E!S56-DL!S56</f>
        <v>7.1054273576010019E-15</v>
      </c>
      <c r="T56" s="10">
        <f>NRGSUP!T56-TI_E!T56+TO!T56-NRG_E!T56-DL!T56</f>
        <v>0</v>
      </c>
      <c r="U56" s="10">
        <f>NRGSUP!U56-TI_E!U56+TO!U56-NRG_E!U56-DL!U56</f>
        <v>-7.1054273576010019E-15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0</v>
      </c>
      <c r="D57" s="10">
        <f>NRGSUP!D57-TI_E!D57+TO!D57-NRG_E!D57-DL!D57</f>
        <v>0</v>
      </c>
      <c r="E57" s="10">
        <f>NRGSUP!E57-TI_E!E57+TO!E57-NRG_E!E57-DL!E57</f>
        <v>0</v>
      </c>
      <c r="F57" s="10">
        <f>NRGSUP!F57-TI_E!F57+TO!F57-NRG_E!F57-DL!F57</f>
        <v>0</v>
      </c>
      <c r="G57" s="10">
        <f>NRGSUP!G57-TI_E!G57+TO!G57-NRG_E!G57-DL!G57</f>
        <v>0</v>
      </c>
      <c r="H57" s="10">
        <f>NRGSUP!H57-TI_E!H57+TO!H57-NRG_E!H57-DL!H57</f>
        <v>2.3903697334479803E-2</v>
      </c>
      <c r="I57" s="10">
        <f>NRGSUP!I57-TI_E!I57+TO!I57-NRG_E!I57-DL!I57</f>
        <v>2.3903697334479803E-2</v>
      </c>
      <c r="J57" s="10">
        <f>NRGSUP!J57-TI_E!J57+TO!J57-NRG_E!J57-DL!J57</f>
        <v>2.3903697334479803E-2</v>
      </c>
      <c r="K57" s="10">
        <f>NRGSUP!K57-TI_E!K57+TO!K57-NRG_E!K57-DL!K57</f>
        <v>2.3903697334479803E-2</v>
      </c>
      <c r="L57" s="10">
        <f>NRGSUP!L57-TI_E!L57+TO!L57-NRG_E!L57-DL!L57</f>
        <v>2.3903697334479803E-2</v>
      </c>
      <c r="M57" s="10">
        <f>NRGSUP!M57-TI_E!M57+TO!M57-NRG_E!M57-DL!M57</f>
        <v>4.2514187446259672</v>
      </c>
      <c r="N57" s="10">
        <f>NRGSUP!N57-TI_E!N57+TO!N57-NRG_E!N57-DL!N57</f>
        <v>5.0396388650042994</v>
      </c>
      <c r="O57" s="10">
        <f>NRGSUP!O57-TI_E!O57+TO!O57-NRG_E!O57-DL!O57</f>
        <v>5.3023215821152192</v>
      </c>
      <c r="P57" s="10">
        <f>NRGSUP!P57-TI_E!P57+TO!P57-NRG_E!P57-DL!P57</f>
        <v>5.5889939810834051</v>
      </c>
      <c r="Q57" s="10">
        <f>NRGSUP!Q57-TI_E!Q57+TO!Q57-NRG_E!Q57-DL!Q57</f>
        <v>5.7561478933791905</v>
      </c>
      <c r="R57" s="10">
        <f>NRGSUP!R57-TI_E!R57+TO!R57-NRG_E!R57-DL!R57</f>
        <v>5.4695614789337919</v>
      </c>
      <c r="S57" s="10">
        <f>NRGSUP!S57-TI_E!S57+TO!S57-NRG_E!S57-DL!S57</f>
        <v>5.5411865864144447</v>
      </c>
      <c r="T57" s="10">
        <f>NRGSUP!T57-TI_E!T57+TO!T57-NRG_E!T57-DL!T57</f>
        <v>6.4965606190885632</v>
      </c>
      <c r="U57" s="10">
        <f>NRGSUP!U57-TI_E!U57+TO!U57-NRG_E!U57-DL!U57</f>
        <v>7.0937231298366292</v>
      </c>
      <c r="V57" s="10">
        <f>NRGSUP!V57-TI_E!V57+TO!V57-NRG_E!V57-DL!V57</f>
        <v>7.6191745485812552</v>
      </c>
      <c r="W57" s="10">
        <f>NRGSUP!W57-TI_E!W57+TO!W57-NRG_E!W57-DL!W57</f>
        <v>8.0251934651762671</v>
      </c>
      <c r="X57" s="10">
        <f>NRGSUP!X57-TI_E!X57+TO!X57-NRG_E!X57-DL!X57</f>
        <v>8.6700773860705063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1.0031814273430788</v>
      </c>
      <c r="E58" s="10">
        <f>NRGSUP!E58-TI_E!E58+TO!E58-NRG_E!E58-DL!E58</f>
        <v>1.648065348237318</v>
      </c>
      <c r="F58" s="10">
        <f>NRGSUP!F58-TI_E!F58+TO!F58-NRG_E!F58-DL!F58</f>
        <v>1.2658641444539978</v>
      </c>
      <c r="G58" s="10">
        <f>NRGSUP!G58-TI_E!G58+TO!G58-NRG_E!G58-DL!G58</f>
        <v>1.2181427343078255</v>
      </c>
      <c r="H58" s="10">
        <f>NRGSUP!H58-TI_E!H58+TO!H58-NRG_E!H58-DL!H58</f>
        <v>1.3614789337919166</v>
      </c>
      <c r="I58" s="10">
        <f>NRGSUP!I58-TI_E!I58+TO!I58-NRG_E!I58-DL!I58</f>
        <v>1.6002579535683576</v>
      </c>
      <c r="J58" s="10">
        <f>NRGSUP!J58-TI_E!J58+TO!J58-NRG_E!J58-DL!J58</f>
        <v>1.6241616509028418</v>
      </c>
      <c r="K58" s="10">
        <f>NRGSUP!K58-TI_E!K58+TO!K58-NRG_E!K58-DL!K58</f>
        <v>1.6719690455717977</v>
      </c>
      <c r="L58" s="10">
        <f>NRGSUP!L58-TI_E!L58+TO!L58-NRG_E!L58-DL!L58</f>
        <v>1.6241616509028365</v>
      </c>
      <c r="M58" s="10">
        <f>NRGSUP!M58-TI_E!M58+TO!M58-NRG_E!M58-DL!M58</f>
        <v>1.6718830610490105</v>
      </c>
      <c r="N58" s="10">
        <f>NRGSUP!N58-TI_E!N58+TO!N58-NRG_E!N58-DL!N58</f>
        <v>1.4330180567497859</v>
      </c>
      <c r="O58" s="10">
        <f>NRGSUP!O58-TI_E!O58+TO!O58-NRG_E!O58-DL!O58</f>
        <v>1.3136715391229572</v>
      </c>
      <c r="P58" s="10">
        <f>NRGSUP!P58-TI_E!P58+TO!P58-NRG_E!P58-DL!P58</f>
        <v>1.6480653482373162</v>
      </c>
      <c r="Q58" s="10">
        <f>NRGSUP!Q58-TI_E!Q58+TO!Q58-NRG_E!Q58-DL!Q58</f>
        <v>1.3375752364574378</v>
      </c>
      <c r="R58" s="10">
        <f>NRGSUP!R58-TI_E!R58+TO!R58-NRG_E!R58-DL!R58</f>
        <v>1.3136715391229581</v>
      </c>
      <c r="S58" s="10">
        <f>NRGSUP!S58-TI_E!S58+TO!S58-NRG_E!S58-DL!S58</f>
        <v>1.576354256233877</v>
      </c>
      <c r="T58" s="10">
        <f>NRGSUP!T58-TI_E!T58+TO!T58-NRG_E!T58-DL!T58</f>
        <v>1.5047291487532242</v>
      </c>
      <c r="U58" s="10">
        <f>NRGSUP!U58-TI_E!U58+TO!U58-NRG_E!U58-DL!U58</f>
        <v>1.3852966466036118</v>
      </c>
      <c r="V58" s="10">
        <f>NRGSUP!V58-TI_E!V58+TO!V58-NRG_E!V58-DL!V58</f>
        <v>1.3852966466036118</v>
      </c>
      <c r="W58" s="10">
        <f>NRGSUP!W58-TI_E!W58+TO!W58-NRG_E!W58-DL!W58</f>
        <v>0.71650902837489383</v>
      </c>
      <c r="X58" s="10">
        <f>NRGSUP!X58-TI_E!X58+TO!X58-NRG_E!X58-DL!X58</f>
        <v>0.71659501289767835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91.310834049871033</v>
      </c>
      <c r="D59" s="10">
        <f>NRGSUP!D59-TI_E!D59+TO!D59-NRG_E!D59-DL!D59</f>
        <v>254.32304385210665</v>
      </c>
      <c r="E59" s="10">
        <f>NRGSUP!E59-TI_E!E59+TO!E59-NRG_E!E59-DL!E59</f>
        <v>232.94651762682722</v>
      </c>
      <c r="F59" s="10">
        <f>NRGSUP!F59-TI_E!F59+TO!F59-NRG_E!F59-DL!F59</f>
        <v>288.38245915735166</v>
      </c>
      <c r="G59" s="10">
        <f>NRGSUP!G59-TI_E!G59+TO!G59-NRG_E!G59-DL!G59</f>
        <v>310.04582975064488</v>
      </c>
      <c r="H59" s="10">
        <f>NRGSUP!H59-TI_E!H59+TO!H59-NRG_E!H59-DL!H59</f>
        <v>313.53301805674982</v>
      </c>
      <c r="I59" s="10">
        <f>NRGSUP!I59-TI_E!I59+TO!I59-NRG_E!I59-DL!I59</f>
        <v>267.98503869303522</v>
      </c>
      <c r="J59" s="10">
        <f>NRGSUP!J59-TI_E!J59+TO!J59-NRG_E!J59-DL!J59</f>
        <v>364.38314703353399</v>
      </c>
      <c r="K59" s="10">
        <f>NRGSUP!K59-TI_E!K59+TO!K59-NRG_E!K59-DL!K59</f>
        <v>338.73121238177129</v>
      </c>
      <c r="L59" s="10">
        <f>NRGSUP!L59-TI_E!L59+TO!L59-NRG_E!L59-DL!L59</f>
        <v>436.92072226999136</v>
      </c>
      <c r="M59" s="10">
        <f>NRGSUP!M59-TI_E!M59+TO!M59-NRG_E!M59-DL!M59</f>
        <v>1139.9398108340501</v>
      </c>
      <c r="N59" s="10">
        <f>NRGSUP!N59-TI_E!N59+TO!N59-NRG_E!N59-DL!N59</f>
        <v>1093.3649183147029</v>
      </c>
      <c r="O59" s="10">
        <f>NRGSUP!O59-TI_E!O59+TO!O59-NRG_E!O59-DL!O59</f>
        <v>1070.9612209802242</v>
      </c>
      <c r="P59" s="10">
        <f>NRGSUP!P59-TI_E!P59+TO!P59-NRG_E!P59-DL!P59</f>
        <v>987.67558039552841</v>
      </c>
      <c r="Q59" s="10">
        <f>NRGSUP!Q59-TI_E!Q59+TO!Q59-NRG_E!Q59-DL!Q59</f>
        <v>740.35038693035267</v>
      </c>
      <c r="R59" s="10">
        <f>NRGSUP!R59-TI_E!R59+TO!R59-NRG_E!R59-DL!R59</f>
        <v>1030.8828890799655</v>
      </c>
      <c r="S59" s="10">
        <f>NRGSUP!S59-TI_E!S59+TO!S59-NRG_E!S59-DL!S59</f>
        <v>1046.3360275150471</v>
      </c>
      <c r="T59" s="10">
        <f>NRGSUP!T59-TI_E!T59+TO!T59-NRG_E!T59-DL!T59</f>
        <v>1029.7362854686157</v>
      </c>
      <c r="U59" s="10">
        <f>NRGSUP!U59-TI_E!U59+TO!U59-NRG_E!U59-DL!U59</f>
        <v>947.02398968185696</v>
      </c>
      <c r="V59" s="10">
        <f>NRGSUP!V59-TI_E!V59+TO!V59-NRG_E!V59-DL!V59</f>
        <v>991.09114359415298</v>
      </c>
      <c r="W59" s="10">
        <f>NRGSUP!W59-TI_E!W59+TO!W59-NRG_E!W59-DL!W59</f>
        <v>897.17678417884781</v>
      </c>
      <c r="X59" s="10">
        <f>NRGSUP!X59-TI_E!X59+TO!X59-NRG_E!X59-DL!X59</f>
        <v>1023.7172828890798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0</v>
      </c>
      <c r="G60" s="10">
        <f>NRGSUP!G60-TI_E!G60+TO!G60-NRG_E!G60-DL!G60</f>
        <v>0</v>
      </c>
      <c r="H60" s="10">
        <f>NRGSUP!H60-TI_E!H60+TO!H60-NRG_E!H60-DL!H60</f>
        <v>1.47128116938951</v>
      </c>
      <c r="I60" s="10">
        <f>NRGSUP!I60-TI_E!I60+TO!I60-NRG_E!I60-DL!I60</f>
        <v>0</v>
      </c>
      <c r="J60" s="10">
        <f>NRGSUP!J60-TI_E!J60+TO!J60-NRG_E!J60-DL!J60</f>
        <v>0</v>
      </c>
      <c r="K60" s="10">
        <f>NRGSUP!K60-TI_E!K60+TO!K60-NRG_E!K60-DL!K60</f>
        <v>0</v>
      </c>
      <c r="L60" s="10">
        <f>NRGSUP!L60-TI_E!L60+TO!L60-NRG_E!L60-DL!L60</f>
        <v>0</v>
      </c>
      <c r="M60" s="10">
        <f>NRGSUP!M60-TI_E!M60+TO!M60-NRG_E!M60-DL!M60</f>
        <v>0</v>
      </c>
      <c r="N60" s="10">
        <f>NRGSUP!N60-TI_E!N60+TO!N60-NRG_E!N60-DL!N60</f>
        <v>0</v>
      </c>
      <c r="O60" s="10">
        <f>NRGSUP!O60-TI_E!O60+TO!O60-NRG_E!O60-DL!O60</f>
        <v>0</v>
      </c>
      <c r="P60" s="10">
        <f>NRGSUP!P60-TI_E!P60+TO!P60-NRG_E!P60-DL!P60</f>
        <v>0.63284608770421324</v>
      </c>
      <c r="Q60" s="10">
        <f>NRGSUP!Q60-TI_E!Q60+TO!Q60-NRG_E!Q60-DL!Q60</f>
        <v>0</v>
      </c>
      <c r="R60" s="10">
        <f>NRGSUP!R60-TI_E!R60+TO!R60-NRG_E!R60-DL!R60</f>
        <v>0</v>
      </c>
      <c r="S60" s="10">
        <f>NRGSUP!S60-TI_E!S60+TO!S60-NRG_E!S60-DL!S60</f>
        <v>0</v>
      </c>
      <c r="T60" s="10">
        <f>NRGSUP!T60-TI_E!T60+TO!T60-NRG_E!T60-DL!T60</f>
        <v>3.4501289767841792</v>
      </c>
      <c r="U60" s="10">
        <f>NRGSUP!U60-TI_E!U60+TO!U60-NRG_E!U60-DL!U60</f>
        <v>2.7601031814273429</v>
      </c>
      <c r="V60" s="10">
        <f>NRGSUP!V60-TI_E!V60+TO!V60-NRG_E!V60-DL!V60</f>
        <v>0.69002579535683572</v>
      </c>
      <c r="W60" s="10">
        <f>NRGSUP!W60-TI_E!W60+TO!W60-NRG_E!W60-DL!W60</f>
        <v>0.69002579535683572</v>
      </c>
      <c r="X60" s="10">
        <f>NRGSUP!X60-TI_E!X60+TO!X60-NRG_E!X60-DL!X60</f>
        <v>0.69002579535683572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0</v>
      </c>
      <c r="D61" s="10">
        <f>NRGSUP!D61-TI_E!D61+TO!D61-NRG_E!D61-DL!D61</f>
        <v>4.9680137575236456</v>
      </c>
      <c r="E61" s="10">
        <f>NRGSUP!E61-TI_E!E61+TO!E61-NRG_E!E61-DL!E61</f>
        <v>2.6034393809114365</v>
      </c>
      <c r="F61" s="10">
        <f>NRGSUP!F61-TI_E!F61+TO!F61-NRG_E!F61-DL!F61</f>
        <v>1.7914015477214105</v>
      </c>
      <c r="G61" s="10">
        <f>NRGSUP!G61-TI_E!G61+TO!G61-NRG_E!G61-DL!G61</f>
        <v>4.9202063628546862</v>
      </c>
      <c r="H61" s="10">
        <f>NRGSUP!H61-TI_E!H61+TO!H61-NRG_E!H61-DL!H61</f>
        <v>0.93147033533963874</v>
      </c>
      <c r="I61" s="10">
        <f>NRGSUP!I61-TI_E!I61+TO!I61-NRG_E!I61-DL!I61</f>
        <v>4.8007738607050729</v>
      </c>
      <c r="J61" s="10">
        <f>NRGSUP!J61-TI_E!J61+TO!J61-NRG_E!J61-DL!J61</f>
        <v>2.2690455717970761</v>
      </c>
      <c r="K61" s="10">
        <f>NRGSUP!K61-TI_E!K61+TO!K61-NRG_E!K61-DL!K61</f>
        <v>3.0572656921754113</v>
      </c>
      <c r="L61" s="10">
        <f>NRGSUP!L61-TI_E!L61+TO!L61-NRG_E!L61-DL!L61</f>
        <v>9.5776440240756671</v>
      </c>
      <c r="M61" s="10">
        <f>NRGSUP!M61-TI_E!M61+TO!M61-NRG_E!M61-DL!M61</f>
        <v>5.3741186586414429</v>
      </c>
      <c r="N61" s="10">
        <f>NRGSUP!N61-TI_E!N61+TO!N61-NRG_E!N61-DL!N61</f>
        <v>19.060017196904553</v>
      </c>
      <c r="O61" s="10">
        <f>NRGSUP!O61-TI_E!O61+TO!O61-NRG_E!O61-DL!O61</f>
        <v>19.537661220980212</v>
      </c>
      <c r="P61" s="10">
        <f>NRGSUP!P61-TI_E!P61+TO!P61-NRG_E!P61-DL!P61</f>
        <v>5.4456577815993086</v>
      </c>
      <c r="Q61" s="10">
        <f>NRGSUP!Q61-TI_E!Q61+TO!Q61-NRG_E!Q61-DL!Q61</f>
        <v>3.7738607050730786</v>
      </c>
      <c r="R61" s="10">
        <f>NRGSUP!R61-TI_E!R61+TO!R61-NRG_E!R61-DL!R61</f>
        <v>39.385640584694769</v>
      </c>
      <c r="S61" s="10">
        <f>NRGSUP!S61-TI_E!S61+TO!S61-NRG_E!S61-DL!S61</f>
        <v>32.291917454858165</v>
      </c>
      <c r="T61" s="10">
        <f>NRGSUP!T61-TI_E!T61+TO!T61-NRG_E!T61-DL!T61</f>
        <v>32.005417024935497</v>
      </c>
      <c r="U61" s="10">
        <f>NRGSUP!U61-TI_E!U61+TO!U61-NRG_E!U61-DL!U61</f>
        <v>29.760189165950166</v>
      </c>
      <c r="V61" s="10">
        <f>NRGSUP!V61-TI_E!V61+TO!V61-NRG_E!V61-DL!V61</f>
        <v>20.875150472914825</v>
      </c>
      <c r="W61" s="10">
        <f>NRGSUP!W61-TI_E!W61+TO!W61-NRG_E!W61-DL!W61</f>
        <v>24.027944969905363</v>
      </c>
      <c r="X61" s="10">
        <f>NRGSUP!X61-TI_E!X61+TO!X61-NRG_E!X61-DL!X61</f>
        <v>24.95932932072229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5.2546001719690452</v>
      </c>
      <c r="E62" s="10">
        <f>NRGSUP!E62-TI_E!E62+TO!E62-NRG_E!E62-DL!E62</f>
        <v>0</v>
      </c>
      <c r="F62" s="10">
        <f>NRGSUP!F62-TI_E!F62+TO!F62-NRG_E!F62-DL!F62</f>
        <v>8.5984522787185824E-5</v>
      </c>
      <c r="G62" s="10">
        <f>NRGSUP!G62-TI_E!G62+TO!G62-NRG_E!G62-DL!G62</f>
        <v>2.3903697334484164E-2</v>
      </c>
      <c r="H62" s="10">
        <f>NRGSUP!H62-TI_E!H62+TO!H62-NRG_E!H62-DL!H62</f>
        <v>3.5527136788005009E-15</v>
      </c>
      <c r="I62" s="10">
        <f>NRGSUP!I62-TI_E!I62+TO!I62-NRG_E!I62-DL!I62</f>
        <v>-8.5984522783633111E-5</v>
      </c>
      <c r="J62" s="10">
        <f>NRGSUP!J62-TI_E!J62+TO!J62-NRG_E!J62-DL!J62</f>
        <v>-8.5984522790738538E-5</v>
      </c>
      <c r="K62" s="10">
        <f>NRGSUP!K62-TI_E!K62+TO!K62-NRG_E!K62-DL!K62</f>
        <v>4.9202063628546853</v>
      </c>
      <c r="L62" s="10">
        <f>NRGSUP!L62-TI_E!L62+TO!L62-NRG_E!L62-DL!L62</f>
        <v>7.8818572656921795</v>
      </c>
      <c r="M62" s="10">
        <f>NRGSUP!M62-TI_E!M62+TO!M62-NRG_E!M62-DL!M62</f>
        <v>8.4073946689595846</v>
      </c>
      <c r="N62" s="10">
        <f>NRGSUP!N62-TI_E!N62+TO!N62-NRG_E!N62-DL!N62</f>
        <v>3.3199484092863223</v>
      </c>
      <c r="O62" s="10">
        <f>NRGSUP!O62-TI_E!O62+TO!O62-NRG_E!O62-DL!O62</f>
        <v>3.0094582975064519</v>
      </c>
      <c r="P62" s="10">
        <f>NRGSUP!P62-TI_E!P62+TO!P62-NRG_E!P62-DL!P62</f>
        <v>3.5588134135855611</v>
      </c>
      <c r="Q62" s="10">
        <f>NRGSUP!Q62-TI_E!Q62+TO!Q62-NRG_E!Q62-DL!Q62</f>
        <v>0</v>
      </c>
      <c r="R62" s="10">
        <f>NRGSUP!R62-TI_E!R62+TO!R62-NRG_E!R62-DL!R62</f>
        <v>0</v>
      </c>
      <c r="S62" s="10">
        <f>NRGSUP!S62-TI_E!S62+TO!S62-NRG_E!S62-DL!S62</f>
        <v>1.8868443680137545</v>
      </c>
      <c r="T62" s="10">
        <f>NRGSUP!T62-TI_E!T62+TO!T62-NRG_E!T62-DL!T62</f>
        <v>11.679621668099745</v>
      </c>
      <c r="U62" s="10">
        <f>NRGSUP!U62-TI_E!U62+TO!U62-NRG_E!U62-DL!U62</f>
        <v>1.9585554600171982</v>
      </c>
      <c r="V62" s="10">
        <f>NRGSUP!V62-TI_E!V62+TO!V62-NRG_E!V62-DL!V62</f>
        <v>13.064918314703352</v>
      </c>
      <c r="W62" s="10">
        <f>NRGSUP!W62-TI_E!W62+TO!W62-NRG_E!W62-DL!W62</f>
        <v>11.894582975064488</v>
      </c>
      <c r="X62" s="10">
        <f>NRGSUP!X62-TI_E!X62+TO!X62-NRG_E!X62-DL!X62</f>
        <v>21.376698194325019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0</v>
      </c>
      <c r="K63" s="10">
        <f>NRGSUP!K63-TI_E!K63+TO!K63-NRG_E!K63-DL!K63</f>
        <v>-8.5984522794291252E-5</v>
      </c>
      <c r="L63" s="10">
        <f>NRGSUP!L63-TI_E!L63+TO!L63-NRG_E!L63-DL!L63</f>
        <v>0</v>
      </c>
      <c r="M63" s="10">
        <f>NRGSUP!M63-TI_E!M63+TO!M63-NRG_E!M63-DL!M63</f>
        <v>3.5527136788005009E-15</v>
      </c>
      <c r="N63" s="10">
        <f>NRGSUP!N63-TI_E!N63+TO!N63-NRG_E!N63-DL!N63</f>
        <v>-8.5984522794291252E-5</v>
      </c>
      <c r="O63" s="10">
        <f>NRGSUP!O63-TI_E!O63+TO!O63-NRG_E!O63-DL!O63</f>
        <v>8.5984522787185824E-5</v>
      </c>
      <c r="P63" s="10">
        <f>NRGSUP!P63-TI_E!P63+TO!P63-NRG_E!P63-DL!P63</f>
        <v>-3.5527136788005009E-15</v>
      </c>
      <c r="Q63" s="10">
        <f>NRGSUP!Q63-TI_E!Q63+TO!Q63-NRG_E!Q63-DL!Q63</f>
        <v>7.1054273576010019E-15</v>
      </c>
      <c r="R63" s="10">
        <f>NRGSUP!R63-TI_E!R63+TO!R63-NRG_E!R63-DL!R63</f>
        <v>0</v>
      </c>
      <c r="S63" s="10">
        <f>NRGSUP!S63-TI_E!S63+TO!S63-NRG_E!S63-DL!S63</f>
        <v>7.1054273576010019E-15</v>
      </c>
      <c r="T63" s="10">
        <f>NRGSUP!T63-TI_E!T63+TO!T63-NRG_E!T63-DL!T63</f>
        <v>3.5527136788005009E-15</v>
      </c>
      <c r="U63" s="10">
        <f>NRGSUP!U63-TI_E!U63+TO!U63-NRG_E!U63-DL!U63</f>
        <v>-1.7763568394002505E-14</v>
      </c>
      <c r="V63" s="10">
        <f>NRGSUP!V63-TI_E!V63+TO!V63-NRG_E!V63-DL!V63</f>
        <v>8.5984522790738538E-5</v>
      </c>
      <c r="W63" s="10">
        <f>NRGSUP!W63-TI_E!W63+TO!W63-NRG_E!W63-DL!W63</f>
        <v>7.1054273576010019E-15</v>
      </c>
      <c r="X63" s="10">
        <f>NRGSUP!X63-TI_E!X63+TO!X63-NRG_E!X63-DL!X63</f>
        <v>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1.0174548581255369</v>
      </c>
      <c r="J64" s="10">
        <f>NRGSUP!J64-TI_E!J64+TO!J64-NRG_E!J64-DL!J64</f>
        <v>10.68357695614789</v>
      </c>
      <c r="K64" s="10">
        <f>NRGSUP!K64-TI_E!K64+TO!K64-NRG_E!K64-DL!K64</f>
        <v>11.802665520206361</v>
      </c>
      <c r="L64" s="10">
        <f>NRGSUP!L64-TI_E!L64+TO!L64-NRG_E!L64-DL!L64</f>
        <v>24.885296646603607</v>
      </c>
      <c r="M64" s="10">
        <f>NRGSUP!M64-TI_E!M64+TO!M64-NRG_E!M64-DL!M64</f>
        <v>23.834479793637144</v>
      </c>
      <c r="N64" s="10">
        <f>NRGSUP!N64-TI_E!N64+TO!N64-NRG_E!N64-DL!N64</f>
        <v>20.000171969045567</v>
      </c>
      <c r="O64" s="10">
        <f>NRGSUP!O64-TI_E!O64+TO!O64-NRG_E!O64-DL!O64</f>
        <v>17.805932932072231</v>
      </c>
      <c r="P64" s="10">
        <f>NRGSUP!P64-TI_E!P64+TO!P64-NRG_E!P64-DL!P64</f>
        <v>17.805932932072224</v>
      </c>
      <c r="Q64" s="10">
        <f>NRGSUP!Q64-TI_E!Q64+TO!Q64-NRG_E!Q64-DL!Q64</f>
        <v>24.580051590713666</v>
      </c>
      <c r="R64" s="10">
        <f>NRGSUP!R64-TI_E!R64+TO!R64-NRG_E!R64-DL!R64</f>
        <v>22.929148753224418</v>
      </c>
      <c r="S64" s="10">
        <f>NRGSUP!S64-TI_E!S64+TO!S64-NRG_E!S64-DL!S64</f>
        <v>15.548925193465179</v>
      </c>
      <c r="T64" s="10">
        <f>NRGSUP!T64-TI_E!T64+TO!T64-NRG_E!T64-DL!T64</f>
        <v>19.561478933791911</v>
      </c>
      <c r="U64" s="10">
        <f>NRGSUP!U64-TI_E!U64+TO!U64-NRG_E!U64-DL!U64</f>
        <v>17.555116079105758</v>
      </c>
      <c r="V64" s="10">
        <f>NRGSUP!V64-TI_E!V64+TO!V64-NRG_E!V64-DL!V64</f>
        <v>19.840928632846087</v>
      </c>
      <c r="W64" s="10">
        <f>NRGSUP!W64-TI_E!W64+TO!W64-NRG_E!W64-DL!W64</f>
        <v>25.945829750644887</v>
      </c>
      <c r="X64" s="10">
        <f>NRGSUP!X64-TI_E!X64+TO!X64-NRG_E!X64-DL!X64</f>
        <v>26.08194325021497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7.1054273576010019E-15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-8.5984522784743334E-5</v>
      </c>
      <c r="H65" s="10">
        <f>NRGSUP!H65-TI_E!H65+TO!H65-NRG_E!H65-DL!H65</f>
        <v>3.5527136788005009E-15</v>
      </c>
      <c r="I65" s="10">
        <f>NRGSUP!I65-TI_E!I65+TO!I65-NRG_E!I65-DL!I65</f>
        <v>0</v>
      </c>
      <c r="J65" s="10">
        <f>NRGSUP!J65-TI_E!J65+TO!J65-NRG_E!J65-DL!J65</f>
        <v>0</v>
      </c>
      <c r="K65" s="10">
        <f>NRGSUP!K65-TI_E!K65+TO!K65-NRG_E!K65-DL!K65</f>
        <v>5.6843418860808015E-14</v>
      </c>
      <c r="L65" s="10">
        <f>NRGSUP!L65-TI_E!L65+TO!L65-NRG_E!L65-DL!L65</f>
        <v>-8.5984522797843965E-5</v>
      </c>
      <c r="M65" s="10">
        <f>NRGSUP!M65-TI_E!M65+TO!M65-NRG_E!M65-DL!M65</f>
        <v>0</v>
      </c>
      <c r="N65" s="10">
        <f>NRGSUP!N65-TI_E!N65+TO!N65-NRG_E!N65-DL!N65</f>
        <v>-2.8421709430404007E-14</v>
      </c>
      <c r="O65" s="10">
        <f>NRGSUP!O65-TI_E!O65+TO!O65-NRG_E!O65-DL!O65</f>
        <v>2.8421709430404007E-14</v>
      </c>
      <c r="P65" s="10">
        <f>NRGSUP!P65-TI_E!P65+TO!P65-NRG_E!P65-DL!P65</f>
        <v>0</v>
      </c>
      <c r="Q65" s="10">
        <f>NRGSUP!Q65-TI_E!Q65+TO!Q65-NRG_E!Q65-DL!Q65</f>
        <v>-8.5984522769422256E-5</v>
      </c>
      <c r="R65" s="10">
        <f>NRGSUP!R65-TI_E!R65+TO!R65-NRG_E!R65-DL!R65</f>
        <v>-5.6843418860808015E-14</v>
      </c>
      <c r="S65" s="10">
        <f>NRGSUP!S65-TI_E!S65+TO!S65-NRG_E!S65-DL!S65</f>
        <v>-2.8421709430404007E-14</v>
      </c>
      <c r="T65" s="10">
        <f>NRGSUP!T65-TI_E!T65+TO!T65-NRG_E!T65-DL!T65</f>
        <v>0</v>
      </c>
      <c r="U65" s="10">
        <f>NRGSUP!U65-TI_E!U65+TO!U65-NRG_E!U65-DL!U65</f>
        <v>2.8421709430404007E-14</v>
      </c>
      <c r="V65" s="10">
        <f>NRGSUP!V65-TI_E!V65+TO!V65-NRG_E!V65-DL!V65</f>
        <v>0</v>
      </c>
      <c r="W65" s="10">
        <f>NRGSUP!W65-TI_E!W65+TO!W65-NRG_E!W65-DL!W65</f>
        <v>-8.5984522854687384E-5</v>
      </c>
      <c r="X65" s="10">
        <f>NRGSUP!X65-TI_E!X65+TO!X65-NRG_E!X65-DL!X65</f>
        <v>8.5984522712578837E-5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32.66500429922614</v>
      </c>
      <c r="E66" s="10">
        <f>NRGSUP!E66-TI_E!E66+TO!E66-NRG_E!E66-DL!E66</f>
        <v>3.0094582975064492</v>
      </c>
      <c r="F66" s="10">
        <f>NRGSUP!F66-TI_E!F66+TO!F66-NRG_E!F66-DL!F66</f>
        <v>2.00627687016337</v>
      </c>
      <c r="G66" s="10">
        <f>NRGSUP!G66-TI_E!G66+TO!G66-NRG_E!G66-DL!G66</f>
        <v>1.0031814273430779</v>
      </c>
      <c r="H66" s="10">
        <f>NRGSUP!H66-TI_E!H66+TO!H66-NRG_E!H66-DL!H66</f>
        <v>11.166036113499571</v>
      </c>
      <c r="I66" s="10">
        <f>NRGSUP!I66-TI_E!I66+TO!I66-NRG_E!I66-DL!I66</f>
        <v>43.355803955288053</v>
      </c>
      <c r="J66" s="10">
        <f>NRGSUP!J66-TI_E!J66+TO!J66-NRG_E!J66-DL!J66</f>
        <v>50.385382631126397</v>
      </c>
      <c r="K66" s="10">
        <f>NRGSUP!K66-TI_E!K66+TO!K66-NRG_E!K66-DL!K66</f>
        <v>62.340584694754916</v>
      </c>
      <c r="L66" s="10">
        <f>NRGSUP!L66-TI_E!L66+TO!L66-NRG_E!L66-DL!L66</f>
        <v>59.826139294926932</v>
      </c>
      <c r="M66" s="10">
        <f>NRGSUP!M66-TI_E!M66+TO!M66-NRG_E!M66-DL!M66</f>
        <v>73.853568357695593</v>
      </c>
      <c r="N66" s="10">
        <f>NRGSUP!N66-TI_E!N66+TO!N66-NRG_E!N66-DL!N66</f>
        <v>77.658813413585534</v>
      </c>
      <c r="O66" s="10">
        <f>NRGSUP!O66-TI_E!O66+TO!O66-NRG_E!O66-DL!O66</f>
        <v>73.129836629406668</v>
      </c>
      <c r="P66" s="10">
        <f>NRGSUP!P66-TI_E!P66+TO!P66-NRG_E!P66-DL!P66</f>
        <v>81.255374032674098</v>
      </c>
      <c r="Q66" s="10">
        <f>NRGSUP!Q66-TI_E!Q66+TO!Q66-NRG_E!Q66-DL!Q66</f>
        <v>109.28521066208079</v>
      </c>
      <c r="R66" s="10">
        <f>NRGSUP!R66-TI_E!R66+TO!R66-NRG_E!R66-DL!R66</f>
        <v>120.98022355975924</v>
      </c>
      <c r="S66" s="10">
        <f>NRGSUP!S66-TI_E!S66+TO!S66-NRG_E!S66-DL!S66</f>
        <v>129.20558899398105</v>
      </c>
      <c r="T66" s="10">
        <f>NRGSUP!T66-TI_E!T66+TO!T66-NRG_E!T66-DL!T66</f>
        <v>129.90257953568357</v>
      </c>
      <c r="U66" s="10">
        <f>NRGSUP!U66-TI_E!U66+TO!U66-NRG_E!U66-DL!U66</f>
        <v>132.35683576956146</v>
      </c>
      <c r="V66" s="10">
        <f>NRGSUP!V66-TI_E!V66+TO!V66-NRG_E!V66-DL!V66</f>
        <v>137.1177987962167</v>
      </c>
      <c r="W66" s="10">
        <f>NRGSUP!W66-TI_E!W66+TO!W66-NRG_E!W66-DL!W66</f>
        <v>129.30524505588994</v>
      </c>
      <c r="X66" s="10">
        <f>NRGSUP!X66-TI_E!X66+TO!X66-NRG_E!X66-DL!X66</f>
        <v>135.41074806534826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0</v>
      </c>
      <c r="H69" s="10">
        <f>NRGSUP!H69-TI_E!H69+TO!H69-NRG_E!H69-DL!H69</f>
        <v>0</v>
      </c>
      <c r="I69" s="10">
        <f>NRGSUP!I69-TI_E!I69+TO!I69-NRG_E!I69-DL!I69</f>
        <v>0</v>
      </c>
      <c r="J69" s="10">
        <f>NRGSUP!J69-TI_E!J69+TO!J69-NRG_E!J69-DL!J69</f>
        <v>0</v>
      </c>
      <c r="K69" s="10">
        <f>NRGSUP!K69-TI_E!K69+TO!K69-NRG_E!K69-DL!K69</f>
        <v>0</v>
      </c>
      <c r="L69" s="10">
        <f>NRGSUP!L69-TI_E!L69+TO!L69-NRG_E!L69-DL!L69</f>
        <v>0</v>
      </c>
      <c r="M69" s="10">
        <f>NRGSUP!M69-TI_E!M69+TO!M69-NRG_E!M69-DL!M69</f>
        <v>0</v>
      </c>
      <c r="N69" s="10">
        <f>NRGSUP!N69-TI_E!N69+TO!N69-NRG_E!N69-DL!N69</f>
        <v>0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0</v>
      </c>
      <c r="V69" s="10">
        <f>NRGSUP!V69-TI_E!V69+TO!V69-NRG_E!V69-DL!V69</f>
        <v>0</v>
      </c>
      <c r="W69" s="10">
        <f>NRGSUP!W69-TI_E!W69+TO!W69-NRG_E!W69-DL!W69</f>
        <v>0</v>
      </c>
      <c r="X69" s="10">
        <f>NRGSUP!X69-TI_E!X69+TO!X69-NRG_E!X69-DL!X69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0</v>
      </c>
      <c r="G70" s="10">
        <f>NRGSUP!G70-TI_E!G70+TO!G70-NRG_E!G70-DL!G70</f>
        <v>0</v>
      </c>
      <c r="H70" s="10">
        <f>NRGSUP!H70-TI_E!H70+TO!H70-NRG_E!H70-DL!H70</f>
        <v>0</v>
      </c>
      <c r="I70" s="10">
        <f>NRGSUP!I70-TI_E!I70+TO!I70-NRG_E!I70-DL!I70</f>
        <v>0</v>
      </c>
      <c r="J70" s="10">
        <f>NRGSUP!J70-TI_E!J70+TO!J70-NRG_E!J70-DL!J70</f>
        <v>0</v>
      </c>
      <c r="K70" s="10">
        <f>NRGSUP!K70-TI_E!K70+TO!K70-NRG_E!K70-DL!K70</f>
        <v>0</v>
      </c>
      <c r="L70" s="10">
        <f>NRGSUP!L70-TI_E!L70+TO!L70-NRG_E!L70-DL!L70</f>
        <v>0</v>
      </c>
      <c r="M70" s="10">
        <f>NRGSUP!M70-TI_E!M70+TO!M70-NRG_E!M70-DL!M70</f>
        <v>0</v>
      </c>
      <c r="N70" s="10">
        <f>NRGSUP!N70-TI_E!N70+TO!N70-NRG_E!N70-DL!N70</f>
        <v>0</v>
      </c>
      <c r="O70" s="10">
        <f>NRGSUP!O70-TI_E!O70+TO!O70-NRG_E!O70-DL!O70</f>
        <v>0</v>
      </c>
      <c r="P70" s="10">
        <f>NRGSUP!P70-TI_E!P70+TO!P70-NRG_E!P70-DL!P70</f>
        <v>0</v>
      </c>
      <c r="Q70" s="10">
        <f>NRGSUP!Q70-TI_E!Q70+TO!Q70-NRG_E!Q70-DL!Q70</f>
        <v>0</v>
      </c>
      <c r="R70" s="10">
        <f>NRGSUP!R70-TI_E!R70+TO!R70-NRG_E!R70-DL!R70</f>
        <v>0</v>
      </c>
      <c r="S70" s="10">
        <f>NRGSUP!S70-TI_E!S70+TO!S70-NRG_E!S70-DL!S70</f>
        <v>0</v>
      </c>
      <c r="T70" s="10">
        <f>NRGSUP!T70-TI_E!T70+TO!T70-NRG_E!T70-DL!T70</f>
        <v>0</v>
      </c>
      <c r="U70" s="10">
        <f>NRGSUP!U70-TI_E!U70+TO!U70-NRG_E!U70-DL!U70</f>
        <v>0</v>
      </c>
      <c r="V70" s="10">
        <f>NRGSUP!V70-TI_E!V70+TO!V70-NRG_E!V70-DL!V70</f>
        <v>39.299484092863281</v>
      </c>
      <c r="W70" s="10">
        <f>NRGSUP!W70-TI_E!W70+TO!W70-NRG_E!W70-DL!W70</f>
        <v>51.558469475494405</v>
      </c>
      <c r="X70" s="10">
        <f>NRGSUP!X70-TI_E!X70+TO!X70-NRG_E!X70-DL!X70</f>
        <v>68.948581255374037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228.93379191745487</v>
      </c>
      <c r="D71" s="37">
        <f t="shared" si="22"/>
        <v>34.274548581255374</v>
      </c>
      <c r="E71" s="37">
        <f t="shared" si="22"/>
        <v>20.898968185726574</v>
      </c>
      <c r="F71" s="37">
        <f t="shared" si="22"/>
        <v>13.781599312123822</v>
      </c>
      <c r="G71" s="37">
        <f t="shared" si="22"/>
        <v>19.919862424763537</v>
      </c>
      <c r="H71" s="37">
        <f t="shared" si="22"/>
        <v>20.325709372312996</v>
      </c>
      <c r="I71" s="37">
        <f t="shared" si="22"/>
        <v>17.507394668959584</v>
      </c>
      <c r="J71" s="37">
        <f t="shared" si="22"/>
        <v>17.984952708512463</v>
      </c>
      <c r="K71" s="37">
        <f t="shared" si="22"/>
        <v>24.051762682717101</v>
      </c>
      <c r="L71" s="37">
        <f t="shared" si="22"/>
        <v>28.016766981943249</v>
      </c>
      <c r="M71" s="37">
        <f t="shared" si="22"/>
        <v>21.018486672398971</v>
      </c>
      <c r="N71" s="37">
        <f t="shared" si="22"/>
        <v>21.496130696474637</v>
      </c>
      <c r="O71" s="37">
        <f t="shared" si="22"/>
        <v>28.11212381771281</v>
      </c>
      <c r="P71" s="37">
        <f t="shared" si="22"/>
        <v>109.91693895098882</v>
      </c>
      <c r="Q71" s="37">
        <f t="shared" si="22"/>
        <v>140.5608770421324</v>
      </c>
      <c r="R71" s="37">
        <f t="shared" si="22"/>
        <v>174.47678417884782</v>
      </c>
      <c r="S71" s="37">
        <f t="shared" si="22"/>
        <v>182.47824591573513</v>
      </c>
      <c r="T71" s="37">
        <f t="shared" si="22"/>
        <v>187.44617368873608</v>
      </c>
      <c r="U71" s="37">
        <f t="shared" si="22"/>
        <v>169.48503869303525</v>
      </c>
      <c r="V71" s="37">
        <f t="shared" si="22"/>
        <v>193.36973344797937</v>
      </c>
      <c r="W71" s="37">
        <f t="shared" si="22"/>
        <v>215.51074806534825</v>
      </c>
      <c r="X71" s="37">
        <f t="shared" ref="X71" si="23">SUM(X72:X73)</f>
        <v>184.6040412725709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228.93379191745487</v>
      </c>
      <c r="D72" s="10">
        <f>NRGSUP!D72-TI_E!D72+TO!D72-NRG_E!D72-DL!D72</f>
        <v>29.04376612209802</v>
      </c>
      <c r="E72" s="10">
        <f>NRGSUP!E72-TI_E!E72+TO!E72-NRG_E!E72-DL!E72</f>
        <v>20.898968185726574</v>
      </c>
      <c r="F72" s="10">
        <f>NRGSUP!F72-TI_E!F72+TO!F72-NRG_E!F72-DL!F72</f>
        <v>13.781513327601035</v>
      </c>
      <c r="G72" s="10">
        <f>NRGSUP!G72-TI_E!G72+TO!G72-NRG_E!G72-DL!G72</f>
        <v>19.919776440240753</v>
      </c>
      <c r="H72" s="10">
        <f>NRGSUP!H72-TI_E!H72+TO!H72-NRG_E!H72-DL!H72</f>
        <v>20.325709372312996</v>
      </c>
      <c r="I72" s="10">
        <f>NRGSUP!I72-TI_E!I72+TO!I72-NRG_E!I72-DL!I72</f>
        <v>17.507480653482368</v>
      </c>
      <c r="J72" s="10">
        <f>NRGSUP!J72-TI_E!J72+TO!J72-NRG_E!J72-DL!J72</f>
        <v>17.985038693035253</v>
      </c>
      <c r="K72" s="10">
        <f>NRGSUP!K72-TI_E!K72+TO!K72-NRG_E!K72-DL!K72</f>
        <v>19.561478933791914</v>
      </c>
      <c r="L72" s="10">
        <f>NRGSUP!L72-TI_E!L72+TO!L72-NRG_E!L72-DL!L72</f>
        <v>20.70799656061909</v>
      </c>
      <c r="M72" s="10">
        <f>NRGSUP!M72-TI_E!M72+TO!M72-NRG_E!M72-DL!M72</f>
        <v>13.184350816852964</v>
      </c>
      <c r="N72" s="10">
        <f>NRGSUP!N72-TI_E!N72+TO!N72-NRG_E!N72-DL!N72</f>
        <v>16.552020636285469</v>
      </c>
      <c r="O72" s="10">
        <f>NRGSUP!O72-TI_E!O72+TO!O72-NRG_E!O72-DL!O72</f>
        <v>23.526311263972488</v>
      </c>
      <c r="P72" s="10">
        <f>NRGSUP!P72-TI_E!P72+TO!P72-NRG_E!P72-DL!P72</f>
        <v>108.17334479793637</v>
      </c>
      <c r="Q72" s="10">
        <f>NRGSUP!Q72-TI_E!Q72+TO!Q72-NRG_E!Q72-DL!Q72</f>
        <v>118.15709372312982</v>
      </c>
      <c r="R72" s="10">
        <f>NRGSUP!R72-TI_E!R72+TO!R72-NRG_E!R72-DL!R72</f>
        <v>161.3403267411866</v>
      </c>
      <c r="S72" s="10">
        <f>NRGSUP!S72-TI_E!S72+TO!S72-NRG_E!S72-DL!S72</f>
        <v>180.78245915735164</v>
      </c>
      <c r="T72" s="10">
        <f>NRGSUP!T72-TI_E!T72+TO!T72-NRG_E!T72-DL!T72</f>
        <v>177.43860705073092</v>
      </c>
      <c r="U72" s="10">
        <f>NRGSUP!U72-TI_E!U72+TO!U72-NRG_E!U72-DL!U72</f>
        <v>169.29389509888219</v>
      </c>
      <c r="V72" s="10">
        <f>NRGSUP!V72-TI_E!V72+TO!V72-NRG_E!V72-DL!V72</f>
        <v>182.86044711951848</v>
      </c>
      <c r="W72" s="10">
        <f>NRGSUP!W72-TI_E!W72+TO!W72-NRG_E!W72-DL!W72</f>
        <v>203.21014617368874</v>
      </c>
      <c r="X72" s="10">
        <f>NRGSUP!X72-TI_E!X72+TO!X72-NRG_E!X72-DL!X72</f>
        <v>171.06147893379188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0</v>
      </c>
      <c r="D73" s="10">
        <f>NRGSUP!D73-TI_E!D73+TO!D73-NRG_E!D73-DL!D73</f>
        <v>5.23078245915735</v>
      </c>
      <c r="E73" s="10">
        <f>NRGSUP!E73-TI_E!E73+TO!E73-NRG_E!E73-DL!E73</f>
        <v>0</v>
      </c>
      <c r="F73" s="10">
        <f>NRGSUP!F73-TI_E!F73+TO!F73-NRG_E!F73-DL!F73</f>
        <v>8.5984522787185824E-5</v>
      </c>
      <c r="G73" s="10">
        <f>NRGSUP!G73-TI_E!G73+TO!G73-NRG_E!G73-DL!G73</f>
        <v>8.5984522783633111E-5</v>
      </c>
      <c r="H73" s="10">
        <f>NRGSUP!H73-TI_E!H73+TO!H73-NRG_E!H73-DL!H73</f>
        <v>0</v>
      </c>
      <c r="I73" s="10">
        <f>NRGSUP!I73-TI_E!I73+TO!I73-NRG_E!I73-DL!I73</f>
        <v>-8.5984522783633111E-5</v>
      </c>
      <c r="J73" s="10">
        <f>NRGSUP!J73-TI_E!J73+TO!J73-NRG_E!J73-DL!J73</f>
        <v>-8.5984522790738538E-5</v>
      </c>
      <c r="K73" s="10">
        <f>NRGSUP!K73-TI_E!K73+TO!K73-NRG_E!K73-DL!K73</f>
        <v>4.4902837489251866</v>
      </c>
      <c r="L73" s="10">
        <f>NRGSUP!L73-TI_E!L73+TO!L73-NRG_E!L73-DL!L73</f>
        <v>7.3087704213241604</v>
      </c>
      <c r="M73" s="10">
        <f>NRGSUP!M73-TI_E!M73+TO!M73-NRG_E!M73-DL!M73</f>
        <v>7.8341358555460054</v>
      </c>
      <c r="N73" s="10">
        <f>NRGSUP!N73-TI_E!N73+TO!N73-NRG_E!N73-DL!N73</f>
        <v>4.9441100601891659</v>
      </c>
      <c r="O73" s="10">
        <f>NRGSUP!O73-TI_E!O73+TO!O73-NRG_E!O73-DL!O73</f>
        <v>4.5858125537403218</v>
      </c>
      <c r="P73" s="10">
        <f>NRGSUP!P73-TI_E!P73+TO!P73-NRG_E!P73-DL!P73</f>
        <v>1.7435941530524541</v>
      </c>
      <c r="Q73" s="10">
        <f>NRGSUP!Q73-TI_E!Q73+TO!Q73-NRG_E!Q73-DL!Q73</f>
        <v>22.403783319002581</v>
      </c>
      <c r="R73" s="10">
        <f>NRGSUP!R73-TI_E!R73+TO!R73-NRG_E!R73-DL!R73</f>
        <v>13.136457437661212</v>
      </c>
      <c r="S73" s="10">
        <f>NRGSUP!S73-TI_E!S73+TO!S73-NRG_E!S73-DL!S73</f>
        <v>1.6957867583834805</v>
      </c>
      <c r="T73" s="10">
        <f>NRGSUP!T73-TI_E!T73+TO!T73-NRG_E!T73-DL!T73</f>
        <v>10.00756663800516</v>
      </c>
      <c r="U73" s="10">
        <f>NRGSUP!U73-TI_E!U73+TO!U73-NRG_E!U73-DL!U73</f>
        <v>0.19114359415305238</v>
      </c>
      <c r="V73" s="10">
        <f>NRGSUP!V73-TI_E!V73+TO!V73-NRG_E!V73-DL!V73</f>
        <v>10.509286328460881</v>
      </c>
      <c r="W73" s="10">
        <f>NRGSUP!W73-TI_E!W73+TO!W73-NRG_E!W73-DL!W73</f>
        <v>12.3006018916595</v>
      </c>
      <c r="X73" s="10">
        <f>NRGSUP!X73-TI_E!X73+TO!X73-NRG_E!X73-DL!X73</f>
        <v>13.542562338779021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-9.0949470177292824E-13</v>
      </c>
      <c r="E74" s="37">
        <f>NRGSUP!E74-TI_E!E74+TO!E74-NRG_E!E74-DL!E74</f>
        <v>9.0949470177292824E-13</v>
      </c>
      <c r="F74" s="37">
        <f>NRGSUP!F74-TI_E!F74+TO!F74-NRG_E!F74-DL!F74</f>
        <v>0</v>
      </c>
      <c r="G74" s="37">
        <f>NRGSUP!G74-TI_E!G74+TO!G74-NRG_E!G74-DL!G74</f>
        <v>9.0949470177292824E-13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-9.0949470177292824E-13</v>
      </c>
      <c r="K74" s="37">
        <f>NRGSUP!K74-TI_E!K74+TO!K74-NRG_E!K74-DL!K74</f>
        <v>0</v>
      </c>
      <c r="L74" s="37">
        <f>NRGSUP!L74-TI_E!L74+TO!L74-NRG_E!L74-DL!L74</f>
        <v>9.0949470177292824E-13</v>
      </c>
      <c r="M74" s="37">
        <f>NRGSUP!M74-TI_E!M74+TO!M74-NRG_E!M74-DL!M74</f>
        <v>-8.5984522684157128E-5</v>
      </c>
      <c r="N74" s="37">
        <f>NRGSUP!N74-TI_E!N74+TO!N74-NRG_E!N74-DL!N74</f>
        <v>9.0949470177292824E-13</v>
      </c>
      <c r="O74" s="37">
        <f>NRGSUP!O74-TI_E!O74+TO!O74-NRG_E!O74-DL!O74</f>
        <v>-4.5474735088646412E-13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4.5474735088646412E-13</v>
      </c>
      <c r="S74" s="37">
        <f>NRGSUP!S74-TI_E!S74+TO!S74-NRG_E!S74-DL!S74</f>
        <v>4.5474735088646412E-13</v>
      </c>
      <c r="T74" s="37">
        <f>NRGSUP!T74-TI_E!T74+TO!T74-NRG_E!T74-DL!T74</f>
        <v>-4.5474735088646412E-13</v>
      </c>
      <c r="U74" s="37">
        <f>NRGSUP!U74-TI_E!U74+TO!U74-NRG_E!U74-DL!U74</f>
        <v>0</v>
      </c>
      <c r="V74" s="37">
        <f>NRGSUP!V74-TI_E!V74+TO!V74-NRG_E!V74-DL!V74</f>
        <v>4.5474735088646412E-13</v>
      </c>
      <c r="W74" s="37">
        <f>NRGSUP!W74-TI_E!W74+TO!W74-NRG_E!W74-DL!W74</f>
        <v>9.0949470177292824E-13</v>
      </c>
      <c r="X74" s="37">
        <f>NRGSUP!X74-TI_E!X74+TO!X74-NRG_E!X74-DL!X74</f>
        <v>8.5984523138904478E-5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705.14471195184854</v>
      </c>
      <c r="D75" s="37">
        <f>NRGSUP!D75-TI_E!D75+TO!D75-NRG_E!D75-DL!D75</f>
        <v>1052.1879621668097</v>
      </c>
      <c r="E75" s="37">
        <f>NRGSUP!E75-TI_E!E75+TO!E75-NRG_E!E75-DL!E75</f>
        <v>1018.9405846947545</v>
      </c>
      <c r="F75" s="37">
        <f>NRGSUP!F75-TI_E!F75+TO!F75-NRG_E!F75-DL!F75</f>
        <v>1025.0787618228717</v>
      </c>
      <c r="G75" s="37">
        <f>NRGSUP!G75-TI_E!G75+TO!G75-NRG_E!G75-DL!G75</f>
        <v>1003.9168529664657</v>
      </c>
      <c r="H75" s="37">
        <f>NRGSUP!H75-TI_E!H75+TO!H75-NRG_E!H75-DL!H75</f>
        <v>951.22768701633686</v>
      </c>
      <c r="I75" s="37">
        <f>NRGSUP!I75-TI_E!I75+TO!I75-NRG_E!I75-DL!I75</f>
        <v>829.24926913155593</v>
      </c>
      <c r="J75" s="37">
        <f>NRGSUP!J75-TI_E!J75+TO!J75-NRG_E!J75-DL!J75</f>
        <v>742.42863284608757</v>
      </c>
      <c r="K75" s="37">
        <f>NRGSUP!K75-TI_E!K75+TO!K75-NRG_E!K75-DL!K75</f>
        <v>713.86268271711072</v>
      </c>
      <c r="L75" s="37">
        <f>NRGSUP!L75-TI_E!L75+TO!L75-NRG_E!L75-DL!L75</f>
        <v>768.65382631126351</v>
      </c>
      <c r="M75" s="37">
        <f>NRGSUP!M75-TI_E!M75+TO!M75-NRG_E!M75-DL!M75</f>
        <v>851.46165090283773</v>
      </c>
      <c r="N75" s="37">
        <f>NRGSUP!N75-TI_E!N75+TO!N75-NRG_E!N75-DL!N75</f>
        <v>767.48340498710218</v>
      </c>
      <c r="O75" s="37">
        <f>NRGSUP!O75-TI_E!O75+TO!O75-NRG_E!O75-DL!O75</f>
        <v>762.94548581255344</v>
      </c>
      <c r="P75" s="37">
        <f>NRGSUP!P75-TI_E!P75+TO!P75-NRG_E!P75-DL!P75</f>
        <v>742.64359415305216</v>
      </c>
      <c r="Q75" s="37">
        <f>NRGSUP!Q75-TI_E!Q75+TO!Q75-NRG_E!Q75-DL!Q75</f>
        <v>609.63035253654357</v>
      </c>
      <c r="R75" s="37">
        <f>NRGSUP!R75-TI_E!R75+TO!R75-NRG_E!R75-DL!R75</f>
        <v>632.24901117798777</v>
      </c>
      <c r="S75" s="37">
        <f>NRGSUP!S75-TI_E!S75+TO!S75-NRG_E!S75-DL!S75</f>
        <v>669.5329320722268</v>
      </c>
      <c r="T75" s="37">
        <f>NRGSUP!T75-TI_E!T75+TO!T75-NRG_E!T75-DL!T75</f>
        <v>669.36543422183991</v>
      </c>
      <c r="U75" s="37">
        <f>NRGSUP!U75-TI_E!U75+TO!U75-NRG_E!U75-DL!U75</f>
        <v>560.81006018916571</v>
      </c>
      <c r="V75" s="37">
        <f>NRGSUP!V75-TI_E!V75+TO!V75-NRG_E!V75-DL!V75</f>
        <v>547.55417024935491</v>
      </c>
      <c r="W75" s="37">
        <f>NRGSUP!W75-TI_E!W75+TO!W75-NRG_E!W75-DL!W75</f>
        <v>546.26440240756665</v>
      </c>
      <c r="X75" s="37">
        <f>NRGSUP!X75-TI_E!X75+TO!X75-NRG_E!X75-DL!X75</f>
        <v>588.25348237317291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1926.139294926913</v>
      </c>
      <c r="D76" s="40">
        <f>NRGSUP!D76-TI_E!D76+TO!D76-NRG_E!D76-DL!D76</f>
        <v>2016.8873602751512</v>
      </c>
      <c r="E76" s="40">
        <f>NRGSUP!E76-TI_E!E76+TO!E76-NRG_E!E76-DL!E76</f>
        <v>1957.0077386070507</v>
      </c>
      <c r="F76" s="40">
        <f>NRGSUP!F76-TI_E!F76+TO!F76-NRG_E!F76-DL!F76</f>
        <v>1976.3542562338771</v>
      </c>
      <c r="G76" s="40">
        <f>NRGSUP!G76-TI_E!G76+TO!G76-NRG_E!G76-DL!G76</f>
        <v>2065.9501289767841</v>
      </c>
      <c r="H76" s="40">
        <f>NRGSUP!H76-TI_E!H76+TO!H76-NRG_E!H76-DL!H76</f>
        <v>1964.7463456577814</v>
      </c>
      <c r="I76" s="40">
        <f>NRGSUP!I76-TI_E!I76+TO!I76-NRG_E!I76-DL!I76</f>
        <v>2033.9049011177983</v>
      </c>
      <c r="J76" s="40">
        <f>NRGSUP!J76-TI_E!J76+TO!J76-NRG_E!J76-DL!J76</f>
        <v>2112.8116938950993</v>
      </c>
      <c r="K76" s="40">
        <f>NRGSUP!K76-TI_E!K76+TO!K76-NRG_E!K76-DL!K76</f>
        <v>2129.435253654342</v>
      </c>
      <c r="L76" s="40">
        <f>NRGSUP!L76-TI_E!L76+TO!L76-NRG_E!L76-DL!L76</f>
        <v>1986.0327601031831</v>
      </c>
      <c r="M76" s="40">
        <f>NRGSUP!M76-TI_E!M76+TO!M76-NRG_E!M76-DL!M76</f>
        <v>2075.2314703353391</v>
      </c>
      <c r="N76" s="40">
        <f>NRGSUP!N76-TI_E!N76+TO!N76-NRG_E!N76-DL!N76</f>
        <v>2133.4640584694757</v>
      </c>
      <c r="O76" s="40">
        <f>NRGSUP!O76-TI_E!O76+TO!O76-NRG_E!O76-DL!O76</f>
        <v>2058.2115219260522</v>
      </c>
      <c r="P76" s="40">
        <f>NRGSUP!P76-TI_E!P76+TO!P76-NRG_E!P76-DL!P76</f>
        <v>2156.8357695614786</v>
      </c>
      <c r="Q76" s="40">
        <f>NRGSUP!Q76-TI_E!Q76+TO!Q76-NRG_E!Q76-DL!Q76</f>
        <v>2077.1281169389517</v>
      </c>
      <c r="R76" s="40">
        <f>NRGSUP!R76-TI_E!R76+TO!R76-NRG_E!R76-DL!R76</f>
        <v>2095.5288048151338</v>
      </c>
      <c r="S76" s="40">
        <f>NRGSUP!S76-TI_E!S76+TO!S76-NRG_E!S76-DL!S76</f>
        <v>2148.4952708512474</v>
      </c>
      <c r="T76" s="40">
        <f>NRGSUP!T76-TI_E!T76+TO!T76-NRG_E!T76-DL!T76</f>
        <v>2218.6586414445396</v>
      </c>
      <c r="U76" s="40">
        <f>NRGSUP!U76-TI_E!U76+TO!U76-NRG_E!U76-DL!U76</f>
        <v>2230.0085984522784</v>
      </c>
      <c r="V76" s="40">
        <f>NRGSUP!V76-TI_E!V76+TO!V76-NRG_E!V76-DL!V76</f>
        <v>2166.1220980223547</v>
      </c>
      <c r="W76" s="40">
        <f>NRGSUP!W76-TI_E!W76+TO!W76-NRG_E!W76-DL!W76</f>
        <v>2047.5494411006011</v>
      </c>
      <c r="X76" s="40">
        <f>NRGSUP!X76-TI_E!X76+TO!X76-NRG_E!X76-DL!X76</f>
        <v>2196.8185726569209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1380.5760103181426</v>
      </c>
      <c r="D2" s="31">
        <f t="shared" si="0"/>
        <v>1294.534823731728</v>
      </c>
      <c r="E2" s="31">
        <f t="shared" si="0"/>
        <v>1328.66328460877</v>
      </c>
      <c r="F2" s="31">
        <f t="shared" si="0"/>
        <v>1289.7966466036114</v>
      </c>
      <c r="G2" s="31">
        <f t="shared" si="0"/>
        <v>1325.2442820292349</v>
      </c>
      <c r="H2" s="31">
        <f t="shared" si="0"/>
        <v>1284.7006018916595</v>
      </c>
      <c r="I2" s="31">
        <f t="shared" si="0"/>
        <v>1297.5271711092</v>
      </c>
      <c r="J2" s="31">
        <f t="shared" si="0"/>
        <v>1328.3723129836628</v>
      </c>
      <c r="K2" s="31">
        <f t="shared" si="0"/>
        <v>1276.9658641444539</v>
      </c>
      <c r="L2" s="31">
        <f t="shared" si="0"/>
        <v>1169.545829750645</v>
      </c>
      <c r="M2" s="31">
        <f t="shared" si="0"/>
        <v>1052.7699914015477</v>
      </c>
      <c r="N2" s="31">
        <f t="shared" si="0"/>
        <v>1225.7044711951849</v>
      </c>
      <c r="O2" s="31">
        <f t="shared" si="0"/>
        <v>964.9276870163369</v>
      </c>
      <c r="P2" s="31">
        <f t="shared" si="0"/>
        <v>1067.1057609630266</v>
      </c>
      <c r="Q2" s="31">
        <f t="shared" si="0"/>
        <v>928.33912295786763</v>
      </c>
      <c r="R2" s="31">
        <f t="shared" si="0"/>
        <v>1046.8950988822012</v>
      </c>
      <c r="S2" s="31">
        <f t="shared" si="0"/>
        <v>977.96276870163376</v>
      </c>
      <c r="T2" s="31">
        <f t="shared" si="0"/>
        <v>1099.3375752364573</v>
      </c>
      <c r="U2" s="31">
        <f t="shared" si="0"/>
        <v>1255.3866723989681</v>
      </c>
      <c r="V2" s="31">
        <f t="shared" si="0"/>
        <v>1000.4171109200342</v>
      </c>
      <c r="W2" s="31">
        <f t="shared" si="0"/>
        <v>1217.988392089424</v>
      </c>
      <c r="X2" s="31">
        <f t="shared" ref="X2" si="1">SUM(X3,X17,X22,X25,X26,X51,X52,X71,X74,X75,X76)</f>
        <v>1288.2115219260534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34.110834049871023</v>
      </c>
      <c r="D3" s="34">
        <f t="shared" si="2"/>
        <v>41.666552020636281</v>
      </c>
      <c r="E3" s="34">
        <f t="shared" si="2"/>
        <v>38.163370593293202</v>
      </c>
      <c r="F3" s="34">
        <f t="shared" si="2"/>
        <v>35.742218400687882</v>
      </c>
      <c r="G3" s="34">
        <f t="shared" si="2"/>
        <v>36.41272570937231</v>
      </c>
      <c r="H3" s="34">
        <f t="shared" si="2"/>
        <v>36.546861564918323</v>
      </c>
      <c r="I3" s="34">
        <f t="shared" si="2"/>
        <v>42.050472914875321</v>
      </c>
      <c r="J3" s="34">
        <f t="shared" si="2"/>
        <v>49.769389509888214</v>
      </c>
      <c r="K3" s="34">
        <f t="shared" si="2"/>
        <v>51.159759243336197</v>
      </c>
      <c r="L3" s="34">
        <f t="shared" si="2"/>
        <v>42.979621668099739</v>
      </c>
      <c r="M3" s="34">
        <f t="shared" si="2"/>
        <v>50.691143594153054</v>
      </c>
      <c r="N3" s="34">
        <f t="shared" si="2"/>
        <v>56.197936371453139</v>
      </c>
      <c r="O3" s="34">
        <f t="shared" si="2"/>
        <v>55.787790197764394</v>
      </c>
      <c r="P3" s="34">
        <f t="shared" si="2"/>
        <v>50.434823731728279</v>
      </c>
      <c r="Q3" s="34">
        <f t="shared" si="2"/>
        <v>46.945313843508174</v>
      </c>
      <c r="R3" s="34">
        <f t="shared" si="2"/>
        <v>42.713069647463456</v>
      </c>
      <c r="S3" s="34">
        <f t="shared" si="2"/>
        <v>48.546087704213235</v>
      </c>
      <c r="T3" s="34">
        <f t="shared" si="2"/>
        <v>52.690885640584689</v>
      </c>
      <c r="U3" s="34">
        <f t="shared" si="2"/>
        <v>55.425365434221831</v>
      </c>
      <c r="V3" s="34">
        <f t="shared" si="2"/>
        <v>49.202837489251934</v>
      </c>
      <c r="W3" s="34">
        <f t="shared" si="2"/>
        <v>43.486758383490972</v>
      </c>
      <c r="X3" s="34">
        <f t="shared" ref="X3" si="3">SUM(X4,X8,X11)</f>
        <v>51.738263112639714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5.6583834909716249</v>
      </c>
      <c r="J4" s="29">
        <f t="shared" si="4"/>
        <v>9.720206362854686</v>
      </c>
      <c r="K4" s="29">
        <f t="shared" si="4"/>
        <v>9.8925193465176253</v>
      </c>
      <c r="L4" s="29">
        <f t="shared" si="4"/>
        <v>5.1901977644024084</v>
      </c>
      <c r="M4" s="29">
        <f t="shared" si="4"/>
        <v>12.890971625107481</v>
      </c>
      <c r="N4" s="29">
        <f t="shared" si="4"/>
        <v>16.346001719690459</v>
      </c>
      <c r="O4" s="29">
        <f t="shared" si="4"/>
        <v>19.939208942390369</v>
      </c>
      <c r="P4" s="29">
        <f t="shared" si="4"/>
        <v>19.587962166809969</v>
      </c>
      <c r="Q4" s="29">
        <f t="shared" si="4"/>
        <v>22.318400687876181</v>
      </c>
      <c r="R4" s="29">
        <f t="shared" si="4"/>
        <v>15.77695614789338</v>
      </c>
      <c r="S4" s="29">
        <f t="shared" si="4"/>
        <v>16.936629406706789</v>
      </c>
      <c r="T4" s="29">
        <f t="shared" si="4"/>
        <v>19.503439380911431</v>
      </c>
      <c r="U4" s="29">
        <f t="shared" si="4"/>
        <v>25.742046431642301</v>
      </c>
      <c r="V4" s="29">
        <f t="shared" si="4"/>
        <v>21.80189165950129</v>
      </c>
      <c r="W4" s="29">
        <f t="shared" si="4"/>
        <v>20.549699054170251</v>
      </c>
      <c r="X4" s="29">
        <f t="shared" ref="X4" si="5">SUM(X5:X7)</f>
        <v>27.98693035253654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5.6583834909716249</v>
      </c>
      <c r="J5" s="10">
        <f>TI_NRG_FC_IND_NE!J5+FC_TRA_NE!J5+FC_OTH_NE!J5</f>
        <v>9.720206362854686</v>
      </c>
      <c r="K5" s="10">
        <f>TI_NRG_FC_IND_NE!K5+FC_TRA_NE!K5+FC_OTH_NE!K5</f>
        <v>9.8925193465176253</v>
      </c>
      <c r="L5" s="10">
        <f>TI_NRG_FC_IND_NE!L5+FC_TRA_NE!L5+FC_OTH_NE!L5</f>
        <v>5.1901977644024084</v>
      </c>
      <c r="M5" s="10">
        <f>TI_NRG_FC_IND_NE!M5+FC_TRA_NE!M5+FC_OTH_NE!M5</f>
        <v>12.890971625107481</v>
      </c>
      <c r="N5" s="10">
        <f>TI_NRG_FC_IND_NE!N5+FC_TRA_NE!N5+FC_OTH_NE!N5</f>
        <v>16.346001719690459</v>
      </c>
      <c r="O5" s="10">
        <f>TI_NRG_FC_IND_NE!O5+FC_TRA_NE!O5+FC_OTH_NE!O5</f>
        <v>19.939208942390369</v>
      </c>
      <c r="P5" s="10">
        <f>TI_NRG_FC_IND_NE!P5+FC_TRA_NE!P5+FC_OTH_NE!P5</f>
        <v>19.587962166809969</v>
      </c>
      <c r="Q5" s="10">
        <f>TI_NRG_FC_IND_NE!Q5+FC_TRA_NE!Q5+FC_OTH_NE!Q5</f>
        <v>22.318400687876181</v>
      </c>
      <c r="R5" s="10">
        <f>TI_NRG_FC_IND_NE!R5+FC_TRA_NE!R5+FC_OTH_NE!R5</f>
        <v>15.77695614789338</v>
      </c>
      <c r="S5" s="10">
        <f>TI_NRG_FC_IND_NE!S5+FC_TRA_NE!S5+FC_OTH_NE!S5</f>
        <v>16.936629406706789</v>
      </c>
      <c r="T5" s="10">
        <f>TI_NRG_FC_IND_NE!T5+FC_TRA_NE!T5+FC_OTH_NE!T5</f>
        <v>19.503439380911431</v>
      </c>
      <c r="U5" s="10">
        <f>TI_NRG_FC_IND_NE!U5+FC_TRA_NE!U5+FC_OTH_NE!U5</f>
        <v>25.742046431642301</v>
      </c>
      <c r="V5" s="10">
        <f>TI_NRG_FC_IND_NE!V5+FC_TRA_NE!V5+FC_OTH_NE!V5</f>
        <v>21.80189165950129</v>
      </c>
      <c r="W5" s="10">
        <f>TI_NRG_FC_IND_NE!W5+FC_TRA_NE!W5+FC_OTH_NE!W5</f>
        <v>20.549699054170251</v>
      </c>
      <c r="X5" s="10">
        <f>TI_NRG_FC_IND_NE!X5+FC_TRA_NE!X5+FC_OTH_NE!X5</f>
        <v>27.98693035253654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34.110834049871023</v>
      </c>
      <c r="D11" s="29">
        <f t="shared" si="8"/>
        <v>41.666552020636281</v>
      </c>
      <c r="E11" s="29">
        <f t="shared" si="8"/>
        <v>38.163370593293202</v>
      </c>
      <c r="F11" s="29">
        <f t="shared" si="8"/>
        <v>35.742218400687882</v>
      </c>
      <c r="G11" s="29">
        <f t="shared" si="8"/>
        <v>36.41272570937231</v>
      </c>
      <c r="H11" s="29">
        <f t="shared" si="8"/>
        <v>36.546861564918323</v>
      </c>
      <c r="I11" s="29">
        <f t="shared" si="8"/>
        <v>36.392089423903698</v>
      </c>
      <c r="J11" s="29">
        <f t="shared" si="8"/>
        <v>40.049183147033531</v>
      </c>
      <c r="K11" s="29">
        <f t="shared" si="8"/>
        <v>41.267239896818573</v>
      </c>
      <c r="L11" s="29">
        <f t="shared" si="8"/>
        <v>37.789423903697333</v>
      </c>
      <c r="M11" s="29">
        <f t="shared" si="8"/>
        <v>37.800171969045572</v>
      </c>
      <c r="N11" s="29">
        <f t="shared" si="8"/>
        <v>39.851934651762683</v>
      </c>
      <c r="O11" s="29">
        <f t="shared" si="8"/>
        <v>35.848581255374029</v>
      </c>
      <c r="P11" s="29">
        <f t="shared" si="8"/>
        <v>30.84686156491831</v>
      </c>
      <c r="Q11" s="29">
        <f t="shared" si="8"/>
        <v>24.626913155631989</v>
      </c>
      <c r="R11" s="29">
        <f t="shared" si="8"/>
        <v>26.93611349957008</v>
      </c>
      <c r="S11" s="29">
        <f t="shared" si="8"/>
        <v>31.60945829750645</v>
      </c>
      <c r="T11" s="29">
        <f t="shared" si="8"/>
        <v>33.187446259673258</v>
      </c>
      <c r="U11" s="29">
        <f t="shared" si="8"/>
        <v>29.68331900257953</v>
      </c>
      <c r="V11" s="29">
        <f t="shared" si="8"/>
        <v>27.40094582975064</v>
      </c>
      <c r="W11" s="29">
        <f t="shared" si="8"/>
        <v>22.937059329320721</v>
      </c>
      <c r="X11" s="29">
        <f t="shared" ref="X11" si="9">SUM(X12:X16)</f>
        <v>23.751332760103178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34.110834049871023</v>
      </c>
      <c r="D13" s="10">
        <f>TI_NRG_FC_IND_NE!D13+FC_TRA_NE!D13+FC_OTH_NE!D13</f>
        <v>41.666552020636281</v>
      </c>
      <c r="E13" s="10">
        <f>TI_NRG_FC_IND_NE!E13+FC_TRA_NE!E13+FC_OTH_NE!E13</f>
        <v>38.163370593293202</v>
      </c>
      <c r="F13" s="10">
        <f>TI_NRG_FC_IND_NE!F13+FC_TRA_NE!F13+FC_OTH_NE!F13</f>
        <v>35.742218400687882</v>
      </c>
      <c r="G13" s="10">
        <f>TI_NRG_FC_IND_NE!G13+FC_TRA_NE!G13+FC_OTH_NE!G13</f>
        <v>36.41272570937231</v>
      </c>
      <c r="H13" s="10">
        <f>TI_NRG_FC_IND_NE!H13+FC_TRA_NE!H13+FC_OTH_NE!H13</f>
        <v>36.546861564918323</v>
      </c>
      <c r="I13" s="10">
        <f>TI_NRG_FC_IND_NE!I13+FC_TRA_NE!I13+FC_OTH_NE!I13</f>
        <v>36.392089423903698</v>
      </c>
      <c r="J13" s="10">
        <f>TI_NRG_FC_IND_NE!J13+FC_TRA_NE!J13+FC_OTH_NE!J13</f>
        <v>40.049183147033531</v>
      </c>
      <c r="K13" s="10">
        <f>TI_NRG_FC_IND_NE!K13+FC_TRA_NE!K13+FC_OTH_NE!K13</f>
        <v>41.267239896818573</v>
      </c>
      <c r="L13" s="10">
        <f>TI_NRG_FC_IND_NE!L13+FC_TRA_NE!L13+FC_OTH_NE!L13</f>
        <v>37.789423903697333</v>
      </c>
      <c r="M13" s="10">
        <f>TI_NRG_FC_IND_NE!M13+FC_TRA_NE!M13+FC_OTH_NE!M13</f>
        <v>37.800171969045572</v>
      </c>
      <c r="N13" s="10">
        <f>TI_NRG_FC_IND_NE!N13+FC_TRA_NE!N13+FC_OTH_NE!N13</f>
        <v>39.851934651762683</v>
      </c>
      <c r="O13" s="10">
        <f>TI_NRG_FC_IND_NE!O13+FC_TRA_NE!O13+FC_OTH_NE!O13</f>
        <v>35.848581255374029</v>
      </c>
      <c r="P13" s="10">
        <f>TI_NRG_FC_IND_NE!P13+FC_TRA_NE!P13+FC_OTH_NE!P13</f>
        <v>30.84686156491831</v>
      </c>
      <c r="Q13" s="10">
        <f>TI_NRG_FC_IND_NE!Q13+FC_TRA_NE!Q13+FC_OTH_NE!Q13</f>
        <v>24.626913155631989</v>
      </c>
      <c r="R13" s="10">
        <f>TI_NRG_FC_IND_NE!R13+FC_TRA_NE!R13+FC_OTH_NE!R13</f>
        <v>26.93611349957008</v>
      </c>
      <c r="S13" s="10">
        <f>TI_NRG_FC_IND_NE!S13+FC_TRA_NE!S13+FC_OTH_NE!S13</f>
        <v>31.60945829750645</v>
      </c>
      <c r="T13" s="10">
        <f>TI_NRG_FC_IND_NE!T13+FC_TRA_NE!T13+FC_OTH_NE!T13</f>
        <v>33.187446259673258</v>
      </c>
      <c r="U13" s="10">
        <f>TI_NRG_FC_IND_NE!U13+FC_TRA_NE!U13+FC_OTH_NE!U13</f>
        <v>29.68331900257953</v>
      </c>
      <c r="V13" s="10">
        <f>TI_NRG_FC_IND_NE!V13+FC_TRA_NE!V13+FC_OTH_NE!V13</f>
        <v>27.40094582975064</v>
      </c>
      <c r="W13" s="10">
        <f>TI_NRG_FC_IND_NE!W13+FC_TRA_NE!W13+FC_OTH_NE!W13</f>
        <v>22.937059329320721</v>
      </c>
      <c r="X13" s="10">
        <f>TI_NRG_FC_IND_NE!X13+FC_TRA_NE!X13+FC_OTH_NE!X13</f>
        <v>23.751332760103178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1346.4651762682715</v>
      </c>
      <c r="D26" s="37">
        <f t="shared" si="14"/>
        <v>900.03078245915719</v>
      </c>
      <c r="E26" s="37">
        <f t="shared" si="14"/>
        <v>944.13276010318123</v>
      </c>
      <c r="F26" s="37">
        <f t="shared" si="14"/>
        <v>943.62880481513321</v>
      </c>
      <c r="G26" s="37">
        <f t="shared" si="14"/>
        <v>932.10326741186589</v>
      </c>
      <c r="H26" s="37">
        <f t="shared" si="14"/>
        <v>862.72811693895096</v>
      </c>
      <c r="I26" s="37">
        <f t="shared" si="14"/>
        <v>934.51797076526213</v>
      </c>
      <c r="J26" s="37">
        <f t="shared" si="14"/>
        <v>951.51779879621654</v>
      </c>
      <c r="K26" s="37">
        <f t="shared" si="14"/>
        <v>934.29707652622528</v>
      </c>
      <c r="L26" s="37">
        <f t="shared" si="14"/>
        <v>862.91616509028381</v>
      </c>
      <c r="M26" s="37">
        <f t="shared" si="14"/>
        <v>791.93267411865861</v>
      </c>
      <c r="N26" s="37">
        <f t="shared" si="14"/>
        <v>786.53147033533969</v>
      </c>
      <c r="O26" s="37">
        <f t="shared" si="14"/>
        <v>589.25597592433348</v>
      </c>
      <c r="P26" s="37">
        <f t="shared" si="14"/>
        <v>626.00025795356828</v>
      </c>
      <c r="Q26" s="37">
        <f t="shared" si="14"/>
        <v>594.39896818572663</v>
      </c>
      <c r="R26" s="37">
        <f t="shared" si="14"/>
        <v>618.21900257953575</v>
      </c>
      <c r="S26" s="37">
        <f t="shared" si="14"/>
        <v>587.0263112639725</v>
      </c>
      <c r="T26" s="37">
        <f t="shared" si="14"/>
        <v>661.39303525365426</v>
      </c>
      <c r="U26" s="37">
        <f t="shared" si="14"/>
        <v>748.80963026655206</v>
      </c>
      <c r="V26" s="37">
        <f t="shared" si="14"/>
        <v>588.48546861564921</v>
      </c>
      <c r="W26" s="37">
        <f t="shared" si="14"/>
        <v>786.21255374032671</v>
      </c>
      <c r="X26" s="37">
        <f t="shared" ref="X26" si="15">SUM(X27,X33)</f>
        <v>830.2202063628547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4.9739466895958726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3.9596732588134129</v>
      </c>
      <c r="E29" s="10">
        <f>TI_NRG_FC_IND_NE!E29+FC_TRA_NE!E29+FC_OTH_NE!E29</f>
        <v>2.9843508168529662</v>
      </c>
      <c r="F29" s="10">
        <f>TI_NRG_FC_IND_NE!F29+FC_TRA_NE!F29+FC_OTH_NE!F29</f>
        <v>4.9739466895958726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1346.4651762682715</v>
      </c>
      <c r="D33" s="29">
        <f t="shared" si="18"/>
        <v>896.07110920034381</v>
      </c>
      <c r="E33" s="29">
        <f t="shared" si="18"/>
        <v>941.14840928632827</v>
      </c>
      <c r="F33" s="29">
        <f t="shared" si="18"/>
        <v>938.65485812553732</v>
      </c>
      <c r="G33" s="29">
        <f t="shared" si="18"/>
        <v>932.10326741186589</v>
      </c>
      <c r="H33" s="29">
        <f t="shared" si="18"/>
        <v>862.72811693895096</v>
      </c>
      <c r="I33" s="29">
        <f t="shared" si="18"/>
        <v>934.51797076526213</v>
      </c>
      <c r="J33" s="29">
        <f t="shared" si="18"/>
        <v>951.51779879621654</v>
      </c>
      <c r="K33" s="29">
        <f t="shared" si="18"/>
        <v>934.29707652622528</v>
      </c>
      <c r="L33" s="29">
        <f t="shared" si="18"/>
        <v>862.91616509028381</v>
      </c>
      <c r="M33" s="29">
        <f t="shared" si="18"/>
        <v>791.93267411865861</v>
      </c>
      <c r="N33" s="29">
        <f t="shared" si="18"/>
        <v>786.53147033533969</v>
      </c>
      <c r="O33" s="29">
        <f t="shared" si="18"/>
        <v>589.25597592433348</v>
      </c>
      <c r="P33" s="29">
        <f t="shared" si="18"/>
        <v>626.00025795356828</v>
      </c>
      <c r="Q33" s="29">
        <f t="shared" si="18"/>
        <v>594.39896818572663</v>
      </c>
      <c r="R33" s="29">
        <f t="shared" si="18"/>
        <v>618.21900257953575</v>
      </c>
      <c r="S33" s="29">
        <f t="shared" si="18"/>
        <v>587.0263112639725</v>
      </c>
      <c r="T33" s="29">
        <f t="shared" si="18"/>
        <v>661.39303525365426</v>
      </c>
      <c r="U33" s="29">
        <f t="shared" si="18"/>
        <v>748.80963026655206</v>
      </c>
      <c r="V33" s="29">
        <f t="shared" si="18"/>
        <v>588.48546861564921</v>
      </c>
      <c r="W33" s="29">
        <f t="shared" si="18"/>
        <v>786.21255374032671</v>
      </c>
      <c r="X33" s="29">
        <f t="shared" ref="X33" si="19">SUM(X34:X50)</f>
        <v>830.2202063628547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13.29896818572657</v>
      </c>
      <c r="E35" s="10">
        <f>TI_NRG_FC_IND_NE!E35+FC_TRA_NE!E35+FC_OTH_NE!E35</f>
        <v>21.05666380051591</v>
      </c>
      <c r="F35" s="10">
        <f>TI_NRG_FC_IND_NE!F35+FC_TRA_NE!F35+FC_OTH_NE!F35</f>
        <v>19.948409286328459</v>
      </c>
      <c r="G35" s="10">
        <f>TI_NRG_FC_IND_NE!G35+FC_TRA_NE!G35+FC_OTH_NE!G35</f>
        <v>1.108254514187446</v>
      </c>
      <c r="H35" s="10">
        <f>TI_NRG_FC_IND_NE!H35+FC_TRA_NE!H35+FC_OTH_NE!H35</f>
        <v>4.4330180567497841</v>
      </c>
      <c r="I35" s="10">
        <f>TI_NRG_FC_IND_NE!I35+FC_TRA_NE!I35+FC_OTH_NE!I35</f>
        <v>15.51539122957867</v>
      </c>
      <c r="J35" s="10">
        <f>TI_NRG_FC_IND_NE!J35+FC_TRA_NE!J35+FC_OTH_NE!J35</f>
        <v>13.585554600171969</v>
      </c>
      <c r="K35" s="10">
        <f>TI_NRG_FC_IND_NE!K35+FC_TRA_NE!K35+FC_OTH_NE!K35</f>
        <v>11.321324161650899</v>
      </c>
      <c r="L35" s="10">
        <f>TI_NRG_FC_IND_NE!L35+FC_TRA_NE!L35+FC_OTH_NE!L35</f>
        <v>2.2642304385210661</v>
      </c>
      <c r="M35" s="10">
        <f>TI_NRG_FC_IND_NE!M35+FC_TRA_NE!M35+FC_OTH_NE!M35</f>
        <v>1.132158211521926</v>
      </c>
      <c r="N35" s="10">
        <f>TI_NRG_FC_IND_NE!N35+FC_TRA_NE!N35+FC_OTH_NE!N35</f>
        <v>1.132158211521926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0</v>
      </c>
      <c r="D36" s="10">
        <f>TI_NRG_FC_IND_NE!D36+FC_TRA_NE!D36+FC_OTH_NE!D36</f>
        <v>142.82983662940671</v>
      </c>
      <c r="E36" s="10">
        <f>TI_NRG_FC_IND_NE!E36+FC_TRA_NE!E36+FC_OTH_NE!E36</f>
        <v>101.0796216680997</v>
      </c>
      <c r="F36" s="10">
        <f>TI_NRG_FC_IND_NE!F36+FC_TRA_NE!F36+FC_OTH_NE!F36</f>
        <v>153.8167669819432</v>
      </c>
      <c r="G36" s="10">
        <f>TI_NRG_FC_IND_NE!G36+FC_TRA_NE!G36+FC_OTH_NE!G36</f>
        <v>152.71805674978501</v>
      </c>
      <c r="H36" s="10">
        <f>TI_NRG_FC_IND_NE!H36+FC_TRA_NE!H36+FC_OTH_NE!H36</f>
        <v>99.980911435941522</v>
      </c>
      <c r="I36" s="10">
        <f>TI_NRG_FC_IND_NE!I36+FC_TRA_NE!I36+FC_OTH_NE!I36</f>
        <v>95.58615649183146</v>
      </c>
      <c r="J36" s="10">
        <f>TI_NRG_FC_IND_NE!J36+FC_TRA_NE!J36+FC_OTH_NE!J36</f>
        <v>108.7704213241616</v>
      </c>
      <c r="K36" s="10">
        <f>TI_NRG_FC_IND_NE!K36+FC_TRA_NE!K36+FC_OTH_NE!K36</f>
        <v>97.783490971625099</v>
      </c>
      <c r="L36" s="10">
        <f>TI_NRG_FC_IND_NE!L36+FC_TRA_NE!L36+FC_OTH_NE!L36</f>
        <v>96.684780739466888</v>
      </c>
      <c r="M36" s="10">
        <f>TI_NRG_FC_IND_NE!M36+FC_TRA_NE!M36+FC_OTH_NE!M36</f>
        <v>67.020120378331896</v>
      </c>
      <c r="N36" s="10">
        <f>TI_NRG_FC_IND_NE!N36+FC_TRA_NE!N36+FC_OTH_NE!N36</f>
        <v>70.31625107480653</v>
      </c>
      <c r="O36" s="10">
        <f>TI_NRG_FC_IND_NE!O36+FC_TRA_NE!O36+FC_OTH_NE!O36</f>
        <v>59.329320722269991</v>
      </c>
      <c r="P36" s="10">
        <f>TI_NRG_FC_IND_NE!P36+FC_TRA_NE!P36+FC_OTH_NE!P36</f>
        <v>62.625365434221827</v>
      </c>
      <c r="Q36" s="10">
        <f>TI_NRG_FC_IND_NE!Q36+FC_TRA_NE!Q36+FC_OTH_NE!Q36</f>
        <v>61.526741186586413</v>
      </c>
      <c r="R36" s="10">
        <f>TI_NRG_FC_IND_NE!R36+FC_TRA_NE!R36+FC_OTH_NE!R36</f>
        <v>75.809716251074803</v>
      </c>
      <c r="S36" s="10">
        <f>TI_NRG_FC_IND_NE!S36+FC_TRA_NE!S36+FC_OTH_NE!S36</f>
        <v>70.31625107480653</v>
      </c>
      <c r="T36" s="10">
        <f>TI_NRG_FC_IND_NE!T36+FC_TRA_NE!T36+FC_OTH_NE!T36</f>
        <v>94.487446259673249</v>
      </c>
      <c r="U36" s="10">
        <f>TI_NRG_FC_IND_NE!U36+FC_TRA_NE!U36+FC_OTH_NE!U36</f>
        <v>127.4481513327601</v>
      </c>
      <c r="V36" s="10">
        <f>TI_NRG_FC_IND_NE!V36+FC_TRA_NE!V36+FC_OTH_NE!V36</f>
        <v>58.230610490111772</v>
      </c>
      <c r="W36" s="10">
        <f>TI_NRG_FC_IND_NE!W36+FC_TRA_NE!W36+FC_OTH_NE!W36</f>
        <v>74.711006018916592</v>
      </c>
      <c r="X36" s="10">
        <f>TI_NRG_FC_IND_NE!X36+FC_TRA_NE!X36+FC_OTH_NE!X36</f>
        <v>60.428030954428202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0</v>
      </c>
      <c r="D41" s="10">
        <f>TI_NRG_FC_IND_NE!D41+FC_TRA_NE!D41+FC_OTH_NE!D41</f>
        <v>0</v>
      </c>
      <c r="E41" s="10">
        <f>TI_NRG_FC_IND_NE!E41+FC_TRA_NE!E41+FC_OTH_NE!E41</f>
        <v>0</v>
      </c>
      <c r="F41" s="10">
        <f>TI_NRG_FC_IND_NE!F41+FC_TRA_NE!F41+FC_OTH_NE!F41</f>
        <v>0</v>
      </c>
      <c r="G41" s="10">
        <f>TI_NRG_FC_IND_NE!G41+FC_TRA_NE!G41+FC_OTH_NE!G41</f>
        <v>0</v>
      </c>
      <c r="H41" s="10">
        <f>TI_NRG_FC_IND_NE!H41+FC_TRA_NE!H41+FC_OTH_NE!H41</f>
        <v>0</v>
      </c>
      <c r="I41" s="10">
        <f>TI_NRG_FC_IND_NE!I41+FC_TRA_NE!I41+FC_OTH_NE!I41</f>
        <v>0</v>
      </c>
      <c r="J41" s="10">
        <f>TI_NRG_FC_IND_NE!J41+FC_TRA_NE!J41+FC_OTH_NE!J41</f>
        <v>0</v>
      </c>
      <c r="K41" s="10">
        <f>TI_NRG_FC_IND_NE!K41+FC_TRA_NE!K41+FC_OTH_NE!K41</f>
        <v>0</v>
      </c>
      <c r="L41" s="10">
        <f>TI_NRG_FC_IND_NE!L41+FC_TRA_NE!L41+FC_OTH_NE!L41</f>
        <v>0</v>
      </c>
      <c r="M41" s="10">
        <f>TI_NRG_FC_IND_NE!M41+FC_TRA_NE!M41+FC_OTH_NE!M41</f>
        <v>0</v>
      </c>
      <c r="N41" s="10">
        <f>TI_NRG_FC_IND_NE!N41+FC_TRA_NE!N41+FC_OTH_NE!N41</f>
        <v>0</v>
      </c>
      <c r="O41" s="10">
        <f>TI_NRG_FC_IND_NE!O41+FC_TRA_NE!O41+FC_OTH_NE!O41</f>
        <v>0</v>
      </c>
      <c r="P41" s="10">
        <f>TI_NRG_FC_IND_NE!P41+FC_TRA_NE!P41+FC_OTH_NE!P41</f>
        <v>0</v>
      </c>
      <c r="Q41" s="10">
        <f>TI_NRG_FC_IND_NE!Q41+FC_TRA_NE!Q41+FC_OTH_NE!Q41</f>
        <v>0</v>
      </c>
      <c r="R41" s="10">
        <f>TI_NRG_FC_IND_NE!R41+FC_TRA_NE!R41+FC_OTH_NE!R41</f>
        <v>0</v>
      </c>
      <c r="S41" s="10">
        <f>TI_NRG_FC_IND_NE!S41+FC_TRA_NE!S41+FC_OTH_NE!S41</f>
        <v>0</v>
      </c>
      <c r="T41" s="10">
        <f>TI_NRG_FC_IND_NE!T41+FC_TRA_NE!T41+FC_OTH_NE!T41</f>
        <v>0</v>
      </c>
      <c r="U41" s="10">
        <f>TI_NRG_FC_IND_NE!U41+FC_TRA_NE!U41+FC_OTH_NE!U41</f>
        <v>0</v>
      </c>
      <c r="V41" s="10">
        <f>TI_NRG_FC_IND_NE!V41+FC_TRA_NE!V41+FC_OTH_NE!V41</f>
        <v>0</v>
      </c>
      <c r="W41" s="10">
        <f>TI_NRG_FC_IND_NE!W41+FC_TRA_NE!W41+FC_OTH_NE!W41</f>
        <v>0</v>
      </c>
      <c r="X41" s="10">
        <f>TI_NRG_FC_IND_NE!X41+FC_TRA_NE!X41+FC_OTH_NE!X41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527.18065348237315</v>
      </c>
      <c r="D42" s="10">
        <f>TI_NRG_FC_IND_NE!D42+FC_TRA_NE!D42+FC_OTH_NE!D42</f>
        <v>385.81969045571788</v>
      </c>
      <c r="E42" s="10">
        <f>TI_NRG_FC_IND_NE!E42+FC_TRA_NE!E42+FC_OTH_NE!E42</f>
        <v>400.69982803095439</v>
      </c>
      <c r="F42" s="10">
        <f>TI_NRG_FC_IND_NE!F42+FC_TRA_NE!F42+FC_OTH_NE!F42</f>
        <v>369.8767841788478</v>
      </c>
      <c r="G42" s="10">
        <f>TI_NRG_FC_IND_NE!G42+FC_TRA_NE!G42+FC_OTH_NE!G42</f>
        <v>427.27145313843511</v>
      </c>
      <c r="H42" s="10">
        <f>TI_NRG_FC_IND_NE!H42+FC_TRA_NE!H42+FC_OTH_NE!H42</f>
        <v>425.14565778159931</v>
      </c>
      <c r="I42" s="10">
        <f>TI_NRG_FC_IND_NE!I42+FC_TRA_NE!I42+FC_OTH_NE!I42</f>
        <v>389.00834049871031</v>
      </c>
      <c r="J42" s="10">
        <f>TI_NRG_FC_IND_NE!J42+FC_TRA_NE!J42+FC_OTH_NE!J42</f>
        <v>412.38177128116928</v>
      </c>
      <c r="K42" s="10">
        <f>TI_NRG_FC_IND_NE!K42+FC_TRA_NE!K42+FC_OTH_NE!K42</f>
        <v>391.55442820292348</v>
      </c>
      <c r="L42" s="10">
        <f>TI_NRG_FC_IND_NE!L42+FC_TRA_NE!L42+FC_OTH_NE!L42</f>
        <v>430.08503869303519</v>
      </c>
      <c r="M42" s="10">
        <f>TI_NRG_FC_IND_NE!M42+FC_TRA_NE!M42+FC_OTH_NE!M42</f>
        <v>406.13353396388652</v>
      </c>
      <c r="N42" s="10">
        <f>TI_NRG_FC_IND_NE!N42+FC_TRA_NE!N42+FC_OTH_NE!N42</f>
        <v>399.88538263112639</v>
      </c>
      <c r="O42" s="10">
        <f>TI_NRG_FC_IND_NE!O42+FC_TRA_NE!O42+FC_OTH_NE!O42</f>
        <v>260.34204643164219</v>
      </c>
      <c r="P42" s="10">
        <f>TI_NRG_FC_IND_NE!P42+FC_TRA_NE!P42+FC_OTH_NE!P42</f>
        <v>274.92115219260529</v>
      </c>
      <c r="Q42" s="10">
        <f>TI_NRG_FC_IND_NE!Q42+FC_TRA_NE!Q42+FC_OTH_NE!Q42</f>
        <v>269.03602751504729</v>
      </c>
      <c r="R42" s="10">
        <f>TI_NRG_FC_IND_NE!R42+FC_TRA_NE!R42+FC_OTH_NE!R42</f>
        <v>214.38804815133281</v>
      </c>
      <c r="S42" s="10">
        <f>TI_NRG_FC_IND_NE!S42+FC_TRA_NE!S42+FC_OTH_NE!S42</f>
        <v>250.11943250214961</v>
      </c>
      <c r="T42" s="10">
        <f>TI_NRG_FC_IND_NE!T42+FC_TRA_NE!T42+FC_OTH_NE!T42</f>
        <v>266.934135855546</v>
      </c>
      <c r="U42" s="10">
        <f>TI_NRG_FC_IND_NE!U42+FC_TRA_NE!U42+FC_OTH_NE!U42</f>
        <v>333.14221840068791</v>
      </c>
      <c r="V42" s="10">
        <f>TI_NRG_FC_IND_NE!V42+FC_TRA_NE!V42+FC_OTH_NE!V42</f>
        <v>316.32751504729151</v>
      </c>
      <c r="W42" s="10">
        <f>TI_NRG_FC_IND_NE!W42+FC_TRA_NE!W42+FC_OTH_NE!W42</f>
        <v>423.52158211521919</v>
      </c>
      <c r="X42" s="10">
        <f>TI_NRG_FC_IND_NE!X42+FC_TRA_NE!X42+FC_OTH_NE!X42</f>
        <v>458.20197764402411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4.1081685296646597</v>
      </c>
      <c r="D43" s="10">
        <f>TI_NRG_FC_IND_NE!D43+FC_TRA_NE!D43+FC_OTH_NE!D43</f>
        <v>13.351504729148751</v>
      </c>
      <c r="E43" s="10">
        <f>TI_NRG_FC_IND_NE!E43+FC_TRA_NE!E43+FC_OTH_NE!E43</f>
        <v>13.351504729148751</v>
      </c>
      <c r="F43" s="10">
        <f>TI_NRG_FC_IND_NE!F43+FC_TRA_NE!F43+FC_OTH_NE!F43</f>
        <v>21.56775580395529</v>
      </c>
      <c r="G43" s="10">
        <f>TI_NRG_FC_IND_NE!G43+FC_TRA_NE!G43+FC_OTH_NE!G43</f>
        <v>15.40558899398108</v>
      </c>
      <c r="H43" s="10">
        <f>TI_NRG_FC_IND_NE!H43+FC_TRA_NE!H43+FC_OTH_NE!H43</f>
        <v>15.40558899398108</v>
      </c>
      <c r="I43" s="10">
        <f>TI_NRG_FC_IND_NE!I43+FC_TRA_NE!I43+FC_OTH_NE!I43</f>
        <v>15.40558899398108</v>
      </c>
      <c r="J43" s="10">
        <f>TI_NRG_FC_IND_NE!J43+FC_TRA_NE!J43+FC_OTH_NE!J43</f>
        <v>14.378503869303531</v>
      </c>
      <c r="K43" s="10">
        <f>TI_NRG_FC_IND_NE!K43+FC_TRA_NE!K43+FC_OTH_NE!K43</f>
        <v>11.297420464316421</v>
      </c>
      <c r="L43" s="10">
        <f>TI_NRG_FC_IND_NE!L43+FC_TRA_NE!L43+FC_OTH_NE!L43</f>
        <v>11.297420464316421</v>
      </c>
      <c r="M43" s="10">
        <f>TI_NRG_FC_IND_NE!M43+FC_TRA_NE!M43+FC_OTH_NE!M43</f>
        <v>11.297420464316421</v>
      </c>
      <c r="N43" s="10">
        <f>TI_NRG_FC_IND_NE!N43+FC_TRA_NE!N43+FC_OTH_NE!N43</f>
        <v>12.32441960447119</v>
      </c>
      <c r="O43" s="10">
        <f>TI_NRG_FC_IND_NE!O43+FC_TRA_NE!O43+FC_OTH_NE!O43</f>
        <v>11.10429922613929</v>
      </c>
      <c r="P43" s="10">
        <f>TI_NRG_FC_IND_NE!P43+FC_TRA_NE!P43+FC_OTH_NE!P43</f>
        <v>13.050300945829751</v>
      </c>
      <c r="Q43" s="10">
        <f>TI_NRG_FC_IND_NE!Q43+FC_TRA_NE!Q43+FC_OTH_NE!Q43</f>
        <v>9.0105760963026658</v>
      </c>
      <c r="R43" s="10">
        <f>TI_NRG_FC_IND_NE!R43+FC_TRA_NE!R43+FC_OTH_NE!R43</f>
        <v>16.09785038693035</v>
      </c>
      <c r="S43" s="10">
        <f>TI_NRG_FC_IND_NE!S43+FC_TRA_NE!S43+FC_OTH_NE!S43</f>
        <v>12.072484952708511</v>
      </c>
      <c r="T43" s="10">
        <f>TI_NRG_FC_IND_NE!T43+FC_TRA_NE!T43+FC_OTH_NE!T43</f>
        <v>13.080395528804811</v>
      </c>
      <c r="U43" s="10">
        <f>TI_NRG_FC_IND_NE!U43+FC_TRA_NE!U43+FC_OTH_NE!U43</f>
        <v>13.075752364574379</v>
      </c>
      <c r="V43" s="10">
        <f>TI_NRG_FC_IND_NE!V43+FC_TRA_NE!V43+FC_OTH_NE!V43</f>
        <v>8.0466036113499566</v>
      </c>
      <c r="W43" s="10">
        <f>TI_NRG_FC_IND_NE!W43+FC_TRA_NE!W43+FC_OTH_NE!W43</f>
        <v>15.078073946689599</v>
      </c>
      <c r="X43" s="10">
        <f>TI_NRG_FC_IND_NE!X43+FC_TRA_NE!X43+FC_OTH_NE!X43</f>
        <v>14.378503869303531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0</v>
      </c>
      <c r="D44" s="10">
        <f>TI_NRG_FC_IND_NE!D44+FC_TRA_NE!D44+FC_OTH_NE!D44</f>
        <v>56.931298366294072</v>
      </c>
      <c r="E44" s="10">
        <f>TI_NRG_FC_IND_NE!E44+FC_TRA_NE!E44+FC_OTH_NE!E44</f>
        <v>57.896216680997412</v>
      </c>
      <c r="F44" s="10">
        <f>TI_NRG_FC_IND_NE!F44+FC_TRA_NE!F44+FC_OTH_NE!F44</f>
        <v>55.001461736887357</v>
      </c>
      <c r="G44" s="10">
        <f>TI_NRG_FC_IND_NE!G44+FC_TRA_NE!G44+FC_OTH_NE!G44</f>
        <v>40.527343078245913</v>
      </c>
      <c r="H44" s="10">
        <f>TI_NRG_FC_IND_NE!H44+FC_TRA_NE!H44+FC_OTH_NE!H44</f>
        <v>2.894840928632846</v>
      </c>
      <c r="I44" s="10">
        <f>TI_NRG_FC_IND_NE!I44+FC_TRA_NE!I44+FC_OTH_NE!I44</f>
        <v>51.141702493551158</v>
      </c>
      <c r="J44" s="10">
        <f>TI_NRG_FC_IND_NE!J44+FC_TRA_NE!J44+FC_OTH_NE!J44</f>
        <v>34.723129836629397</v>
      </c>
      <c r="K44" s="10">
        <f>TI_NRG_FC_IND_NE!K44+FC_TRA_NE!K44+FC_OTH_NE!K44</f>
        <v>37.728546861564922</v>
      </c>
      <c r="L44" s="10">
        <f>TI_NRG_FC_IND_NE!L44+FC_TRA_NE!L44+FC_OTH_NE!L44</f>
        <v>0</v>
      </c>
      <c r="M44" s="10">
        <f>TI_NRG_FC_IND_NE!M44+FC_TRA_NE!M44+FC_OTH_NE!M44</f>
        <v>0</v>
      </c>
      <c r="N44" s="10">
        <f>TI_NRG_FC_IND_NE!N44+FC_TRA_NE!N44+FC_OTH_NE!N44</f>
        <v>0</v>
      </c>
      <c r="O44" s="10">
        <f>TI_NRG_FC_IND_NE!O44+FC_TRA_NE!O44+FC_OTH_NE!O44</f>
        <v>0</v>
      </c>
      <c r="P44" s="10">
        <f>TI_NRG_FC_IND_NE!P44+FC_TRA_NE!P44+FC_OTH_NE!P44</f>
        <v>0</v>
      </c>
      <c r="Q44" s="10">
        <f>TI_NRG_FC_IND_NE!Q44+FC_TRA_NE!Q44+FC_OTH_NE!Q44</f>
        <v>0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</v>
      </c>
      <c r="V44" s="10">
        <f>TI_NRG_FC_IND_NE!V44+FC_TRA_NE!V44+FC_OTH_NE!V44</f>
        <v>0</v>
      </c>
      <c r="W44" s="10">
        <f>TI_NRG_FC_IND_NE!W44+FC_TRA_NE!W44+FC_OTH_NE!W44</f>
        <v>0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12.48211521926053</v>
      </c>
      <c r="D45" s="10">
        <f>TI_NRG_FC_IND_NE!D45+FC_TRA_NE!D45+FC_OTH_NE!D45</f>
        <v>13.442218400687871</v>
      </c>
      <c r="E45" s="10">
        <f>TI_NRG_FC_IND_NE!E45+FC_TRA_NE!E45+FC_OTH_NE!E45</f>
        <v>11.5219260533104</v>
      </c>
      <c r="F45" s="10">
        <f>TI_NRG_FC_IND_NE!F45+FC_TRA_NE!F45+FC_OTH_NE!F45</f>
        <v>7.6812553740326726</v>
      </c>
      <c r="G45" s="10">
        <f>TI_NRG_FC_IND_NE!G45+FC_TRA_NE!G45+FC_OTH_NE!G45</f>
        <v>9.6016337059329313</v>
      </c>
      <c r="H45" s="10">
        <f>TI_NRG_FC_IND_NE!H45+FC_TRA_NE!H45+FC_OTH_NE!H45</f>
        <v>13.442218400687871</v>
      </c>
      <c r="I45" s="10">
        <f>TI_NRG_FC_IND_NE!I45+FC_TRA_NE!I45+FC_OTH_NE!I45</f>
        <v>10.56173688736027</v>
      </c>
      <c r="J45" s="10">
        <f>TI_NRG_FC_IND_NE!J45+FC_TRA_NE!J45+FC_OTH_NE!J45</f>
        <v>10.41367153912296</v>
      </c>
      <c r="K45" s="10">
        <f>TI_NRG_FC_IND_NE!K45+FC_TRA_NE!K45+FC_OTH_NE!K45</f>
        <v>8.3309544282029222</v>
      </c>
      <c r="L45" s="10">
        <f>TI_NRG_FC_IND_NE!L45+FC_TRA_NE!L45+FC_OTH_NE!L45</f>
        <v>9.3723129836629404</v>
      </c>
      <c r="M45" s="10">
        <f>TI_NRG_FC_IND_NE!M45+FC_TRA_NE!M45+FC_OTH_NE!M45</f>
        <v>11.45503009458298</v>
      </c>
      <c r="N45" s="10">
        <f>TI_NRG_FC_IND_NE!N45+FC_TRA_NE!N45+FC_OTH_NE!N45</f>
        <v>10.27033533963886</v>
      </c>
      <c r="O45" s="10">
        <f>TI_NRG_FC_IND_NE!O45+FC_TRA_NE!O45+FC_OTH_NE!O45</f>
        <v>6.2482373172828876</v>
      </c>
      <c r="P45" s="10">
        <f>TI_NRG_FC_IND_NE!P45+FC_TRA_NE!P45+FC_OTH_NE!P45</f>
        <v>7.1892519346517627</v>
      </c>
      <c r="Q45" s="10">
        <f>TI_NRG_FC_IND_NE!Q45+FC_TRA_NE!Q45+FC_OTH_NE!Q45</f>
        <v>1.026999140154772</v>
      </c>
      <c r="R45" s="10">
        <f>TI_NRG_FC_IND_NE!R45+FC_TRA_NE!R45+FC_OTH_NE!R45</f>
        <v>0</v>
      </c>
      <c r="S45" s="10">
        <f>TI_NRG_FC_IND_NE!S45+FC_TRA_NE!S45+FC_OTH_NE!S45</f>
        <v>4.0126397248495271</v>
      </c>
      <c r="T45" s="10">
        <f>TI_NRG_FC_IND_NE!T45+FC_TRA_NE!T45+FC_OTH_NE!T45</f>
        <v>4.0126397248495271</v>
      </c>
      <c r="U45" s="10">
        <f>TI_NRG_FC_IND_NE!U45+FC_TRA_NE!U45+FC_OTH_NE!U45</f>
        <v>4.1081685296646597</v>
      </c>
      <c r="V45" s="10">
        <f>TI_NRG_FC_IND_NE!V45+FC_TRA_NE!V45+FC_OTH_NE!V45</f>
        <v>0</v>
      </c>
      <c r="W45" s="10">
        <f>TI_NRG_FC_IND_NE!W45+FC_TRA_NE!W45+FC_OTH_NE!W45</f>
        <v>0</v>
      </c>
      <c r="X45" s="10">
        <f>TI_NRG_FC_IND_NE!X45+FC_TRA_NE!X45+FC_OTH_NE!X45</f>
        <v>1.026999140154772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52.808856405846953</v>
      </c>
      <c r="D46" s="10">
        <f>TI_NRG_FC_IND_NE!D46+FC_TRA_NE!D46+FC_OTH_NE!D46</f>
        <v>74.8926053310404</v>
      </c>
      <c r="E46" s="10">
        <f>TI_NRG_FC_IND_NE!E46+FC_TRA_NE!E46+FC_OTH_NE!E46</f>
        <v>69.131556319862412</v>
      </c>
      <c r="F46" s="10">
        <f>TI_NRG_FC_IND_NE!F46+FC_TRA_NE!F46+FC_OTH_NE!F46</f>
        <v>60.490111779879612</v>
      </c>
      <c r="G46" s="10">
        <f>TI_NRG_FC_IND_NE!G46+FC_TRA_NE!G46+FC_OTH_NE!G46</f>
        <v>48.968185726569203</v>
      </c>
      <c r="H46" s="10">
        <f>TI_NRG_FC_IND_NE!H46+FC_TRA_NE!H46+FC_OTH_NE!H46</f>
        <v>45.127601031814272</v>
      </c>
      <c r="I46" s="10">
        <f>TI_NRG_FC_IND_NE!I46+FC_TRA_NE!I46+FC_OTH_NE!I46</f>
        <v>65.29088564058469</v>
      </c>
      <c r="J46" s="10">
        <f>TI_NRG_FC_IND_NE!J46+FC_TRA_NE!J46+FC_OTH_NE!J46</f>
        <v>69.341186586414437</v>
      </c>
      <c r="K46" s="10">
        <f>TI_NRG_FC_IND_NE!K46+FC_TRA_NE!K46+FC_OTH_NE!K46</f>
        <v>45.337489251934663</v>
      </c>
      <c r="L46" s="10">
        <f>TI_NRG_FC_IND_NE!L46+FC_TRA_NE!L46+FC_OTH_NE!L46</f>
        <v>20.189165950128977</v>
      </c>
      <c r="M46" s="10">
        <f>TI_NRG_FC_IND_NE!M46+FC_TRA_NE!M46+FC_OTH_NE!M46</f>
        <v>30.281599312123817</v>
      </c>
      <c r="N46" s="10">
        <f>TI_NRG_FC_IND_NE!N46+FC_TRA_NE!N46+FC_OTH_NE!N46</f>
        <v>30.176956147893375</v>
      </c>
      <c r="O46" s="10">
        <f>TI_NRG_FC_IND_NE!O46+FC_TRA_NE!O46+FC_OTH_NE!O46</f>
        <v>44.174462596732582</v>
      </c>
      <c r="P46" s="10">
        <f>TI_NRG_FC_IND_NE!P46+FC_TRA_NE!P46+FC_OTH_NE!P46</f>
        <v>52.986070507308682</v>
      </c>
      <c r="Q46" s="10">
        <f>TI_NRG_FC_IND_NE!Q46+FC_TRA_NE!Q46+FC_OTH_NE!Q46</f>
        <v>43.312725709372316</v>
      </c>
      <c r="R46" s="10">
        <f>TI_NRG_FC_IND_NE!R46+FC_TRA_NE!R46+FC_OTH_NE!R46</f>
        <v>43.752192605331025</v>
      </c>
      <c r="S46" s="10">
        <f>TI_NRG_FC_IND_NE!S46+FC_TRA_NE!S46+FC_OTH_NE!S46</f>
        <v>43.026913155631988</v>
      </c>
      <c r="T46" s="10">
        <f>TI_NRG_FC_IND_NE!T46+FC_TRA_NE!T46+FC_OTH_NE!T46</f>
        <v>46.372484952708511</v>
      </c>
      <c r="U46" s="10">
        <f>TI_NRG_FC_IND_NE!U46+FC_TRA_NE!U46+FC_OTH_NE!U46</f>
        <v>47.061736887360269</v>
      </c>
      <c r="V46" s="10">
        <f>TI_NRG_FC_IND_NE!V46+FC_TRA_NE!V46+FC_OTH_NE!V46</f>
        <v>38.479277730008597</v>
      </c>
      <c r="W46" s="10">
        <f>TI_NRG_FC_IND_NE!W46+FC_TRA_NE!W46+FC_OTH_NE!W46</f>
        <v>31.050386930352531</v>
      </c>
      <c r="X46" s="10">
        <f>TI_NRG_FC_IND_NE!X46+FC_TRA_NE!X46+FC_OTH_NE!X46</f>
        <v>35.170593293207212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414.7893379191745</v>
      </c>
      <c r="D47" s="10">
        <f>TI_NRG_FC_IND_NE!D47+FC_TRA_NE!D47+FC_OTH_NE!D47</f>
        <v>96.016079105760952</v>
      </c>
      <c r="E47" s="10">
        <f>TI_NRG_FC_IND_NE!E47+FC_TRA_NE!E47+FC_OTH_NE!E47</f>
        <v>114.25907136715389</v>
      </c>
      <c r="F47" s="10">
        <f>TI_NRG_FC_IND_NE!F47+FC_TRA_NE!F47+FC_OTH_NE!F47</f>
        <v>92.17540842648323</v>
      </c>
      <c r="G47" s="10">
        <f>TI_NRG_FC_IND_NE!G47+FC_TRA_NE!G47+FC_OTH_NE!G47</f>
        <v>78.733190025795352</v>
      </c>
      <c r="H47" s="10">
        <f>TI_NRG_FC_IND_NE!H47+FC_TRA_NE!H47+FC_OTH_NE!H47</f>
        <v>128.6614789337919</v>
      </c>
      <c r="I47" s="10">
        <f>TI_NRG_FC_IND_NE!I47+FC_TRA_NE!I47+FC_OTH_NE!I47</f>
        <v>147.86474634565781</v>
      </c>
      <c r="J47" s="10">
        <f>TI_NRG_FC_IND_NE!J47+FC_TRA_NE!J47+FC_OTH_NE!J47</f>
        <v>127.4852966466036</v>
      </c>
      <c r="K47" s="10">
        <f>TI_NRG_FC_IND_NE!K47+FC_TRA_NE!K47+FC_OTH_NE!K47</f>
        <v>168.7428202923474</v>
      </c>
      <c r="L47" s="10">
        <f>TI_NRG_FC_IND_NE!L47+FC_TRA_NE!L47+FC_OTH_NE!L47</f>
        <v>144.72631126397249</v>
      </c>
      <c r="M47" s="10">
        <f>TI_NRG_FC_IND_NE!M47+FC_TRA_NE!M47+FC_OTH_NE!M47</f>
        <v>128.70954428202921</v>
      </c>
      <c r="N47" s="10">
        <f>TI_NRG_FC_IND_NE!N47+FC_TRA_NE!N47+FC_OTH_NE!N47</f>
        <v>140.7222699914015</v>
      </c>
      <c r="O47" s="10">
        <f>TI_NRG_FC_IND_NE!O47+FC_TRA_NE!O47+FC_OTH_NE!O47</f>
        <v>108.60068787618231</v>
      </c>
      <c r="P47" s="10">
        <f>TI_NRG_FC_IND_NE!P47+FC_TRA_NE!P47+FC_OTH_NE!P47</f>
        <v>94.65984522785898</v>
      </c>
      <c r="Q47" s="10">
        <f>TI_NRG_FC_IND_NE!Q47+FC_TRA_NE!Q47+FC_OTH_NE!Q47</f>
        <v>90.124849527085118</v>
      </c>
      <c r="R47" s="10">
        <f>TI_NRG_FC_IND_NE!R47+FC_TRA_NE!R47+FC_OTH_NE!R47</f>
        <v>121.3549441100602</v>
      </c>
      <c r="S47" s="10">
        <f>TI_NRG_FC_IND_NE!S47+FC_TRA_NE!S47+FC_OTH_NE!S47</f>
        <v>88.257867583834908</v>
      </c>
      <c r="T47" s="10">
        <f>TI_NRG_FC_IND_NE!T47+FC_TRA_NE!T47+FC_OTH_NE!T47</f>
        <v>109.4283748925193</v>
      </c>
      <c r="U47" s="10">
        <f>TI_NRG_FC_IND_NE!U47+FC_TRA_NE!U47+FC_OTH_NE!U47</f>
        <v>139.84170249355111</v>
      </c>
      <c r="V47" s="10">
        <f>TI_NRG_FC_IND_NE!V47+FC_TRA_NE!V47+FC_OTH_NE!V47</f>
        <v>55.55356835769561</v>
      </c>
      <c r="W47" s="10">
        <f>TI_NRG_FC_IND_NE!W47+FC_TRA_NE!W47+FC_OTH_NE!W47</f>
        <v>129.12880481513329</v>
      </c>
      <c r="X47" s="10">
        <f>TI_NRG_FC_IND_NE!X47+FC_TRA_NE!X47+FC_OTH_NE!X47</f>
        <v>137.67265692175411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1.5525365434221841</v>
      </c>
      <c r="E48" s="10">
        <f>TI_NRG_FC_IND_NE!E48+FC_TRA_NE!E48+FC_OTH_NE!E48</f>
        <v>42.693723129836627</v>
      </c>
      <c r="F48" s="10">
        <f>TI_NRG_FC_IND_NE!F48+FC_TRA_NE!F48+FC_OTH_NE!F48</f>
        <v>41.917454858125538</v>
      </c>
      <c r="G48" s="10">
        <f>TI_NRG_FC_IND_NE!G48+FC_TRA_NE!G48+FC_OTH_NE!G48</f>
        <v>47.351160791057602</v>
      </c>
      <c r="H48" s="10">
        <f>TI_NRG_FC_IND_NE!H48+FC_TRA_NE!H48+FC_OTH_NE!H48</f>
        <v>48.903697334479787</v>
      </c>
      <c r="I48" s="10">
        <f>TI_NRG_FC_IND_NE!I48+FC_TRA_NE!I48+FC_OTH_NE!I48</f>
        <v>48.127429062768698</v>
      </c>
      <c r="J48" s="10">
        <f>TI_NRG_FC_IND_NE!J48+FC_TRA_NE!J48+FC_OTH_NE!J48</f>
        <v>50.652708512467747</v>
      </c>
      <c r="K48" s="10">
        <f>TI_NRG_FC_IND_NE!K48+FC_TRA_NE!K48+FC_OTH_NE!K48</f>
        <v>53.071969045571791</v>
      </c>
      <c r="L48" s="10">
        <f>TI_NRG_FC_IND_NE!L48+FC_TRA_NE!L48+FC_OTH_NE!L48</f>
        <v>47.766723989681857</v>
      </c>
      <c r="M48" s="10">
        <f>TI_NRG_FC_IND_NE!M48+FC_TRA_NE!M48+FC_OTH_NE!M48</f>
        <v>48.648065348237317</v>
      </c>
      <c r="N48" s="10">
        <f>TI_NRG_FC_IND_NE!N48+FC_TRA_NE!N48+FC_OTH_NE!N48</f>
        <v>51.246603611349947</v>
      </c>
      <c r="O48" s="10">
        <f>TI_NRG_FC_IND_NE!O48+FC_TRA_NE!O48+FC_OTH_NE!O48</f>
        <v>51.639982803095442</v>
      </c>
      <c r="P48" s="10">
        <f>TI_NRG_FC_IND_NE!P48+FC_TRA_NE!P48+FC_OTH_NE!P48</f>
        <v>52.480481513327597</v>
      </c>
      <c r="Q48" s="10">
        <f>TI_NRG_FC_IND_NE!Q48+FC_TRA_NE!Q48+FC_OTH_NE!Q48</f>
        <v>55.940584694754953</v>
      </c>
      <c r="R48" s="10">
        <f>TI_NRG_FC_IND_NE!R48+FC_TRA_NE!R48+FC_OTH_NE!R48</f>
        <v>53.353224419604473</v>
      </c>
      <c r="S48" s="10">
        <f>TI_NRG_FC_IND_NE!S48+FC_TRA_NE!S48+FC_OTH_NE!S48</f>
        <v>55.972570937231303</v>
      </c>
      <c r="T48" s="10">
        <f>TI_NRG_FC_IND_NE!T48+FC_TRA_NE!T48+FC_OTH_NE!T48</f>
        <v>55.988564058469478</v>
      </c>
      <c r="U48" s="10">
        <f>TI_NRG_FC_IND_NE!U48+FC_TRA_NE!U48+FC_OTH_NE!U48</f>
        <v>55.942132416165087</v>
      </c>
      <c r="V48" s="10">
        <f>TI_NRG_FC_IND_NE!V48+FC_TRA_NE!V48+FC_OTH_NE!V48</f>
        <v>53.4067067927773</v>
      </c>
      <c r="W48" s="10">
        <f>TI_NRG_FC_IND_NE!W48+FC_TRA_NE!W48+FC_OTH_NE!W48</f>
        <v>47.908082545141873</v>
      </c>
      <c r="X48" s="10">
        <f>TI_NRG_FC_IND_NE!X48+FC_TRA_NE!X48+FC_OTH_NE!X48</f>
        <v>54.640584694754942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0</v>
      </c>
      <c r="D49" s="10">
        <f>TI_NRG_FC_IND_NE!D49+FC_TRA_NE!D49+FC_OTH_NE!D49</f>
        <v>2.8804815133276009</v>
      </c>
      <c r="E49" s="10">
        <f>TI_NRG_FC_IND_NE!E49+FC_TRA_NE!E49+FC_OTH_NE!E49</f>
        <v>3.8406706792777299</v>
      </c>
      <c r="F49" s="10">
        <f>TI_NRG_FC_IND_NE!F49+FC_TRA_NE!F49+FC_OTH_NE!F49</f>
        <v>5.7609630266552019</v>
      </c>
      <c r="G49" s="10">
        <f>TI_NRG_FC_IND_NE!G49+FC_TRA_NE!G49+FC_OTH_NE!G49</f>
        <v>1.920292347377472</v>
      </c>
      <c r="H49" s="10">
        <f>TI_NRG_FC_IND_NE!H49+FC_TRA_NE!H49+FC_OTH_NE!H49</f>
        <v>1.920292347377472</v>
      </c>
      <c r="I49" s="10">
        <f>TI_NRG_FC_IND_NE!I49+FC_TRA_NE!I49+FC_OTH_NE!I49</f>
        <v>4.8007738607050729</v>
      </c>
      <c r="J49" s="10">
        <f>TI_NRG_FC_IND_NE!J49+FC_TRA_NE!J49+FC_OTH_NE!J49</f>
        <v>5.171023215821152</v>
      </c>
      <c r="K49" s="10">
        <f>TI_NRG_FC_IND_NE!K49+FC_TRA_NE!K49+FC_OTH_NE!K49</f>
        <v>3.0810834049871021</v>
      </c>
      <c r="L49" s="10">
        <f>TI_NRG_FC_IND_NE!L49+FC_TRA_NE!L49+FC_OTH_NE!L49</f>
        <v>3.0810834049871021</v>
      </c>
      <c r="M49" s="10">
        <f>TI_NRG_FC_IND_NE!M49+FC_TRA_NE!M49+FC_OTH_NE!M49</f>
        <v>4.1368013757523636</v>
      </c>
      <c r="N49" s="10">
        <f>TI_NRG_FC_IND_NE!N49+FC_TRA_NE!N49+FC_OTH_NE!N49</f>
        <v>3.102579535683577</v>
      </c>
      <c r="O49" s="10">
        <f>TI_NRG_FC_IND_NE!O49+FC_TRA_NE!O49+FC_OTH_NE!O49</f>
        <v>4.1081685296646597</v>
      </c>
      <c r="P49" s="10">
        <f>TI_NRG_FC_IND_NE!P49+FC_TRA_NE!P49+FC_OTH_NE!P49</f>
        <v>4.1368013757523636</v>
      </c>
      <c r="Q49" s="10">
        <f>TI_NRG_FC_IND_NE!Q49+FC_TRA_NE!Q49+FC_OTH_NE!Q49</f>
        <v>5.171023215821152</v>
      </c>
      <c r="R49" s="10">
        <f>TI_NRG_FC_IND_NE!R49+FC_TRA_NE!R49+FC_OTH_NE!R49</f>
        <v>4.1368013757523636</v>
      </c>
      <c r="S49" s="10">
        <f>TI_NRG_FC_IND_NE!S49+FC_TRA_NE!S49+FC_OTH_NE!S49</f>
        <v>4.1368013757523636</v>
      </c>
      <c r="T49" s="10">
        <f>TI_NRG_FC_IND_NE!T49+FC_TRA_NE!T49+FC_OTH_NE!T49</f>
        <v>4.1081685296646597</v>
      </c>
      <c r="U49" s="10">
        <f>TI_NRG_FC_IND_NE!U49+FC_TRA_NE!U49+FC_OTH_NE!U49</f>
        <v>3.102579535683577</v>
      </c>
      <c r="V49" s="10">
        <f>TI_NRG_FC_IND_NE!V49+FC_TRA_NE!V49+FC_OTH_NE!V49</f>
        <v>4.1368013757523636</v>
      </c>
      <c r="W49" s="10">
        <f>TI_NRG_FC_IND_NE!W49+FC_TRA_NE!W49+FC_OTH_NE!W49</f>
        <v>4.1368013757523636</v>
      </c>
      <c r="X49" s="10">
        <f>TI_NRG_FC_IND_NE!X49+FC_TRA_NE!X49+FC_OTH_NE!X49</f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335.09604471195178</v>
      </c>
      <c r="D50" s="10">
        <f>TI_NRG_FC_IND_NE!D50+FC_TRA_NE!D50+FC_OTH_NE!D50</f>
        <v>95.055889939810825</v>
      </c>
      <c r="E50" s="10">
        <f>TI_NRG_FC_IND_NE!E50+FC_TRA_NE!E50+FC_OTH_NE!E50</f>
        <v>105.61762682717109</v>
      </c>
      <c r="F50" s="10">
        <f>TI_NRG_FC_IND_NE!F50+FC_TRA_NE!F50+FC_OTH_NE!F50</f>
        <v>110.418486672399</v>
      </c>
      <c r="G50" s="10">
        <f>TI_NRG_FC_IND_NE!G50+FC_TRA_NE!G50+FC_OTH_NE!G50</f>
        <v>108.4981083404987</v>
      </c>
      <c r="H50" s="10">
        <f>TI_NRG_FC_IND_NE!H50+FC_TRA_NE!H50+FC_OTH_NE!H50</f>
        <v>76.812811693895085</v>
      </c>
      <c r="I50" s="10">
        <f>TI_NRG_FC_IND_NE!I50+FC_TRA_NE!I50+FC_OTH_NE!I50</f>
        <v>91.215219260533104</v>
      </c>
      <c r="J50" s="10">
        <f>TI_NRG_FC_IND_NE!J50+FC_TRA_NE!J50+FC_OTH_NE!J50</f>
        <v>104.6145313843508</v>
      </c>
      <c r="K50" s="10">
        <f>TI_NRG_FC_IND_NE!K50+FC_TRA_NE!K50+FC_OTH_NE!K50</f>
        <v>106.0475494411006</v>
      </c>
      <c r="L50" s="10">
        <f>TI_NRG_FC_IND_NE!L50+FC_TRA_NE!L50+FC_OTH_NE!L50</f>
        <v>97.449097162510753</v>
      </c>
      <c r="M50" s="10">
        <f>TI_NRG_FC_IND_NE!M50+FC_TRA_NE!M50+FC_OTH_NE!M50</f>
        <v>83.118400687876175</v>
      </c>
      <c r="N50" s="10">
        <f>TI_NRG_FC_IND_NE!N50+FC_TRA_NE!N50+FC_OTH_NE!N50</f>
        <v>67.354514187446256</v>
      </c>
      <c r="O50" s="10">
        <f>TI_NRG_FC_IND_NE!O50+FC_TRA_NE!O50+FC_OTH_NE!O50</f>
        <v>43.708770421324161</v>
      </c>
      <c r="P50" s="10">
        <f>TI_NRG_FC_IND_NE!P50+FC_TRA_NE!P50+FC_OTH_NE!P50</f>
        <v>63.950988822012043</v>
      </c>
      <c r="Q50" s="10">
        <f>TI_NRG_FC_IND_NE!Q50+FC_TRA_NE!Q50+FC_OTH_NE!Q50</f>
        <v>59.249441100601892</v>
      </c>
      <c r="R50" s="10">
        <f>TI_NRG_FC_IND_NE!R50+FC_TRA_NE!R50+FC_OTH_NE!R50</f>
        <v>89.326225279449702</v>
      </c>
      <c r="S50" s="10">
        <f>TI_NRG_FC_IND_NE!S50+FC_TRA_NE!S50+FC_OTH_NE!S50</f>
        <v>59.111349957007739</v>
      </c>
      <c r="T50" s="10">
        <f>TI_NRG_FC_IND_NE!T50+FC_TRA_NE!T50+FC_OTH_NE!T50</f>
        <v>66.980825451418738</v>
      </c>
      <c r="U50" s="10">
        <f>TI_NRG_FC_IND_NE!U50+FC_TRA_NE!U50+FC_OTH_NE!U50</f>
        <v>25.087188306104899</v>
      </c>
      <c r="V50" s="10">
        <f>TI_NRG_FC_IND_NE!V50+FC_TRA_NE!V50+FC_OTH_NE!V50</f>
        <v>54.304385210662069</v>
      </c>
      <c r="W50" s="10">
        <f>TI_NRG_FC_IND_NE!W50+FC_TRA_NE!W50+FC_OTH_NE!W50</f>
        <v>60.677815993121243</v>
      </c>
      <c r="X50" s="10">
        <f>TI_NRG_FC_IND_NE!X50+FC_TRA_NE!X50+FC_OTH_NE!X50</f>
        <v>64.564058469475484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0</v>
      </c>
      <c r="D51" s="37">
        <f>TI_NRG_FC_IND_NE!D51+FC_TRA_NE!D51+FC_OTH_NE!D51</f>
        <v>352.83748925193458</v>
      </c>
      <c r="E51" s="37">
        <f>TI_NRG_FC_IND_NE!E51+FC_TRA_NE!E51+FC_OTH_NE!E51</f>
        <v>346.36715391229569</v>
      </c>
      <c r="F51" s="37">
        <f>TI_NRG_FC_IND_NE!F51+FC_TRA_NE!F51+FC_OTH_NE!F51</f>
        <v>310.42562338779021</v>
      </c>
      <c r="G51" s="37">
        <f>TI_NRG_FC_IND_NE!G51+FC_TRA_NE!G51+FC_OTH_NE!G51</f>
        <v>356.72828890799661</v>
      </c>
      <c r="H51" s="37">
        <f>TI_NRG_FC_IND_NE!H51+FC_TRA_NE!H51+FC_OTH_NE!H51</f>
        <v>385.42562338779021</v>
      </c>
      <c r="I51" s="37">
        <f>TI_NRG_FC_IND_NE!I51+FC_TRA_NE!I51+FC_OTH_NE!I51</f>
        <v>320.95872742906272</v>
      </c>
      <c r="J51" s="37">
        <f>TI_NRG_FC_IND_NE!J51+FC_TRA_NE!J51+FC_OTH_NE!J51</f>
        <v>327.08512467755799</v>
      </c>
      <c r="K51" s="37">
        <f>TI_NRG_FC_IND_NE!K51+FC_TRA_NE!K51+FC_OTH_NE!K51</f>
        <v>291.50902837489252</v>
      </c>
      <c r="L51" s="37">
        <f>TI_NRG_FC_IND_NE!L51+FC_TRA_NE!L51+FC_OTH_NE!L51</f>
        <v>263.65004299226138</v>
      </c>
      <c r="M51" s="37">
        <f>TI_NRG_FC_IND_NE!M51+FC_TRA_NE!M51+FC_OTH_NE!M51</f>
        <v>210.14617368873601</v>
      </c>
      <c r="N51" s="37">
        <f>TI_NRG_FC_IND_NE!N51+FC_TRA_NE!N51+FC_OTH_NE!N51</f>
        <v>382.97506448839198</v>
      </c>
      <c r="O51" s="37">
        <f>TI_NRG_FC_IND_NE!O51+FC_TRA_NE!O51+FC_OTH_NE!O51</f>
        <v>319.883920894239</v>
      </c>
      <c r="P51" s="37">
        <f>TI_NRG_FC_IND_NE!P51+FC_TRA_NE!P51+FC_OTH_NE!P51</f>
        <v>390.67067927773002</v>
      </c>
      <c r="Q51" s="37">
        <f>TI_NRG_FC_IND_NE!Q51+FC_TRA_NE!Q51+FC_OTH_NE!Q51</f>
        <v>286.99484092863281</v>
      </c>
      <c r="R51" s="37">
        <f>TI_NRG_FC_IND_NE!R51+FC_TRA_NE!R51+FC_OTH_NE!R51</f>
        <v>385.96302665520199</v>
      </c>
      <c r="S51" s="37">
        <f>TI_NRG_FC_IND_NE!S51+FC_TRA_NE!S51+FC_OTH_NE!S51</f>
        <v>342.39036973344798</v>
      </c>
      <c r="T51" s="37">
        <f>TI_NRG_FC_IND_NE!T51+FC_TRA_NE!T51+FC_OTH_NE!T51</f>
        <v>385.2536543422184</v>
      </c>
      <c r="U51" s="37">
        <f>TI_NRG_FC_IND_NE!U51+FC_TRA_NE!U51+FC_OTH_NE!U51</f>
        <v>451.15167669819431</v>
      </c>
      <c r="V51" s="37">
        <f>TI_NRG_FC_IND_NE!V51+FC_TRA_NE!V51+FC_OTH_NE!V51</f>
        <v>362.72880481513317</v>
      </c>
      <c r="W51" s="37">
        <f>TI_NRG_FC_IND_NE!W51+FC_TRA_NE!W51+FC_OTH_NE!W51</f>
        <v>388.28907996560622</v>
      </c>
      <c r="X51" s="37">
        <f>TI_NRG_FC_IND_NE!X51+FC_TRA_NE!X51+FC_OTH_NE!X51</f>
        <v>406.25305245055893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1315.2850386930352</v>
      </c>
      <c r="D2" s="31">
        <f t="shared" si="0"/>
        <v>1207.1601891659498</v>
      </c>
      <c r="E2" s="31">
        <f t="shared" si="0"/>
        <v>1248.0098022355974</v>
      </c>
      <c r="F2" s="31">
        <f t="shared" si="0"/>
        <v>1230.2667239896819</v>
      </c>
      <c r="G2" s="31">
        <f t="shared" si="0"/>
        <v>1267.6346517626828</v>
      </c>
      <c r="H2" s="31">
        <f t="shared" si="0"/>
        <v>1227.0909716251076</v>
      </c>
      <c r="I2" s="31">
        <f t="shared" si="0"/>
        <v>1223.5948409286325</v>
      </c>
      <c r="J2" s="31">
        <f t="shared" si="0"/>
        <v>1249.6224419604468</v>
      </c>
      <c r="K2" s="31">
        <f t="shared" si="0"/>
        <v>1225.3123817712813</v>
      </c>
      <c r="L2" s="31">
        <f t="shared" si="0"/>
        <v>1142.0032674118659</v>
      </c>
      <c r="M2" s="31">
        <f t="shared" si="0"/>
        <v>1013.0521066208081</v>
      </c>
      <c r="N2" s="31">
        <f t="shared" si="0"/>
        <v>1190.286672398968</v>
      </c>
      <c r="O2" s="31">
        <f t="shared" si="0"/>
        <v>916.51289767841763</v>
      </c>
      <c r="P2" s="31">
        <f t="shared" si="0"/>
        <v>1008.9299226139294</v>
      </c>
      <c r="Q2" s="31">
        <f t="shared" si="0"/>
        <v>885.96818572656923</v>
      </c>
      <c r="R2" s="31">
        <f t="shared" si="0"/>
        <v>1004.1152192605332</v>
      </c>
      <c r="S2" s="31">
        <f t="shared" si="0"/>
        <v>930.92321582115221</v>
      </c>
      <c r="T2" s="31">
        <f t="shared" si="0"/>
        <v>1049.9391229578675</v>
      </c>
      <c r="U2" s="31">
        <f t="shared" si="0"/>
        <v>1204.2167669819432</v>
      </c>
      <c r="V2" s="31">
        <f t="shared" si="0"/>
        <v>962.92450558899395</v>
      </c>
      <c r="W2" s="31">
        <f t="shared" si="0"/>
        <v>1186.9380051590715</v>
      </c>
      <c r="X2" s="31">
        <f t="shared" ref="X2" si="1">SUM(X3,X17,X22,X25,X26,X51,X52,X71,X74,X75,X76)</f>
        <v>1253.0188306104901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34.110834049871023</v>
      </c>
      <c r="D3" s="34">
        <f t="shared" si="2"/>
        <v>41.666552020636281</v>
      </c>
      <c r="E3" s="34">
        <f t="shared" si="2"/>
        <v>38.163370593293202</v>
      </c>
      <c r="F3" s="34">
        <f t="shared" si="2"/>
        <v>35.742218400687882</v>
      </c>
      <c r="G3" s="34">
        <f t="shared" si="2"/>
        <v>36.41272570937231</v>
      </c>
      <c r="H3" s="34">
        <f t="shared" si="2"/>
        <v>36.546861564918323</v>
      </c>
      <c r="I3" s="34">
        <f t="shared" si="2"/>
        <v>42.050472914875321</v>
      </c>
      <c r="J3" s="34">
        <f t="shared" si="2"/>
        <v>49.769389509888214</v>
      </c>
      <c r="K3" s="34">
        <f t="shared" si="2"/>
        <v>51.159759243336197</v>
      </c>
      <c r="L3" s="34">
        <f t="shared" si="2"/>
        <v>42.979621668099739</v>
      </c>
      <c r="M3" s="34">
        <f t="shared" si="2"/>
        <v>50.691143594153054</v>
      </c>
      <c r="N3" s="34">
        <f t="shared" si="2"/>
        <v>56.197936371453139</v>
      </c>
      <c r="O3" s="34">
        <f t="shared" si="2"/>
        <v>55.787790197764394</v>
      </c>
      <c r="P3" s="34">
        <f t="shared" si="2"/>
        <v>50.434823731728279</v>
      </c>
      <c r="Q3" s="34">
        <f t="shared" si="2"/>
        <v>46.945313843508174</v>
      </c>
      <c r="R3" s="34">
        <f t="shared" si="2"/>
        <v>42.713069647463456</v>
      </c>
      <c r="S3" s="34">
        <f t="shared" si="2"/>
        <v>48.546087704213235</v>
      </c>
      <c r="T3" s="34">
        <f t="shared" si="2"/>
        <v>52.690885640584689</v>
      </c>
      <c r="U3" s="34">
        <f t="shared" si="2"/>
        <v>55.425365434221831</v>
      </c>
      <c r="V3" s="34">
        <f t="shared" si="2"/>
        <v>49.202837489251934</v>
      </c>
      <c r="W3" s="34">
        <f t="shared" si="2"/>
        <v>43.486758383490972</v>
      </c>
      <c r="X3" s="34">
        <f t="shared" ref="X3" si="3">SUM(X4,X8,X11)</f>
        <v>51.738263112639714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5.6583834909716249</v>
      </c>
      <c r="J4" s="29">
        <f t="shared" si="4"/>
        <v>9.720206362854686</v>
      </c>
      <c r="K4" s="29">
        <f t="shared" si="4"/>
        <v>9.8925193465176253</v>
      </c>
      <c r="L4" s="29">
        <f t="shared" si="4"/>
        <v>5.1901977644024084</v>
      </c>
      <c r="M4" s="29">
        <f t="shared" si="4"/>
        <v>12.890971625107481</v>
      </c>
      <c r="N4" s="29">
        <f t="shared" si="4"/>
        <v>16.346001719690459</v>
      </c>
      <c r="O4" s="29">
        <f t="shared" si="4"/>
        <v>19.939208942390369</v>
      </c>
      <c r="P4" s="29">
        <f t="shared" si="4"/>
        <v>19.587962166809969</v>
      </c>
      <c r="Q4" s="29">
        <f t="shared" si="4"/>
        <v>22.318400687876181</v>
      </c>
      <c r="R4" s="29">
        <f t="shared" si="4"/>
        <v>15.77695614789338</v>
      </c>
      <c r="S4" s="29">
        <f t="shared" si="4"/>
        <v>16.936629406706789</v>
      </c>
      <c r="T4" s="29">
        <f t="shared" si="4"/>
        <v>19.503439380911431</v>
      </c>
      <c r="U4" s="29">
        <f t="shared" si="4"/>
        <v>25.742046431642301</v>
      </c>
      <c r="V4" s="29">
        <f t="shared" si="4"/>
        <v>21.80189165950129</v>
      </c>
      <c r="W4" s="29">
        <f t="shared" si="4"/>
        <v>20.549699054170251</v>
      </c>
      <c r="X4" s="29">
        <f t="shared" ref="X4" si="5">SUM(X5:X7)</f>
        <v>27.98693035253654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5.6583834909716249</v>
      </c>
      <c r="J5" s="10">
        <v>9.720206362854686</v>
      </c>
      <c r="K5" s="10">
        <v>9.8925193465176253</v>
      </c>
      <c r="L5" s="10">
        <v>5.1901977644024084</v>
      </c>
      <c r="M5" s="10">
        <v>12.890971625107481</v>
      </c>
      <c r="N5" s="10">
        <v>16.346001719690459</v>
      </c>
      <c r="O5" s="10">
        <v>19.939208942390369</v>
      </c>
      <c r="P5" s="10">
        <v>19.587962166809969</v>
      </c>
      <c r="Q5" s="10">
        <v>22.318400687876181</v>
      </c>
      <c r="R5" s="10">
        <v>15.77695614789338</v>
      </c>
      <c r="S5" s="10">
        <v>16.936629406706789</v>
      </c>
      <c r="T5" s="10">
        <v>19.503439380911431</v>
      </c>
      <c r="U5" s="10">
        <v>25.742046431642301</v>
      </c>
      <c r="V5" s="10">
        <v>21.80189165950129</v>
      </c>
      <c r="W5" s="10">
        <v>20.549699054170251</v>
      </c>
      <c r="X5" s="10">
        <v>27.98693035253654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34.110834049871023</v>
      </c>
      <c r="D11" s="29">
        <f t="shared" si="8"/>
        <v>41.666552020636281</v>
      </c>
      <c r="E11" s="29">
        <f t="shared" si="8"/>
        <v>38.163370593293202</v>
      </c>
      <c r="F11" s="29">
        <f t="shared" si="8"/>
        <v>35.742218400687882</v>
      </c>
      <c r="G11" s="29">
        <f t="shared" si="8"/>
        <v>36.41272570937231</v>
      </c>
      <c r="H11" s="29">
        <f t="shared" si="8"/>
        <v>36.546861564918323</v>
      </c>
      <c r="I11" s="29">
        <f t="shared" si="8"/>
        <v>36.392089423903698</v>
      </c>
      <c r="J11" s="29">
        <f t="shared" si="8"/>
        <v>40.049183147033531</v>
      </c>
      <c r="K11" s="29">
        <f t="shared" si="8"/>
        <v>41.267239896818573</v>
      </c>
      <c r="L11" s="29">
        <f t="shared" si="8"/>
        <v>37.789423903697333</v>
      </c>
      <c r="M11" s="29">
        <f t="shared" si="8"/>
        <v>37.800171969045572</v>
      </c>
      <c r="N11" s="29">
        <f t="shared" si="8"/>
        <v>39.851934651762683</v>
      </c>
      <c r="O11" s="29">
        <f t="shared" si="8"/>
        <v>35.848581255374029</v>
      </c>
      <c r="P11" s="29">
        <f t="shared" si="8"/>
        <v>30.84686156491831</v>
      </c>
      <c r="Q11" s="29">
        <f t="shared" si="8"/>
        <v>24.626913155631989</v>
      </c>
      <c r="R11" s="29">
        <f t="shared" si="8"/>
        <v>26.93611349957008</v>
      </c>
      <c r="S11" s="29">
        <f t="shared" si="8"/>
        <v>31.60945829750645</v>
      </c>
      <c r="T11" s="29">
        <f t="shared" si="8"/>
        <v>33.187446259673258</v>
      </c>
      <c r="U11" s="29">
        <f t="shared" si="8"/>
        <v>29.68331900257953</v>
      </c>
      <c r="V11" s="29">
        <f t="shared" si="8"/>
        <v>27.40094582975064</v>
      </c>
      <c r="W11" s="29">
        <f t="shared" si="8"/>
        <v>22.937059329320721</v>
      </c>
      <c r="X11" s="29">
        <f t="shared" ref="X11" si="9">SUM(X12:X16)</f>
        <v>23.751332760103178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34.110834049871023</v>
      </c>
      <c r="D13" s="10">
        <v>41.666552020636281</v>
      </c>
      <c r="E13" s="10">
        <v>38.163370593293202</v>
      </c>
      <c r="F13" s="10">
        <v>35.742218400687882</v>
      </c>
      <c r="G13" s="10">
        <v>36.41272570937231</v>
      </c>
      <c r="H13" s="10">
        <v>36.546861564918323</v>
      </c>
      <c r="I13" s="10">
        <v>36.392089423903698</v>
      </c>
      <c r="J13" s="10">
        <v>40.049183147033531</v>
      </c>
      <c r="K13" s="10">
        <v>41.267239896818573</v>
      </c>
      <c r="L13" s="10">
        <v>37.789423903697333</v>
      </c>
      <c r="M13" s="10">
        <v>37.800171969045572</v>
      </c>
      <c r="N13" s="10">
        <v>39.851934651762683</v>
      </c>
      <c r="O13" s="10">
        <v>35.848581255374029</v>
      </c>
      <c r="P13" s="10">
        <v>30.84686156491831</v>
      </c>
      <c r="Q13" s="10">
        <v>24.626913155631989</v>
      </c>
      <c r="R13" s="10">
        <v>26.93611349957008</v>
      </c>
      <c r="S13" s="10">
        <v>31.60945829750645</v>
      </c>
      <c r="T13" s="10">
        <v>33.187446259673258</v>
      </c>
      <c r="U13" s="10">
        <v>29.68331900257953</v>
      </c>
      <c r="V13" s="10">
        <v>27.40094582975064</v>
      </c>
      <c r="W13" s="10">
        <v>22.937059329320721</v>
      </c>
      <c r="X13" s="10">
        <v>23.751332760103178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1281.1742046431641</v>
      </c>
      <c r="D26" s="37">
        <f t="shared" si="14"/>
        <v>812.65614789337906</v>
      </c>
      <c r="E26" s="37">
        <f t="shared" si="14"/>
        <v>863.47927773000845</v>
      </c>
      <c r="F26" s="37">
        <f t="shared" si="14"/>
        <v>884.09888220120376</v>
      </c>
      <c r="G26" s="37">
        <f t="shared" si="14"/>
        <v>874.49363714531387</v>
      </c>
      <c r="H26" s="37">
        <f t="shared" si="14"/>
        <v>805.11848667239906</v>
      </c>
      <c r="I26" s="37">
        <f t="shared" si="14"/>
        <v>860.5856405846946</v>
      </c>
      <c r="J26" s="37">
        <f t="shared" si="14"/>
        <v>872.76792777300068</v>
      </c>
      <c r="K26" s="37">
        <f t="shared" si="14"/>
        <v>882.64359415305239</v>
      </c>
      <c r="L26" s="37">
        <f t="shared" si="14"/>
        <v>835.37360275150468</v>
      </c>
      <c r="M26" s="37">
        <f t="shared" si="14"/>
        <v>752.21478933791911</v>
      </c>
      <c r="N26" s="37">
        <f t="shared" si="14"/>
        <v>751.11367153912295</v>
      </c>
      <c r="O26" s="37">
        <f t="shared" si="14"/>
        <v>540.84118658641432</v>
      </c>
      <c r="P26" s="37">
        <f t="shared" si="14"/>
        <v>567.82441960447113</v>
      </c>
      <c r="Q26" s="37">
        <f t="shared" si="14"/>
        <v>552.02803095442823</v>
      </c>
      <c r="R26" s="37">
        <f t="shared" si="14"/>
        <v>575.43912295786777</v>
      </c>
      <c r="S26" s="37">
        <f t="shared" si="14"/>
        <v>539.98675838349095</v>
      </c>
      <c r="T26" s="37">
        <f t="shared" si="14"/>
        <v>611.99458297506442</v>
      </c>
      <c r="U26" s="37">
        <f t="shared" si="14"/>
        <v>697.63972484952717</v>
      </c>
      <c r="V26" s="37">
        <f t="shared" si="14"/>
        <v>550.9928632846088</v>
      </c>
      <c r="W26" s="37">
        <f t="shared" si="14"/>
        <v>755.16216680997422</v>
      </c>
      <c r="X26" s="37">
        <f t="shared" ref="X26" si="15">SUM(X27,X33)</f>
        <v>795.02751504729156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4.9739466895958726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3.9596732588134129</v>
      </c>
      <c r="E29" s="10">
        <v>2.9843508168529662</v>
      </c>
      <c r="F29" s="10">
        <v>4.9739466895958726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1281.1742046431641</v>
      </c>
      <c r="D33" s="29">
        <f t="shared" si="18"/>
        <v>808.69647463456567</v>
      </c>
      <c r="E33" s="29">
        <f t="shared" si="18"/>
        <v>860.4949269131555</v>
      </c>
      <c r="F33" s="29">
        <f t="shared" si="18"/>
        <v>879.12493551160787</v>
      </c>
      <c r="G33" s="29">
        <f t="shared" si="18"/>
        <v>874.49363714531387</v>
      </c>
      <c r="H33" s="29">
        <f t="shared" si="18"/>
        <v>805.11848667239906</v>
      </c>
      <c r="I33" s="29">
        <f t="shared" si="18"/>
        <v>860.5856405846946</v>
      </c>
      <c r="J33" s="29">
        <f t="shared" si="18"/>
        <v>872.76792777300068</v>
      </c>
      <c r="K33" s="29">
        <f t="shared" si="18"/>
        <v>882.64359415305239</v>
      </c>
      <c r="L33" s="29">
        <f t="shared" si="18"/>
        <v>835.37360275150468</v>
      </c>
      <c r="M33" s="29">
        <f t="shared" si="18"/>
        <v>752.21478933791911</v>
      </c>
      <c r="N33" s="29">
        <f t="shared" si="18"/>
        <v>751.11367153912295</v>
      </c>
      <c r="O33" s="29">
        <f t="shared" si="18"/>
        <v>540.84118658641432</v>
      </c>
      <c r="P33" s="29">
        <f t="shared" si="18"/>
        <v>567.82441960447113</v>
      </c>
      <c r="Q33" s="29">
        <f t="shared" si="18"/>
        <v>552.02803095442823</v>
      </c>
      <c r="R33" s="29">
        <f t="shared" si="18"/>
        <v>575.43912295786777</v>
      </c>
      <c r="S33" s="29">
        <f t="shared" si="18"/>
        <v>539.98675838349095</v>
      </c>
      <c r="T33" s="29">
        <f t="shared" si="18"/>
        <v>611.99458297506442</v>
      </c>
      <c r="U33" s="29">
        <f t="shared" si="18"/>
        <v>697.63972484952717</v>
      </c>
      <c r="V33" s="29">
        <f t="shared" si="18"/>
        <v>550.9928632846088</v>
      </c>
      <c r="W33" s="29">
        <f t="shared" si="18"/>
        <v>755.16216680997422</v>
      </c>
      <c r="X33" s="29">
        <f t="shared" ref="X33" si="19">SUM(X34:X50)</f>
        <v>795.02751504729156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13.29896818572657</v>
      </c>
      <c r="E35" s="10">
        <v>21.05666380051591</v>
      </c>
      <c r="F35" s="10">
        <v>19.948409286328459</v>
      </c>
      <c r="G35" s="10">
        <v>1.108254514187446</v>
      </c>
      <c r="H35" s="10">
        <v>4.4330180567497841</v>
      </c>
      <c r="I35" s="10">
        <v>15.51539122957867</v>
      </c>
      <c r="J35" s="10">
        <v>13.585554600171969</v>
      </c>
      <c r="K35" s="10">
        <v>11.321324161650899</v>
      </c>
      <c r="L35" s="10">
        <v>2.2642304385210661</v>
      </c>
      <c r="M35" s="10">
        <v>1.132158211521926</v>
      </c>
      <c r="N35" s="10">
        <v>1.132158211521926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142.82983662940671</v>
      </c>
      <c r="E36" s="10">
        <v>101.0796216680997</v>
      </c>
      <c r="F36" s="10">
        <v>153.8167669819432</v>
      </c>
      <c r="G36" s="10">
        <v>152.71805674978501</v>
      </c>
      <c r="H36" s="10">
        <v>99.980911435941522</v>
      </c>
      <c r="I36" s="10">
        <v>95.58615649183146</v>
      </c>
      <c r="J36" s="10">
        <v>108.7704213241616</v>
      </c>
      <c r="K36" s="10">
        <v>97.783490971625099</v>
      </c>
      <c r="L36" s="10">
        <v>96.684780739466888</v>
      </c>
      <c r="M36" s="10">
        <v>67.020120378331896</v>
      </c>
      <c r="N36" s="10">
        <v>70.31625107480653</v>
      </c>
      <c r="O36" s="10">
        <v>59.329320722269991</v>
      </c>
      <c r="P36" s="10">
        <v>62.625365434221827</v>
      </c>
      <c r="Q36" s="10">
        <v>61.526741186586413</v>
      </c>
      <c r="R36" s="10">
        <v>75.809716251074803</v>
      </c>
      <c r="S36" s="10">
        <v>70.31625107480653</v>
      </c>
      <c r="T36" s="10">
        <v>94.487446259673249</v>
      </c>
      <c r="U36" s="10">
        <v>127.4481513327601</v>
      </c>
      <c r="V36" s="10">
        <v>58.230610490111772</v>
      </c>
      <c r="W36" s="10">
        <v>74.711006018916592</v>
      </c>
      <c r="X36" s="10">
        <v>60.428030954428202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527.18065348237315</v>
      </c>
      <c r="D42" s="10">
        <v>385.81969045571788</v>
      </c>
      <c r="E42" s="10">
        <v>400.69982803095439</v>
      </c>
      <c r="F42" s="10">
        <v>369.8767841788478</v>
      </c>
      <c r="G42" s="10">
        <v>427.27145313843511</v>
      </c>
      <c r="H42" s="10">
        <v>425.14565778159931</v>
      </c>
      <c r="I42" s="10">
        <v>389.00834049871031</v>
      </c>
      <c r="J42" s="10">
        <v>412.38177128116928</v>
      </c>
      <c r="K42" s="10">
        <v>391.55442820292348</v>
      </c>
      <c r="L42" s="10">
        <v>430.08503869303519</v>
      </c>
      <c r="M42" s="10">
        <v>406.13353396388652</v>
      </c>
      <c r="N42" s="10">
        <v>399.88538263112639</v>
      </c>
      <c r="O42" s="10">
        <v>260.34204643164219</v>
      </c>
      <c r="P42" s="10">
        <v>274.92115219260529</v>
      </c>
      <c r="Q42" s="10">
        <v>269.03602751504729</v>
      </c>
      <c r="R42" s="10">
        <v>214.38804815133281</v>
      </c>
      <c r="S42" s="10">
        <v>250.11943250214961</v>
      </c>
      <c r="T42" s="10">
        <v>266.934135855546</v>
      </c>
      <c r="U42" s="10">
        <v>333.14221840068791</v>
      </c>
      <c r="V42" s="10">
        <v>316.32751504729151</v>
      </c>
      <c r="W42" s="10">
        <v>423.52158211521919</v>
      </c>
      <c r="X42" s="10">
        <v>458.20197764402411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13.351504729148751</v>
      </c>
      <c r="E43" s="10">
        <v>13.351504729148751</v>
      </c>
      <c r="F43" s="10">
        <v>21.56775580395529</v>
      </c>
      <c r="G43" s="10">
        <v>15.40558899398108</v>
      </c>
      <c r="H43" s="10">
        <v>15.40558899398108</v>
      </c>
      <c r="I43" s="10">
        <v>15.40558899398108</v>
      </c>
      <c r="J43" s="10">
        <v>14.378503869303531</v>
      </c>
      <c r="K43" s="10">
        <v>11.297420464316421</v>
      </c>
      <c r="L43" s="10">
        <v>11.297420464316421</v>
      </c>
      <c r="M43" s="10">
        <v>11.297420464316421</v>
      </c>
      <c r="N43" s="10">
        <v>12.32441960447119</v>
      </c>
      <c r="O43" s="10">
        <v>11.10429922613929</v>
      </c>
      <c r="P43" s="10">
        <v>13.050300945829751</v>
      </c>
      <c r="Q43" s="10">
        <v>9.0105760963026658</v>
      </c>
      <c r="R43" s="10">
        <v>16.09785038693035</v>
      </c>
      <c r="S43" s="10">
        <v>12.072484952708511</v>
      </c>
      <c r="T43" s="10">
        <v>13.080395528804811</v>
      </c>
      <c r="U43" s="10">
        <v>13.075752364574379</v>
      </c>
      <c r="V43" s="10">
        <v>8.0466036113499566</v>
      </c>
      <c r="W43" s="10">
        <v>15.078073946689599</v>
      </c>
      <c r="X43" s="10">
        <v>14.378503869303531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56.931298366294072</v>
      </c>
      <c r="E44" s="10">
        <v>57.896216680997412</v>
      </c>
      <c r="F44" s="10">
        <v>55.001461736887357</v>
      </c>
      <c r="G44" s="10">
        <v>40.527343078245913</v>
      </c>
      <c r="H44" s="10">
        <v>2.894840928632846</v>
      </c>
      <c r="I44" s="10">
        <v>51.141702493551158</v>
      </c>
      <c r="J44" s="10">
        <v>34.723129836629397</v>
      </c>
      <c r="K44" s="10">
        <v>37.728546861564922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0.96018916595012893</v>
      </c>
      <c r="E46" s="10">
        <v>0</v>
      </c>
      <c r="F46" s="10">
        <v>8.6414445399828033</v>
      </c>
      <c r="G46" s="10">
        <v>0.96018916595012893</v>
      </c>
      <c r="H46" s="10">
        <v>0.96018916595012893</v>
      </c>
      <c r="I46" s="10">
        <v>1.920292347377472</v>
      </c>
      <c r="J46" s="10">
        <v>1.0049871023215819</v>
      </c>
      <c r="K46" s="10">
        <v>2.014961306964747</v>
      </c>
      <c r="L46" s="10">
        <v>2.018916595012898</v>
      </c>
      <c r="M46" s="10">
        <v>2.0187446259673258</v>
      </c>
      <c r="N46" s="10">
        <v>5.0294926913155633</v>
      </c>
      <c r="O46" s="10">
        <v>2.007910576096303</v>
      </c>
      <c r="P46" s="10">
        <v>1.9994840928632851</v>
      </c>
      <c r="Q46" s="10">
        <v>1.9687876182287189</v>
      </c>
      <c r="R46" s="10">
        <v>0.97231298366294061</v>
      </c>
      <c r="S46" s="10">
        <v>0</v>
      </c>
      <c r="T46" s="10">
        <v>0.98667239896818559</v>
      </c>
      <c r="U46" s="10">
        <v>0</v>
      </c>
      <c r="V46" s="10">
        <v>0.98667239896818559</v>
      </c>
      <c r="W46" s="10">
        <v>0</v>
      </c>
      <c r="X46" s="10">
        <v>1.0049011177987961</v>
      </c>
    </row>
    <row r="47" spans="1:24" ht="11.25" customHeight="1" x14ac:dyDescent="0.2">
      <c r="A47" s="41" t="s">
        <v>81</v>
      </c>
      <c r="B47" s="9" t="s">
        <v>82</v>
      </c>
      <c r="C47" s="10">
        <v>414.7893379191745</v>
      </c>
      <c r="D47" s="10">
        <v>96.016079105760952</v>
      </c>
      <c r="E47" s="10">
        <v>114.25907136715389</v>
      </c>
      <c r="F47" s="10">
        <v>92.17540842648323</v>
      </c>
      <c r="G47" s="10">
        <v>78.733190025795352</v>
      </c>
      <c r="H47" s="10">
        <v>128.6614789337919</v>
      </c>
      <c r="I47" s="10">
        <v>147.86474634565781</v>
      </c>
      <c r="J47" s="10">
        <v>127.4852966466036</v>
      </c>
      <c r="K47" s="10">
        <v>168.7428202923474</v>
      </c>
      <c r="L47" s="10">
        <v>144.72631126397249</v>
      </c>
      <c r="M47" s="10">
        <v>128.70954428202921</v>
      </c>
      <c r="N47" s="10">
        <v>140.7222699914015</v>
      </c>
      <c r="O47" s="10">
        <v>108.60068787618231</v>
      </c>
      <c r="P47" s="10">
        <v>94.65984522785898</v>
      </c>
      <c r="Q47" s="10">
        <v>90.124849527085118</v>
      </c>
      <c r="R47" s="10">
        <v>121.3549441100602</v>
      </c>
      <c r="S47" s="10">
        <v>88.257867583834908</v>
      </c>
      <c r="T47" s="10">
        <v>109.4283748925193</v>
      </c>
      <c r="U47" s="10">
        <v>139.84170249355111</v>
      </c>
      <c r="V47" s="10">
        <v>55.55356835769561</v>
      </c>
      <c r="W47" s="10">
        <v>129.12880481513329</v>
      </c>
      <c r="X47" s="10">
        <v>137.67265692175411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1.5525365434221841</v>
      </c>
      <c r="E48" s="10">
        <v>42.693723129836627</v>
      </c>
      <c r="F48" s="10">
        <v>41.917454858125538</v>
      </c>
      <c r="G48" s="10">
        <v>47.351160791057602</v>
      </c>
      <c r="H48" s="10">
        <v>48.903697334479787</v>
      </c>
      <c r="I48" s="10">
        <v>48.127429062768698</v>
      </c>
      <c r="J48" s="10">
        <v>50.652708512467747</v>
      </c>
      <c r="K48" s="10">
        <v>53.071969045571791</v>
      </c>
      <c r="L48" s="10">
        <v>47.766723989681857</v>
      </c>
      <c r="M48" s="10">
        <v>48.648065348237317</v>
      </c>
      <c r="N48" s="10">
        <v>51.246603611349947</v>
      </c>
      <c r="O48" s="10">
        <v>51.639982803095442</v>
      </c>
      <c r="P48" s="10">
        <v>52.480481513327597</v>
      </c>
      <c r="Q48" s="10">
        <v>55.940584694754953</v>
      </c>
      <c r="R48" s="10">
        <v>53.353224419604473</v>
      </c>
      <c r="S48" s="10">
        <v>55.972570937231303</v>
      </c>
      <c r="T48" s="10">
        <v>55.988564058469478</v>
      </c>
      <c r="U48" s="10">
        <v>55.942132416165087</v>
      </c>
      <c r="V48" s="10">
        <v>53.4067067927773</v>
      </c>
      <c r="W48" s="10">
        <v>47.908082545141873</v>
      </c>
      <c r="X48" s="10">
        <v>54.640584694754942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2.8804815133276009</v>
      </c>
      <c r="E49" s="10">
        <v>3.8406706792777299</v>
      </c>
      <c r="F49" s="10">
        <v>5.7609630266552019</v>
      </c>
      <c r="G49" s="10">
        <v>1.920292347377472</v>
      </c>
      <c r="H49" s="10">
        <v>1.920292347377472</v>
      </c>
      <c r="I49" s="10">
        <v>4.8007738607050729</v>
      </c>
      <c r="J49" s="10">
        <v>5.171023215821152</v>
      </c>
      <c r="K49" s="10">
        <v>3.0810834049871021</v>
      </c>
      <c r="L49" s="10">
        <v>3.0810834049871021</v>
      </c>
      <c r="M49" s="10">
        <v>4.1368013757523636</v>
      </c>
      <c r="N49" s="10">
        <v>3.102579535683577</v>
      </c>
      <c r="O49" s="10">
        <v>4.1081685296646597</v>
      </c>
      <c r="P49" s="10">
        <v>4.1368013757523636</v>
      </c>
      <c r="Q49" s="10">
        <v>5.171023215821152</v>
      </c>
      <c r="R49" s="10">
        <v>4.1368013757523636</v>
      </c>
      <c r="S49" s="10">
        <v>4.1368013757523636</v>
      </c>
      <c r="T49" s="10">
        <v>4.1081685296646597</v>
      </c>
      <c r="U49" s="10">
        <v>3.102579535683577</v>
      </c>
      <c r="V49" s="10">
        <v>4.1368013757523636</v>
      </c>
      <c r="W49" s="10">
        <v>4.1368013757523636</v>
      </c>
      <c r="X49" s="10"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v>335.09604471195178</v>
      </c>
      <c r="D50" s="10">
        <v>95.055889939810825</v>
      </c>
      <c r="E50" s="10">
        <v>105.61762682717109</v>
      </c>
      <c r="F50" s="10">
        <v>110.418486672399</v>
      </c>
      <c r="G50" s="10">
        <v>108.4981083404987</v>
      </c>
      <c r="H50" s="10">
        <v>76.812811693895085</v>
      </c>
      <c r="I50" s="10">
        <v>91.215219260533104</v>
      </c>
      <c r="J50" s="10">
        <v>104.6145313843508</v>
      </c>
      <c r="K50" s="10">
        <v>106.0475494411006</v>
      </c>
      <c r="L50" s="10">
        <v>97.449097162510753</v>
      </c>
      <c r="M50" s="10">
        <v>83.118400687876175</v>
      </c>
      <c r="N50" s="10">
        <v>67.354514187446256</v>
      </c>
      <c r="O50" s="10">
        <v>43.708770421324161</v>
      </c>
      <c r="P50" s="10">
        <v>63.950988822012043</v>
      </c>
      <c r="Q50" s="10">
        <v>59.249441100601892</v>
      </c>
      <c r="R50" s="10">
        <v>89.326225279449702</v>
      </c>
      <c r="S50" s="10">
        <v>59.111349957007739</v>
      </c>
      <c r="T50" s="10">
        <v>66.980825451418738</v>
      </c>
      <c r="U50" s="10">
        <v>25.087188306104899</v>
      </c>
      <c r="V50" s="10">
        <v>54.304385210662069</v>
      </c>
      <c r="W50" s="10">
        <v>60.677815993121243</v>
      </c>
      <c r="X50" s="10">
        <v>64.564058469475484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352.83748925193458</v>
      </c>
      <c r="E51" s="37">
        <v>346.36715391229569</v>
      </c>
      <c r="F51" s="37">
        <v>310.42562338779021</v>
      </c>
      <c r="G51" s="37">
        <v>356.72828890799661</v>
      </c>
      <c r="H51" s="37">
        <v>385.42562338779021</v>
      </c>
      <c r="I51" s="37">
        <v>320.95872742906272</v>
      </c>
      <c r="J51" s="37">
        <v>327.08512467755799</v>
      </c>
      <c r="K51" s="37">
        <v>291.50902837489252</v>
      </c>
      <c r="L51" s="37">
        <v>263.65004299226138</v>
      </c>
      <c r="M51" s="37">
        <v>210.14617368873601</v>
      </c>
      <c r="N51" s="37">
        <v>382.97506448839198</v>
      </c>
      <c r="O51" s="37">
        <v>319.883920894239</v>
      </c>
      <c r="P51" s="37">
        <v>390.67067927773002</v>
      </c>
      <c r="Q51" s="37">
        <v>286.99484092863281</v>
      </c>
      <c r="R51" s="37">
        <v>385.96302665520199</v>
      </c>
      <c r="S51" s="37">
        <v>342.39036973344798</v>
      </c>
      <c r="T51" s="37">
        <v>385.2536543422184</v>
      </c>
      <c r="U51" s="37">
        <v>451.15167669819431</v>
      </c>
      <c r="V51" s="37">
        <v>362.72880481513317</v>
      </c>
      <c r="W51" s="37">
        <v>388.28907996560622</v>
      </c>
      <c r="X51" s="37">
        <v>406.25305245055893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1281.1742046431641</v>
      </c>
      <c r="D2" s="31">
        <f t="shared" si="0"/>
        <v>1165.4936371453136</v>
      </c>
      <c r="E2" s="31">
        <f t="shared" si="0"/>
        <v>1209.8464316423042</v>
      </c>
      <c r="F2" s="31">
        <f t="shared" si="0"/>
        <v>1194.5245055889941</v>
      </c>
      <c r="G2" s="31">
        <f t="shared" si="0"/>
        <v>1231.2219260533104</v>
      </c>
      <c r="H2" s="31">
        <f t="shared" si="0"/>
        <v>1190.5441100601893</v>
      </c>
      <c r="I2" s="31">
        <f t="shared" si="0"/>
        <v>1181.5443680137573</v>
      </c>
      <c r="J2" s="31">
        <f t="shared" si="0"/>
        <v>1199.8530524505586</v>
      </c>
      <c r="K2" s="31">
        <f t="shared" si="0"/>
        <v>1174.1526225279449</v>
      </c>
      <c r="L2" s="31">
        <f t="shared" si="0"/>
        <v>1099.0236457437661</v>
      </c>
      <c r="M2" s="31">
        <f t="shared" si="0"/>
        <v>962.3609630266551</v>
      </c>
      <c r="N2" s="31">
        <f t="shared" si="0"/>
        <v>1134.0887360275149</v>
      </c>
      <c r="O2" s="31">
        <f t="shared" si="0"/>
        <v>860.72510748065338</v>
      </c>
      <c r="P2" s="31">
        <f t="shared" si="0"/>
        <v>958.49509888220109</v>
      </c>
      <c r="Q2" s="31">
        <f t="shared" si="0"/>
        <v>839.02287188306104</v>
      </c>
      <c r="R2" s="31">
        <f t="shared" si="0"/>
        <v>961.4021496130697</v>
      </c>
      <c r="S2" s="31">
        <f t="shared" si="0"/>
        <v>882.37712811693893</v>
      </c>
      <c r="T2" s="31">
        <f t="shared" si="0"/>
        <v>997.24823731728281</v>
      </c>
      <c r="U2" s="31">
        <f t="shared" si="0"/>
        <v>1148.7914015477215</v>
      </c>
      <c r="V2" s="31">
        <f t="shared" si="0"/>
        <v>913.72166809974192</v>
      </c>
      <c r="W2" s="31">
        <f t="shared" si="0"/>
        <v>1143.4512467755803</v>
      </c>
      <c r="X2" s="31">
        <f t="shared" ref="X2" si="1">SUM(X3,X17,X22,X25,X26,X51,X52,X71,X74,X75,X76)</f>
        <v>1201.2805674978504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1281.1742046431641</v>
      </c>
      <c r="D26" s="37">
        <f t="shared" si="14"/>
        <v>812.65614789337906</v>
      </c>
      <c r="E26" s="37">
        <f t="shared" si="14"/>
        <v>863.47927773000845</v>
      </c>
      <c r="F26" s="37">
        <f t="shared" si="14"/>
        <v>884.09888220120376</v>
      </c>
      <c r="G26" s="37">
        <f t="shared" si="14"/>
        <v>874.49363714531387</v>
      </c>
      <c r="H26" s="37">
        <f t="shared" si="14"/>
        <v>805.11848667239906</v>
      </c>
      <c r="I26" s="37">
        <f t="shared" si="14"/>
        <v>860.5856405846946</v>
      </c>
      <c r="J26" s="37">
        <f t="shared" si="14"/>
        <v>872.76792777300068</v>
      </c>
      <c r="K26" s="37">
        <f t="shared" si="14"/>
        <v>882.64359415305239</v>
      </c>
      <c r="L26" s="37">
        <f t="shared" si="14"/>
        <v>835.37360275150468</v>
      </c>
      <c r="M26" s="37">
        <f t="shared" si="14"/>
        <v>752.21478933791911</v>
      </c>
      <c r="N26" s="37">
        <f t="shared" si="14"/>
        <v>751.11367153912295</v>
      </c>
      <c r="O26" s="37">
        <f t="shared" si="14"/>
        <v>540.84118658641432</v>
      </c>
      <c r="P26" s="37">
        <f t="shared" si="14"/>
        <v>567.82441960447113</v>
      </c>
      <c r="Q26" s="37">
        <f t="shared" si="14"/>
        <v>552.02803095442823</v>
      </c>
      <c r="R26" s="37">
        <f t="shared" si="14"/>
        <v>575.43912295786777</v>
      </c>
      <c r="S26" s="37">
        <f t="shared" si="14"/>
        <v>539.98675838349095</v>
      </c>
      <c r="T26" s="37">
        <f t="shared" si="14"/>
        <v>611.99458297506442</v>
      </c>
      <c r="U26" s="37">
        <f t="shared" si="14"/>
        <v>697.63972484952717</v>
      </c>
      <c r="V26" s="37">
        <f t="shared" si="14"/>
        <v>550.9928632846088</v>
      </c>
      <c r="W26" s="37">
        <f t="shared" si="14"/>
        <v>755.16216680997422</v>
      </c>
      <c r="X26" s="37">
        <f t="shared" ref="X26" si="15">SUM(X27,X33)</f>
        <v>795.02751504729156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4.9739466895958726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3.9596732588134129</v>
      </c>
      <c r="E29" s="10">
        <v>2.9843508168529662</v>
      </c>
      <c r="F29" s="10">
        <v>4.9739466895958726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1281.1742046431641</v>
      </c>
      <c r="D33" s="29">
        <f t="shared" si="18"/>
        <v>808.69647463456567</v>
      </c>
      <c r="E33" s="29">
        <f t="shared" si="18"/>
        <v>860.4949269131555</v>
      </c>
      <c r="F33" s="29">
        <f t="shared" si="18"/>
        <v>879.12493551160787</v>
      </c>
      <c r="G33" s="29">
        <f t="shared" si="18"/>
        <v>874.49363714531387</v>
      </c>
      <c r="H33" s="29">
        <f t="shared" si="18"/>
        <v>805.11848667239906</v>
      </c>
      <c r="I33" s="29">
        <f t="shared" si="18"/>
        <v>860.5856405846946</v>
      </c>
      <c r="J33" s="29">
        <f t="shared" si="18"/>
        <v>872.76792777300068</v>
      </c>
      <c r="K33" s="29">
        <f t="shared" si="18"/>
        <v>882.64359415305239</v>
      </c>
      <c r="L33" s="29">
        <f t="shared" si="18"/>
        <v>835.37360275150468</v>
      </c>
      <c r="M33" s="29">
        <f t="shared" si="18"/>
        <v>752.21478933791911</v>
      </c>
      <c r="N33" s="29">
        <f t="shared" si="18"/>
        <v>751.11367153912295</v>
      </c>
      <c r="O33" s="29">
        <f t="shared" si="18"/>
        <v>540.84118658641432</v>
      </c>
      <c r="P33" s="29">
        <f t="shared" si="18"/>
        <v>567.82441960447113</v>
      </c>
      <c r="Q33" s="29">
        <f t="shared" si="18"/>
        <v>552.02803095442823</v>
      </c>
      <c r="R33" s="29">
        <f t="shared" si="18"/>
        <v>575.43912295786777</v>
      </c>
      <c r="S33" s="29">
        <f t="shared" si="18"/>
        <v>539.98675838349095</v>
      </c>
      <c r="T33" s="29">
        <f t="shared" si="18"/>
        <v>611.99458297506442</v>
      </c>
      <c r="U33" s="29">
        <f t="shared" si="18"/>
        <v>697.63972484952717</v>
      </c>
      <c r="V33" s="29">
        <f t="shared" si="18"/>
        <v>550.9928632846088</v>
      </c>
      <c r="W33" s="29">
        <f t="shared" si="18"/>
        <v>755.16216680997422</v>
      </c>
      <c r="X33" s="29">
        <f t="shared" ref="X33" si="19">SUM(X34:X50)</f>
        <v>795.02751504729156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13.29896818572657</v>
      </c>
      <c r="E35" s="10">
        <v>21.05666380051591</v>
      </c>
      <c r="F35" s="10">
        <v>19.948409286328459</v>
      </c>
      <c r="G35" s="10">
        <v>1.108254514187446</v>
      </c>
      <c r="H35" s="10">
        <v>4.4330180567497841</v>
      </c>
      <c r="I35" s="10">
        <v>15.51539122957867</v>
      </c>
      <c r="J35" s="10">
        <v>13.585554600171969</v>
      </c>
      <c r="K35" s="10">
        <v>11.321324161650899</v>
      </c>
      <c r="L35" s="10">
        <v>2.2642304385210661</v>
      </c>
      <c r="M35" s="10">
        <v>1.132158211521926</v>
      </c>
      <c r="N35" s="10">
        <v>1.132158211521926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142.82983662940671</v>
      </c>
      <c r="E36" s="10">
        <v>101.0796216680997</v>
      </c>
      <c r="F36" s="10">
        <v>153.8167669819432</v>
      </c>
      <c r="G36" s="10">
        <v>152.71805674978501</v>
      </c>
      <c r="H36" s="10">
        <v>99.980911435941522</v>
      </c>
      <c r="I36" s="10">
        <v>95.58615649183146</v>
      </c>
      <c r="J36" s="10">
        <v>108.7704213241616</v>
      </c>
      <c r="K36" s="10">
        <v>97.783490971625099</v>
      </c>
      <c r="L36" s="10">
        <v>96.684780739466888</v>
      </c>
      <c r="M36" s="10">
        <v>67.020120378331896</v>
      </c>
      <c r="N36" s="10">
        <v>70.31625107480653</v>
      </c>
      <c r="O36" s="10">
        <v>59.329320722269991</v>
      </c>
      <c r="P36" s="10">
        <v>62.625365434221827</v>
      </c>
      <c r="Q36" s="10">
        <v>61.526741186586413</v>
      </c>
      <c r="R36" s="10">
        <v>75.809716251074803</v>
      </c>
      <c r="S36" s="10">
        <v>70.31625107480653</v>
      </c>
      <c r="T36" s="10">
        <v>94.487446259673249</v>
      </c>
      <c r="U36" s="10">
        <v>127.4481513327601</v>
      </c>
      <c r="V36" s="10">
        <v>58.230610490111772</v>
      </c>
      <c r="W36" s="10">
        <v>74.711006018916592</v>
      </c>
      <c r="X36" s="10">
        <v>60.428030954428202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527.18065348237315</v>
      </c>
      <c r="D42" s="10">
        <v>385.81969045571788</v>
      </c>
      <c r="E42" s="10">
        <v>400.69982803095439</v>
      </c>
      <c r="F42" s="10">
        <v>369.8767841788478</v>
      </c>
      <c r="G42" s="10">
        <v>427.27145313843511</v>
      </c>
      <c r="H42" s="10">
        <v>425.14565778159931</v>
      </c>
      <c r="I42" s="10">
        <v>389.00834049871031</v>
      </c>
      <c r="J42" s="10">
        <v>412.38177128116928</v>
      </c>
      <c r="K42" s="10">
        <v>391.55442820292348</v>
      </c>
      <c r="L42" s="10">
        <v>430.08503869303519</v>
      </c>
      <c r="M42" s="10">
        <v>406.13353396388652</v>
      </c>
      <c r="N42" s="10">
        <v>399.88538263112639</v>
      </c>
      <c r="O42" s="10">
        <v>260.34204643164219</v>
      </c>
      <c r="P42" s="10">
        <v>274.92115219260529</v>
      </c>
      <c r="Q42" s="10">
        <v>269.03602751504729</v>
      </c>
      <c r="R42" s="10">
        <v>214.38804815133281</v>
      </c>
      <c r="S42" s="10">
        <v>250.11943250214961</v>
      </c>
      <c r="T42" s="10">
        <v>266.934135855546</v>
      </c>
      <c r="U42" s="10">
        <v>333.14221840068791</v>
      </c>
      <c r="V42" s="10">
        <v>316.32751504729151</v>
      </c>
      <c r="W42" s="10">
        <v>423.52158211521919</v>
      </c>
      <c r="X42" s="10">
        <v>458.20197764402411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13.351504729148751</v>
      </c>
      <c r="E43" s="10">
        <v>13.351504729148751</v>
      </c>
      <c r="F43" s="10">
        <v>21.56775580395529</v>
      </c>
      <c r="G43" s="10">
        <v>15.40558899398108</v>
      </c>
      <c r="H43" s="10">
        <v>15.40558899398108</v>
      </c>
      <c r="I43" s="10">
        <v>15.40558899398108</v>
      </c>
      <c r="J43" s="10">
        <v>14.378503869303531</v>
      </c>
      <c r="K43" s="10">
        <v>11.297420464316421</v>
      </c>
      <c r="L43" s="10">
        <v>11.297420464316421</v>
      </c>
      <c r="M43" s="10">
        <v>11.297420464316421</v>
      </c>
      <c r="N43" s="10">
        <v>12.32441960447119</v>
      </c>
      <c r="O43" s="10">
        <v>11.10429922613929</v>
      </c>
      <c r="P43" s="10">
        <v>13.050300945829751</v>
      </c>
      <c r="Q43" s="10">
        <v>9.0105760963026658</v>
      </c>
      <c r="R43" s="10">
        <v>16.09785038693035</v>
      </c>
      <c r="S43" s="10">
        <v>12.072484952708511</v>
      </c>
      <c r="T43" s="10">
        <v>13.080395528804811</v>
      </c>
      <c r="U43" s="10">
        <v>13.075752364574379</v>
      </c>
      <c r="V43" s="10">
        <v>8.0466036113499566</v>
      </c>
      <c r="W43" s="10">
        <v>15.078073946689599</v>
      </c>
      <c r="X43" s="10">
        <v>14.378503869303531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56.931298366294072</v>
      </c>
      <c r="E44" s="10">
        <v>57.896216680997412</v>
      </c>
      <c r="F44" s="10">
        <v>55.001461736887357</v>
      </c>
      <c r="G44" s="10">
        <v>40.527343078245913</v>
      </c>
      <c r="H44" s="10">
        <v>2.894840928632846</v>
      </c>
      <c r="I44" s="10">
        <v>51.141702493551158</v>
      </c>
      <c r="J44" s="10">
        <v>34.723129836629397</v>
      </c>
      <c r="K44" s="10">
        <v>37.728546861564922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0.96018916595012893</v>
      </c>
      <c r="E46" s="10">
        <v>0</v>
      </c>
      <c r="F46" s="10">
        <v>8.6414445399828033</v>
      </c>
      <c r="G46" s="10">
        <v>0.96018916595012893</v>
      </c>
      <c r="H46" s="10">
        <v>0.96018916595012893</v>
      </c>
      <c r="I46" s="10">
        <v>1.920292347377472</v>
      </c>
      <c r="J46" s="10">
        <v>1.0049871023215819</v>
      </c>
      <c r="K46" s="10">
        <v>2.014961306964747</v>
      </c>
      <c r="L46" s="10">
        <v>2.018916595012898</v>
      </c>
      <c r="M46" s="10">
        <v>2.0187446259673258</v>
      </c>
      <c r="N46" s="10">
        <v>5.0294926913155633</v>
      </c>
      <c r="O46" s="10">
        <v>2.007910576096303</v>
      </c>
      <c r="P46" s="10">
        <v>1.9994840928632851</v>
      </c>
      <c r="Q46" s="10">
        <v>1.9687876182287189</v>
      </c>
      <c r="R46" s="10">
        <v>0.97231298366294061</v>
      </c>
      <c r="S46" s="10">
        <v>0</v>
      </c>
      <c r="T46" s="10">
        <v>0.98667239896818559</v>
      </c>
      <c r="U46" s="10">
        <v>0</v>
      </c>
      <c r="V46" s="10">
        <v>0.98667239896818559</v>
      </c>
      <c r="W46" s="10">
        <v>0</v>
      </c>
      <c r="X46" s="10">
        <v>1.0049011177987961</v>
      </c>
    </row>
    <row r="47" spans="1:24" ht="11.25" customHeight="1" x14ac:dyDescent="0.2">
      <c r="A47" s="41" t="s">
        <v>81</v>
      </c>
      <c r="B47" s="9" t="s">
        <v>82</v>
      </c>
      <c r="C47" s="10">
        <v>414.7893379191745</v>
      </c>
      <c r="D47" s="10">
        <v>96.016079105760952</v>
      </c>
      <c r="E47" s="10">
        <v>114.25907136715389</v>
      </c>
      <c r="F47" s="10">
        <v>92.17540842648323</v>
      </c>
      <c r="G47" s="10">
        <v>78.733190025795352</v>
      </c>
      <c r="H47" s="10">
        <v>128.6614789337919</v>
      </c>
      <c r="I47" s="10">
        <v>147.86474634565781</v>
      </c>
      <c r="J47" s="10">
        <v>127.4852966466036</v>
      </c>
      <c r="K47" s="10">
        <v>168.7428202923474</v>
      </c>
      <c r="L47" s="10">
        <v>144.72631126397249</v>
      </c>
      <c r="M47" s="10">
        <v>128.70954428202921</v>
      </c>
      <c r="N47" s="10">
        <v>140.7222699914015</v>
      </c>
      <c r="O47" s="10">
        <v>108.60068787618231</v>
      </c>
      <c r="P47" s="10">
        <v>94.65984522785898</v>
      </c>
      <c r="Q47" s="10">
        <v>90.124849527085118</v>
      </c>
      <c r="R47" s="10">
        <v>121.3549441100602</v>
      </c>
      <c r="S47" s="10">
        <v>88.257867583834908</v>
      </c>
      <c r="T47" s="10">
        <v>109.4283748925193</v>
      </c>
      <c r="U47" s="10">
        <v>139.84170249355111</v>
      </c>
      <c r="V47" s="10">
        <v>55.55356835769561</v>
      </c>
      <c r="W47" s="10">
        <v>129.12880481513329</v>
      </c>
      <c r="X47" s="10">
        <v>137.67265692175411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1.5525365434221841</v>
      </c>
      <c r="E48" s="10">
        <v>42.693723129836627</v>
      </c>
      <c r="F48" s="10">
        <v>41.917454858125538</v>
      </c>
      <c r="G48" s="10">
        <v>47.351160791057602</v>
      </c>
      <c r="H48" s="10">
        <v>48.903697334479787</v>
      </c>
      <c r="I48" s="10">
        <v>48.127429062768698</v>
      </c>
      <c r="J48" s="10">
        <v>50.652708512467747</v>
      </c>
      <c r="K48" s="10">
        <v>53.071969045571791</v>
      </c>
      <c r="L48" s="10">
        <v>47.766723989681857</v>
      </c>
      <c r="M48" s="10">
        <v>48.648065348237317</v>
      </c>
      <c r="N48" s="10">
        <v>51.246603611349947</v>
      </c>
      <c r="O48" s="10">
        <v>51.639982803095442</v>
      </c>
      <c r="P48" s="10">
        <v>52.480481513327597</v>
      </c>
      <c r="Q48" s="10">
        <v>55.940584694754953</v>
      </c>
      <c r="R48" s="10">
        <v>53.353224419604473</v>
      </c>
      <c r="S48" s="10">
        <v>55.972570937231303</v>
      </c>
      <c r="T48" s="10">
        <v>55.988564058469478</v>
      </c>
      <c r="U48" s="10">
        <v>55.942132416165087</v>
      </c>
      <c r="V48" s="10">
        <v>53.4067067927773</v>
      </c>
      <c r="W48" s="10">
        <v>47.908082545141873</v>
      </c>
      <c r="X48" s="10">
        <v>54.640584694754942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2.8804815133276009</v>
      </c>
      <c r="E49" s="10">
        <v>3.8406706792777299</v>
      </c>
      <c r="F49" s="10">
        <v>5.7609630266552019</v>
      </c>
      <c r="G49" s="10">
        <v>1.920292347377472</v>
      </c>
      <c r="H49" s="10">
        <v>1.920292347377472</v>
      </c>
      <c r="I49" s="10">
        <v>4.8007738607050729</v>
      </c>
      <c r="J49" s="10">
        <v>5.171023215821152</v>
      </c>
      <c r="K49" s="10">
        <v>3.0810834049871021</v>
      </c>
      <c r="L49" s="10">
        <v>3.0810834049871021</v>
      </c>
      <c r="M49" s="10">
        <v>4.1368013757523636</v>
      </c>
      <c r="N49" s="10">
        <v>3.102579535683577</v>
      </c>
      <c r="O49" s="10">
        <v>4.1081685296646597</v>
      </c>
      <c r="P49" s="10">
        <v>4.1368013757523636</v>
      </c>
      <c r="Q49" s="10">
        <v>5.171023215821152</v>
      </c>
      <c r="R49" s="10">
        <v>4.1368013757523636</v>
      </c>
      <c r="S49" s="10">
        <v>4.1368013757523636</v>
      </c>
      <c r="T49" s="10">
        <v>4.1081685296646597</v>
      </c>
      <c r="U49" s="10">
        <v>3.102579535683577</v>
      </c>
      <c r="V49" s="10">
        <v>4.1368013757523636</v>
      </c>
      <c r="W49" s="10">
        <v>4.1368013757523636</v>
      </c>
      <c r="X49" s="10">
        <v>4.1368013757523636</v>
      </c>
    </row>
    <row r="50" spans="1:24" ht="11.25" customHeight="1" x14ac:dyDescent="0.2">
      <c r="A50" s="41" t="s">
        <v>87</v>
      </c>
      <c r="B50" s="9" t="s">
        <v>88</v>
      </c>
      <c r="C50" s="10">
        <v>335.09604471195178</v>
      </c>
      <c r="D50" s="10">
        <v>95.055889939810825</v>
      </c>
      <c r="E50" s="10">
        <v>105.61762682717109</v>
      </c>
      <c r="F50" s="10">
        <v>110.418486672399</v>
      </c>
      <c r="G50" s="10">
        <v>108.4981083404987</v>
      </c>
      <c r="H50" s="10">
        <v>76.812811693895085</v>
      </c>
      <c r="I50" s="10">
        <v>91.215219260533104</v>
      </c>
      <c r="J50" s="10">
        <v>104.6145313843508</v>
      </c>
      <c r="K50" s="10">
        <v>106.0475494411006</v>
      </c>
      <c r="L50" s="10">
        <v>97.449097162510753</v>
      </c>
      <c r="M50" s="10">
        <v>83.118400687876175</v>
      </c>
      <c r="N50" s="10">
        <v>67.354514187446256</v>
      </c>
      <c r="O50" s="10">
        <v>43.708770421324161</v>
      </c>
      <c r="P50" s="10">
        <v>63.950988822012043</v>
      </c>
      <c r="Q50" s="10">
        <v>59.249441100601892</v>
      </c>
      <c r="R50" s="10">
        <v>89.326225279449702</v>
      </c>
      <c r="S50" s="10">
        <v>59.111349957007739</v>
      </c>
      <c r="T50" s="10">
        <v>66.980825451418738</v>
      </c>
      <c r="U50" s="10">
        <v>25.087188306104899</v>
      </c>
      <c r="V50" s="10">
        <v>54.304385210662069</v>
      </c>
      <c r="W50" s="10">
        <v>60.677815993121243</v>
      </c>
      <c r="X50" s="10">
        <v>64.564058469475484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352.83748925193458</v>
      </c>
      <c r="E51" s="37">
        <v>346.36715391229569</v>
      </c>
      <c r="F51" s="37">
        <v>310.42562338779021</v>
      </c>
      <c r="G51" s="37">
        <v>356.72828890799661</v>
      </c>
      <c r="H51" s="37">
        <v>385.42562338779021</v>
      </c>
      <c r="I51" s="37">
        <v>320.95872742906272</v>
      </c>
      <c r="J51" s="37">
        <v>327.08512467755799</v>
      </c>
      <c r="K51" s="37">
        <v>291.50902837489252</v>
      </c>
      <c r="L51" s="37">
        <v>263.65004299226138</v>
      </c>
      <c r="M51" s="37">
        <v>210.14617368873601</v>
      </c>
      <c r="N51" s="37">
        <v>382.97506448839198</v>
      </c>
      <c r="O51" s="37">
        <v>319.883920894239</v>
      </c>
      <c r="P51" s="37">
        <v>390.67067927773002</v>
      </c>
      <c r="Q51" s="37">
        <v>286.99484092863281</v>
      </c>
      <c r="R51" s="37">
        <v>385.96302665520199</v>
      </c>
      <c r="S51" s="37">
        <v>342.39036973344798</v>
      </c>
      <c r="T51" s="37">
        <v>385.2536543422184</v>
      </c>
      <c r="U51" s="37">
        <v>451.15167669819431</v>
      </c>
      <c r="V51" s="37">
        <v>362.72880481513317</v>
      </c>
      <c r="W51" s="37">
        <v>388.28907996560622</v>
      </c>
      <c r="X51" s="37">
        <v>406.25305245055893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531.28882201203783</v>
      </c>
      <c r="D2" s="31">
        <f t="shared" si="0"/>
        <v>1064.0843508168527</v>
      </c>
      <c r="E2" s="31">
        <f t="shared" si="0"/>
        <v>1049.052966466036</v>
      </c>
      <c r="F2" s="31">
        <f t="shared" si="0"/>
        <v>1054.67067927773</v>
      </c>
      <c r="G2" s="31">
        <f t="shared" si="0"/>
        <v>1102.2570937231299</v>
      </c>
      <c r="H2" s="31">
        <f t="shared" si="0"/>
        <v>1010.0984522785899</v>
      </c>
      <c r="I2" s="31">
        <f t="shared" si="0"/>
        <v>978.83112639724845</v>
      </c>
      <c r="J2" s="31">
        <f t="shared" si="0"/>
        <v>1015.5390369733445</v>
      </c>
      <c r="K2" s="31">
        <f t="shared" si="0"/>
        <v>947.24178847807389</v>
      </c>
      <c r="L2" s="31">
        <f t="shared" si="0"/>
        <v>901.4306104901118</v>
      </c>
      <c r="M2" s="31">
        <f t="shared" si="0"/>
        <v>778.84780739466896</v>
      </c>
      <c r="N2" s="31">
        <f t="shared" si="0"/>
        <v>933.9877901977643</v>
      </c>
      <c r="O2" s="31">
        <f t="shared" si="0"/>
        <v>694.36835769561458</v>
      </c>
      <c r="P2" s="31">
        <f t="shared" si="0"/>
        <v>805.21848667239897</v>
      </c>
      <c r="Q2" s="31">
        <f t="shared" si="0"/>
        <v>685.81762682717113</v>
      </c>
      <c r="R2" s="31">
        <f t="shared" si="0"/>
        <v>781.58486672398976</v>
      </c>
      <c r="S2" s="31">
        <f t="shared" si="0"/>
        <v>734.00988822012039</v>
      </c>
      <c r="T2" s="31">
        <f t="shared" si="0"/>
        <v>826.73645743766122</v>
      </c>
      <c r="U2" s="31">
        <f t="shared" si="0"/>
        <v>949.90498710232168</v>
      </c>
      <c r="V2" s="31">
        <f t="shared" si="0"/>
        <v>799.63791917454841</v>
      </c>
      <c r="W2" s="31">
        <f t="shared" si="0"/>
        <v>962.2775580395529</v>
      </c>
      <c r="X2" s="31">
        <f t="shared" ref="X2" si="1">SUM(X3,X17,X22,X25,X26,X51,X52,X71,X74,X75,X76)</f>
        <v>1003.8256233877903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531.28882201203783</v>
      </c>
      <c r="D26" s="37">
        <f t="shared" si="14"/>
        <v>711.24686156491816</v>
      </c>
      <c r="E26" s="37">
        <f t="shared" si="14"/>
        <v>702.68581255374022</v>
      </c>
      <c r="F26" s="37">
        <f t="shared" si="14"/>
        <v>744.24505588993975</v>
      </c>
      <c r="G26" s="37">
        <f t="shared" si="14"/>
        <v>745.5288048151333</v>
      </c>
      <c r="H26" s="37">
        <f t="shared" si="14"/>
        <v>624.67282889079968</v>
      </c>
      <c r="I26" s="37">
        <f t="shared" si="14"/>
        <v>657.87239896818573</v>
      </c>
      <c r="J26" s="37">
        <f t="shared" si="14"/>
        <v>688.45391229578661</v>
      </c>
      <c r="K26" s="37">
        <f t="shared" si="14"/>
        <v>655.73276010318136</v>
      </c>
      <c r="L26" s="37">
        <f t="shared" si="14"/>
        <v>637.78056749785037</v>
      </c>
      <c r="M26" s="37">
        <f t="shared" si="14"/>
        <v>568.70163370593298</v>
      </c>
      <c r="N26" s="37">
        <f t="shared" si="14"/>
        <v>551.01272570937226</v>
      </c>
      <c r="O26" s="37">
        <f t="shared" si="14"/>
        <v>374.48443680137564</v>
      </c>
      <c r="P26" s="37">
        <f t="shared" si="14"/>
        <v>414.54780739466889</v>
      </c>
      <c r="Q26" s="37">
        <f t="shared" si="14"/>
        <v>398.82278589853826</v>
      </c>
      <c r="R26" s="37">
        <f t="shared" si="14"/>
        <v>395.62184006878772</v>
      </c>
      <c r="S26" s="37">
        <f t="shared" si="14"/>
        <v>391.6195184866724</v>
      </c>
      <c r="T26" s="37">
        <f t="shared" si="14"/>
        <v>441.48280309544282</v>
      </c>
      <c r="U26" s="37">
        <f t="shared" si="14"/>
        <v>498.75331040412732</v>
      </c>
      <c r="V26" s="37">
        <f t="shared" si="14"/>
        <v>436.9091143594153</v>
      </c>
      <c r="W26" s="37">
        <f t="shared" si="14"/>
        <v>573.98847807394668</v>
      </c>
      <c r="X26" s="37">
        <f t="shared" ref="X26" si="15">SUM(X27,X33)</f>
        <v>597.57257093723138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3.9596732588134129</v>
      </c>
      <c r="E27" s="29">
        <f t="shared" si="16"/>
        <v>2.9843508168529662</v>
      </c>
      <c r="F27" s="29">
        <f t="shared" si="16"/>
        <v>4.9739466895958726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3.9596732588134129</v>
      </c>
      <c r="E29" s="10">
        <v>2.9843508168529662</v>
      </c>
      <c r="F29" s="10">
        <v>4.9739466895958726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531.28882201203783</v>
      </c>
      <c r="D33" s="29">
        <f t="shared" si="18"/>
        <v>707.28718830610478</v>
      </c>
      <c r="E33" s="29">
        <f t="shared" si="18"/>
        <v>699.70146173688727</v>
      </c>
      <c r="F33" s="29">
        <f t="shared" si="18"/>
        <v>739.27110920034386</v>
      </c>
      <c r="G33" s="29">
        <f t="shared" si="18"/>
        <v>745.5288048151333</v>
      </c>
      <c r="H33" s="29">
        <f t="shared" si="18"/>
        <v>624.67282889079968</v>
      </c>
      <c r="I33" s="29">
        <f t="shared" si="18"/>
        <v>657.87239896818573</v>
      </c>
      <c r="J33" s="29">
        <f t="shared" si="18"/>
        <v>688.45391229578661</v>
      </c>
      <c r="K33" s="29">
        <f t="shared" si="18"/>
        <v>655.73276010318136</v>
      </c>
      <c r="L33" s="29">
        <f t="shared" si="18"/>
        <v>637.78056749785037</v>
      </c>
      <c r="M33" s="29">
        <f t="shared" si="18"/>
        <v>568.70163370593298</v>
      </c>
      <c r="N33" s="29">
        <f t="shared" si="18"/>
        <v>551.01272570937226</v>
      </c>
      <c r="O33" s="29">
        <f t="shared" si="18"/>
        <v>374.48443680137564</v>
      </c>
      <c r="P33" s="29">
        <f t="shared" si="18"/>
        <v>414.54780739466889</v>
      </c>
      <c r="Q33" s="29">
        <f t="shared" si="18"/>
        <v>398.82278589853826</v>
      </c>
      <c r="R33" s="29">
        <f t="shared" si="18"/>
        <v>395.62184006878772</v>
      </c>
      <c r="S33" s="29">
        <f t="shared" si="18"/>
        <v>391.6195184866724</v>
      </c>
      <c r="T33" s="29">
        <f t="shared" si="18"/>
        <v>441.48280309544282</v>
      </c>
      <c r="U33" s="29">
        <f t="shared" si="18"/>
        <v>498.75331040412732</v>
      </c>
      <c r="V33" s="29">
        <f t="shared" si="18"/>
        <v>436.9091143594153</v>
      </c>
      <c r="W33" s="29">
        <f t="shared" si="18"/>
        <v>573.98847807394668</v>
      </c>
      <c r="X33" s="29">
        <f t="shared" ref="X33" si="19">SUM(X34:X50)</f>
        <v>597.57257093723138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13.29896818572657</v>
      </c>
      <c r="E35" s="10">
        <v>21.05666380051591</v>
      </c>
      <c r="F35" s="10">
        <v>19.948409286328459</v>
      </c>
      <c r="G35" s="10">
        <v>1.108254514187446</v>
      </c>
      <c r="H35" s="10">
        <v>4.4330180567497841</v>
      </c>
      <c r="I35" s="10">
        <v>15.51539122957867</v>
      </c>
      <c r="J35" s="10">
        <v>13.585554600171969</v>
      </c>
      <c r="K35" s="10">
        <v>11.321324161650899</v>
      </c>
      <c r="L35" s="10">
        <v>2.2642304385210661</v>
      </c>
      <c r="M35" s="10">
        <v>1.132158211521926</v>
      </c>
      <c r="N35" s="10">
        <v>1.132158211521926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142.82983662940671</v>
      </c>
      <c r="E36" s="10">
        <v>101.0796216680997</v>
      </c>
      <c r="F36" s="10">
        <v>153.8167669819432</v>
      </c>
      <c r="G36" s="10">
        <v>152.71805674978501</v>
      </c>
      <c r="H36" s="10">
        <v>99.980911435941522</v>
      </c>
      <c r="I36" s="10">
        <v>95.58615649183146</v>
      </c>
      <c r="J36" s="10">
        <v>108.7704213241616</v>
      </c>
      <c r="K36" s="10">
        <v>97.783490971625099</v>
      </c>
      <c r="L36" s="10">
        <v>96.684780739466888</v>
      </c>
      <c r="M36" s="10">
        <v>67.020120378331896</v>
      </c>
      <c r="N36" s="10">
        <v>70.31625107480653</v>
      </c>
      <c r="O36" s="10">
        <v>59.329320722269991</v>
      </c>
      <c r="P36" s="10">
        <v>62.625365434221827</v>
      </c>
      <c r="Q36" s="10">
        <v>61.526741186586413</v>
      </c>
      <c r="R36" s="10">
        <v>75.809716251074803</v>
      </c>
      <c r="S36" s="10">
        <v>70.31625107480653</v>
      </c>
      <c r="T36" s="10">
        <v>94.487446259673249</v>
      </c>
      <c r="U36" s="10">
        <v>127.4481513327601</v>
      </c>
      <c r="V36" s="10">
        <v>58.230610490111772</v>
      </c>
      <c r="W36" s="10">
        <v>74.711006018916592</v>
      </c>
      <c r="X36" s="10">
        <v>60.428030954428202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527.18065348237315</v>
      </c>
      <c r="D42" s="10">
        <v>385.81969045571788</v>
      </c>
      <c r="E42" s="10">
        <v>400.69982803095439</v>
      </c>
      <c r="F42" s="10">
        <v>369.8767841788478</v>
      </c>
      <c r="G42" s="10">
        <v>427.27145313843511</v>
      </c>
      <c r="H42" s="10">
        <v>425.14565778159931</v>
      </c>
      <c r="I42" s="10">
        <v>389.00834049871031</v>
      </c>
      <c r="J42" s="10">
        <v>412.38177128116928</v>
      </c>
      <c r="K42" s="10">
        <v>391.55442820292348</v>
      </c>
      <c r="L42" s="10">
        <v>430.08503869303519</v>
      </c>
      <c r="M42" s="10">
        <v>406.13353396388652</v>
      </c>
      <c r="N42" s="10">
        <v>399.88538263112639</v>
      </c>
      <c r="O42" s="10">
        <v>260.34204643164219</v>
      </c>
      <c r="P42" s="10">
        <v>274.92115219260529</v>
      </c>
      <c r="Q42" s="10">
        <v>269.03602751504729</v>
      </c>
      <c r="R42" s="10">
        <v>214.38804815133281</v>
      </c>
      <c r="S42" s="10">
        <v>250.11943250214961</v>
      </c>
      <c r="T42" s="10">
        <v>266.934135855546</v>
      </c>
      <c r="U42" s="10">
        <v>333.14221840068791</v>
      </c>
      <c r="V42" s="10">
        <v>316.32751504729151</v>
      </c>
      <c r="W42" s="10">
        <v>423.52158211521919</v>
      </c>
      <c r="X42" s="10">
        <v>458.20197764402411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13.351504729148751</v>
      </c>
      <c r="E43" s="10">
        <v>13.351504729148751</v>
      </c>
      <c r="F43" s="10">
        <v>21.56775580395529</v>
      </c>
      <c r="G43" s="10">
        <v>15.40558899398108</v>
      </c>
      <c r="H43" s="10">
        <v>15.40558899398108</v>
      </c>
      <c r="I43" s="10">
        <v>15.40558899398108</v>
      </c>
      <c r="J43" s="10">
        <v>14.378503869303531</v>
      </c>
      <c r="K43" s="10">
        <v>11.297420464316421</v>
      </c>
      <c r="L43" s="10">
        <v>11.297420464316421</v>
      </c>
      <c r="M43" s="10">
        <v>11.297420464316421</v>
      </c>
      <c r="N43" s="10">
        <v>12.32441960447119</v>
      </c>
      <c r="O43" s="10">
        <v>11.10429922613929</v>
      </c>
      <c r="P43" s="10">
        <v>13.050300945829751</v>
      </c>
      <c r="Q43" s="10">
        <v>9.0105760963026658</v>
      </c>
      <c r="R43" s="10">
        <v>16.09785038693035</v>
      </c>
      <c r="S43" s="10">
        <v>12.072484952708511</v>
      </c>
      <c r="T43" s="10">
        <v>13.080395528804811</v>
      </c>
      <c r="U43" s="10">
        <v>13.075752364574379</v>
      </c>
      <c r="V43" s="10">
        <v>8.0466036113499566</v>
      </c>
      <c r="W43" s="10">
        <v>15.078073946689599</v>
      </c>
      <c r="X43" s="10">
        <v>14.378503869303531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56.931298366294072</v>
      </c>
      <c r="E44" s="10">
        <v>57.896216680997412</v>
      </c>
      <c r="F44" s="10">
        <v>55.001461736887357</v>
      </c>
      <c r="G44" s="10">
        <v>40.527343078245913</v>
      </c>
      <c r="H44" s="10">
        <v>2.894840928632846</v>
      </c>
      <c r="I44" s="10">
        <v>51.141702493551158</v>
      </c>
      <c r="J44" s="10">
        <v>34.723129836629397</v>
      </c>
      <c r="K44" s="10">
        <v>37.728546861564922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8.6414445399828033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95.055889939810825</v>
      </c>
      <c r="E50" s="10">
        <v>105.61762682717109</v>
      </c>
      <c r="F50" s="10">
        <v>110.418486672399</v>
      </c>
      <c r="G50" s="10">
        <v>108.4981083404987</v>
      </c>
      <c r="H50" s="10">
        <v>76.812811693895085</v>
      </c>
      <c r="I50" s="10">
        <v>91.215219260533104</v>
      </c>
      <c r="J50" s="10">
        <v>104.6145313843508</v>
      </c>
      <c r="K50" s="10">
        <v>106.0475494411006</v>
      </c>
      <c r="L50" s="10">
        <v>97.449097162510753</v>
      </c>
      <c r="M50" s="10">
        <v>83.118400687876175</v>
      </c>
      <c r="N50" s="10">
        <v>67.354514187446256</v>
      </c>
      <c r="O50" s="10">
        <v>43.708770421324161</v>
      </c>
      <c r="P50" s="10">
        <v>63.950988822012043</v>
      </c>
      <c r="Q50" s="10">
        <v>59.249441100601892</v>
      </c>
      <c r="R50" s="10">
        <v>89.326225279449702</v>
      </c>
      <c r="S50" s="10">
        <v>59.111349957007739</v>
      </c>
      <c r="T50" s="10">
        <v>66.980825451418738</v>
      </c>
      <c r="U50" s="10">
        <v>25.087188306104899</v>
      </c>
      <c r="V50" s="10">
        <v>54.304385210662069</v>
      </c>
      <c r="W50" s="10">
        <v>60.677815993121243</v>
      </c>
      <c r="X50" s="10">
        <v>64.564058469475484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352.83748925193458</v>
      </c>
      <c r="E51" s="37">
        <v>346.36715391229569</v>
      </c>
      <c r="F51" s="37">
        <v>310.42562338779021</v>
      </c>
      <c r="G51" s="37">
        <v>356.72828890799661</v>
      </c>
      <c r="H51" s="37">
        <v>385.42562338779021</v>
      </c>
      <c r="I51" s="37">
        <v>320.95872742906272</v>
      </c>
      <c r="J51" s="37">
        <v>327.08512467755799</v>
      </c>
      <c r="K51" s="37">
        <v>291.50902837489252</v>
      </c>
      <c r="L51" s="37">
        <v>263.65004299226138</v>
      </c>
      <c r="M51" s="37">
        <v>210.14617368873601</v>
      </c>
      <c r="N51" s="37">
        <v>382.97506448839198</v>
      </c>
      <c r="O51" s="37">
        <v>319.883920894239</v>
      </c>
      <c r="P51" s="37">
        <v>390.67067927773002</v>
      </c>
      <c r="Q51" s="37">
        <v>286.99484092863281</v>
      </c>
      <c r="R51" s="37">
        <v>385.96302665520199</v>
      </c>
      <c r="S51" s="37">
        <v>342.39036973344798</v>
      </c>
      <c r="T51" s="37">
        <v>385.2536543422184</v>
      </c>
      <c r="U51" s="37">
        <v>451.15167669819431</v>
      </c>
      <c r="V51" s="37">
        <v>362.72880481513317</v>
      </c>
      <c r="W51" s="37">
        <v>388.28907996560622</v>
      </c>
      <c r="X51" s="37">
        <v>406.25305245055893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0.96018916595012893</v>
      </c>
      <c r="E2" s="31">
        <f t="shared" si="0"/>
        <v>0.96018916595012893</v>
      </c>
      <c r="F2" s="31">
        <f t="shared" si="0"/>
        <v>0</v>
      </c>
      <c r="G2" s="31">
        <f t="shared" si="0"/>
        <v>0</v>
      </c>
      <c r="H2" s="31">
        <f t="shared" si="0"/>
        <v>0.96018916595012893</v>
      </c>
      <c r="I2" s="31">
        <f t="shared" si="0"/>
        <v>0.96018916595012893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0.98435081685296644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0.96018916595012893</v>
      </c>
      <c r="E26" s="37">
        <f t="shared" si="14"/>
        <v>0.96018916595012893</v>
      </c>
      <c r="F26" s="37">
        <f t="shared" si="14"/>
        <v>0</v>
      </c>
      <c r="G26" s="37">
        <f t="shared" si="14"/>
        <v>0</v>
      </c>
      <c r="H26" s="37">
        <f t="shared" si="14"/>
        <v>0.96018916595012893</v>
      </c>
      <c r="I26" s="37">
        <f t="shared" si="14"/>
        <v>0.96018916595012893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0.98435081685296644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0.96018916595012893</v>
      </c>
      <c r="E33" s="29">
        <f t="shared" si="18"/>
        <v>0.96018916595012893</v>
      </c>
      <c r="F33" s="29">
        <f t="shared" si="18"/>
        <v>0</v>
      </c>
      <c r="G33" s="29">
        <f t="shared" si="18"/>
        <v>0</v>
      </c>
      <c r="H33" s="29">
        <f t="shared" si="18"/>
        <v>0.96018916595012893</v>
      </c>
      <c r="I33" s="29">
        <f t="shared" si="18"/>
        <v>0.96018916595012893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0.98435081685296644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0.96018916595012893</v>
      </c>
      <c r="E46" s="10">
        <v>0.96018916595012893</v>
      </c>
      <c r="F46" s="10">
        <v>0</v>
      </c>
      <c r="G46" s="10">
        <v>0</v>
      </c>
      <c r="H46" s="10">
        <v>0.96018916595012893</v>
      </c>
      <c r="I46" s="10">
        <v>0.96018916595012893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0.98435081685296644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65.290971625107488</v>
      </c>
      <c r="D2" s="31">
        <f t="shared" si="0"/>
        <v>86.414445399828026</v>
      </c>
      <c r="E2" s="31">
        <f t="shared" si="0"/>
        <v>79.693293207222681</v>
      </c>
      <c r="F2" s="31">
        <f t="shared" si="0"/>
        <v>59.529922613929486</v>
      </c>
      <c r="G2" s="31">
        <f t="shared" si="0"/>
        <v>57.60963026655201</v>
      </c>
      <c r="H2" s="31">
        <f t="shared" si="0"/>
        <v>56.649441100601884</v>
      </c>
      <c r="I2" s="31">
        <f t="shared" si="0"/>
        <v>72.972141014617364</v>
      </c>
      <c r="J2" s="31">
        <f t="shared" si="0"/>
        <v>78.749871023215817</v>
      </c>
      <c r="K2" s="31">
        <f t="shared" si="0"/>
        <v>51.653482373172835</v>
      </c>
      <c r="L2" s="31">
        <f t="shared" si="0"/>
        <v>27.542562338779021</v>
      </c>
      <c r="M2" s="31">
        <f t="shared" si="0"/>
        <v>39.717884780739467</v>
      </c>
      <c r="N2" s="31">
        <f t="shared" si="0"/>
        <v>35.417798796216672</v>
      </c>
      <c r="O2" s="31">
        <f t="shared" si="0"/>
        <v>48.414789337919167</v>
      </c>
      <c r="P2" s="31">
        <f t="shared" si="0"/>
        <v>58.175838349097162</v>
      </c>
      <c r="Q2" s="31">
        <f t="shared" si="0"/>
        <v>41.386586414445404</v>
      </c>
      <c r="R2" s="31">
        <f t="shared" si="0"/>
        <v>42.779879621668087</v>
      </c>
      <c r="S2" s="31">
        <f t="shared" si="0"/>
        <v>47.039552880481516</v>
      </c>
      <c r="T2" s="31">
        <f t="shared" si="0"/>
        <v>49.398452278589851</v>
      </c>
      <c r="U2" s="31">
        <f t="shared" si="0"/>
        <v>51.169905417024928</v>
      </c>
      <c r="V2" s="31">
        <f t="shared" si="0"/>
        <v>37.492605331040409</v>
      </c>
      <c r="W2" s="31">
        <f t="shared" si="0"/>
        <v>31.050386930352531</v>
      </c>
      <c r="X2" s="31">
        <f t="shared" ref="X2" si="1">SUM(X3,X17,X22,X25,X26,X51,X52,X71,X74,X75,X76)</f>
        <v>35.192691315563188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65.290971625107488</v>
      </c>
      <c r="D26" s="37">
        <f t="shared" si="14"/>
        <v>86.414445399828026</v>
      </c>
      <c r="E26" s="37">
        <f t="shared" si="14"/>
        <v>79.693293207222681</v>
      </c>
      <c r="F26" s="37">
        <f t="shared" si="14"/>
        <v>59.529922613929486</v>
      </c>
      <c r="G26" s="37">
        <f t="shared" si="14"/>
        <v>57.60963026655201</v>
      </c>
      <c r="H26" s="37">
        <f t="shared" si="14"/>
        <v>56.649441100601884</v>
      </c>
      <c r="I26" s="37">
        <f t="shared" si="14"/>
        <v>72.972141014617364</v>
      </c>
      <c r="J26" s="37">
        <f t="shared" si="14"/>
        <v>78.749871023215817</v>
      </c>
      <c r="K26" s="37">
        <f t="shared" si="14"/>
        <v>51.653482373172835</v>
      </c>
      <c r="L26" s="37">
        <f t="shared" si="14"/>
        <v>27.542562338779021</v>
      </c>
      <c r="M26" s="37">
        <f t="shared" si="14"/>
        <v>39.717884780739467</v>
      </c>
      <c r="N26" s="37">
        <f t="shared" si="14"/>
        <v>35.417798796216672</v>
      </c>
      <c r="O26" s="37">
        <f t="shared" si="14"/>
        <v>48.414789337919167</v>
      </c>
      <c r="P26" s="37">
        <f t="shared" si="14"/>
        <v>58.175838349097162</v>
      </c>
      <c r="Q26" s="37">
        <f t="shared" si="14"/>
        <v>41.386586414445404</v>
      </c>
      <c r="R26" s="37">
        <f t="shared" si="14"/>
        <v>42.779879621668087</v>
      </c>
      <c r="S26" s="37">
        <f t="shared" si="14"/>
        <v>47.039552880481516</v>
      </c>
      <c r="T26" s="37">
        <f t="shared" si="14"/>
        <v>49.398452278589851</v>
      </c>
      <c r="U26" s="37">
        <f t="shared" si="14"/>
        <v>51.169905417024928</v>
      </c>
      <c r="V26" s="37">
        <f t="shared" si="14"/>
        <v>37.492605331040409</v>
      </c>
      <c r="W26" s="37">
        <f t="shared" si="14"/>
        <v>31.050386930352531</v>
      </c>
      <c r="X26" s="37">
        <f t="shared" ref="X26" si="15">SUM(X27,X33)</f>
        <v>35.192691315563188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65.290971625107488</v>
      </c>
      <c r="D33" s="29">
        <f t="shared" si="18"/>
        <v>86.414445399828026</v>
      </c>
      <c r="E33" s="29">
        <f t="shared" si="18"/>
        <v>79.693293207222681</v>
      </c>
      <c r="F33" s="29">
        <f t="shared" si="18"/>
        <v>59.529922613929486</v>
      </c>
      <c r="G33" s="29">
        <f t="shared" si="18"/>
        <v>57.60963026655201</v>
      </c>
      <c r="H33" s="29">
        <f t="shared" si="18"/>
        <v>56.649441100601884</v>
      </c>
      <c r="I33" s="29">
        <f t="shared" si="18"/>
        <v>72.972141014617364</v>
      </c>
      <c r="J33" s="29">
        <f t="shared" si="18"/>
        <v>78.749871023215817</v>
      </c>
      <c r="K33" s="29">
        <f t="shared" si="18"/>
        <v>51.653482373172835</v>
      </c>
      <c r="L33" s="29">
        <f t="shared" si="18"/>
        <v>27.542562338779021</v>
      </c>
      <c r="M33" s="29">
        <f t="shared" si="18"/>
        <v>39.717884780739467</v>
      </c>
      <c r="N33" s="29">
        <f t="shared" si="18"/>
        <v>35.417798796216672</v>
      </c>
      <c r="O33" s="29">
        <f t="shared" si="18"/>
        <v>48.414789337919167</v>
      </c>
      <c r="P33" s="29">
        <f t="shared" si="18"/>
        <v>58.175838349097162</v>
      </c>
      <c r="Q33" s="29">
        <f t="shared" si="18"/>
        <v>41.386586414445404</v>
      </c>
      <c r="R33" s="29">
        <f t="shared" si="18"/>
        <v>42.779879621668087</v>
      </c>
      <c r="S33" s="29">
        <f t="shared" si="18"/>
        <v>47.039552880481516</v>
      </c>
      <c r="T33" s="29">
        <f t="shared" si="18"/>
        <v>49.398452278589851</v>
      </c>
      <c r="U33" s="29">
        <f t="shared" si="18"/>
        <v>51.169905417024928</v>
      </c>
      <c r="V33" s="29">
        <f t="shared" si="18"/>
        <v>37.492605331040409</v>
      </c>
      <c r="W33" s="29">
        <f t="shared" si="18"/>
        <v>31.050386930352531</v>
      </c>
      <c r="X33" s="29">
        <f t="shared" ref="X33" si="19">SUM(X34:X50)</f>
        <v>35.192691315563188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12.48211521926053</v>
      </c>
      <c r="D45" s="10">
        <v>13.442218400687871</v>
      </c>
      <c r="E45" s="10">
        <v>11.5219260533104</v>
      </c>
      <c r="F45" s="10">
        <v>7.6812553740326726</v>
      </c>
      <c r="G45" s="10">
        <v>9.6016337059329313</v>
      </c>
      <c r="H45" s="10">
        <v>13.442218400687871</v>
      </c>
      <c r="I45" s="10">
        <v>10.56173688736027</v>
      </c>
      <c r="J45" s="10">
        <v>10.41367153912296</v>
      </c>
      <c r="K45" s="10">
        <v>8.3309544282029222</v>
      </c>
      <c r="L45" s="10">
        <v>9.3723129836629404</v>
      </c>
      <c r="M45" s="10">
        <v>11.45503009458298</v>
      </c>
      <c r="N45" s="10">
        <v>10.27033533963886</v>
      </c>
      <c r="O45" s="10">
        <v>6.2482373172828876</v>
      </c>
      <c r="P45" s="10">
        <v>7.1892519346517627</v>
      </c>
      <c r="Q45" s="10">
        <v>1.026999140154772</v>
      </c>
      <c r="R45" s="10">
        <v>0</v>
      </c>
      <c r="S45" s="10">
        <v>4.0126397248495271</v>
      </c>
      <c r="T45" s="10">
        <v>4.0126397248495271</v>
      </c>
      <c r="U45" s="10">
        <v>4.1081685296646597</v>
      </c>
      <c r="V45" s="10">
        <v>0</v>
      </c>
      <c r="W45" s="10">
        <v>0</v>
      </c>
      <c r="X45" s="10">
        <v>1.026999140154772</v>
      </c>
    </row>
    <row r="46" spans="1:24" ht="11.25" customHeight="1" x14ac:dyDescent="0.2">
      <c r="A46" s="41" t="s">
        <v>79</v>
      </c>
      <c r="B46" s="9" t="s">
        <v>80</v>
      </c>
      <c r="C46" s="10">
        <v>52.808856405846953</v>
      </c>
      <c r="D46" s="10">
        <v>72.972226999140148</v>
      </c>
      <c r="E46" s="10">
        <v>68.171367153912286</v>
      </c>
      <c r="F46" s="10">
        <v>51.848667239896812</v>
      </c>
      <c r="G46" s="10">
        <v>48.007996560619077</v>
      </c>
      <c r="H46" s="10">
        <v>43.207222699914013</v>
      </c>
      <c r="I46" s="10">
        <v>62.410404127257088</v>
      </c>
      <c r="J46" s="10">
        <v>68.336199484092859</v>
      </c>
      <c r="K46" s="10">
        <v>43.322527944969913</v>
      </c>
      <c r="L46" s="10">
        <v>18.170249355116081</v>
      </c>
      <c r="M46" s="10">
        <v>28.262854686156491</v>
      </c>
      <c r="N46" s="10">
        <v>25.14746345657781</v>
      </c>
      <c r="O46" s="10">
        <v>42.166552020636281</v>
      </c>
      <c r="P46" s="10">
        <v>50.986586414445398</v>
      </c>
      <c r="Q46" s="10">
        <v>40.359587274290632</v>
      </c>
      <c r="R46" s="10">
        <v>42.779879621668087</v>
      </c>
      <c r="S46" s="10">
        <v>43.026913155631988</v>
      </c>
      <c r="T46" s="10">
        <v>45.385812553740323</v>
      </c>
      <c r="U46" s="10">
        <v>47.061736887360269</v>
      </c>
      <c r="V46" s="10">
        <v>37.492605331040409</v>
      </c>
      <c r="W46" s="10">
        <v>31.050386930352531</v>
      </c>
      <c r="X46" s="10">
        <v>34.165692175408417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9925.3951848667239</v>
      </c>
      <c r="D2" s="31">
        <f t="shared" si="0"/>
        <v>10473.373000859843</v>
      </c>
      <c r="E2" s="31">
        <f t="shared" si="0"/>
        <v>10535.885038693035</v>
      </c>
      <c r="F2" s="31">
        <f t="shared" si="0"/>
        <v>10006.196560619086</v>
      </c>
      <c r="G2" s="31">
        <f t="shared" si="0"/>
        <v>9879.8514187446253</v>
      </c>
      <c r="H2" s="31">
        <f t="shared" si="0"/>
        <v>10402.238779019775</v>
      </c>
      <c r="I2" s="31">
        <f t="shared" si="0"/>
        <v>10110.854772141016</v>
      </c>
      <c r="J2" s="31">
        <f t="shared" si="0"/>
        <v>10182.574892519346</v>
      </c>
      <c r="K2" s="31">
        <f t="shared" si="0"/>
        <v>10530.734393809113</v>
      </c>
      <c r="L2" s="31">
        <f t="shared" si="0"/>
        <v>9654.6707652622517</v>
      </c>
      <c r="M2" s="31">
        <f t="shared" si="0"/>
        <v>11087.743766122097</v>
      </c>
      <c r="N2" s="31">
        <f t="shared" si="0"/>
        <v>10402.286328460876</v>
      </c>
      <c r="O2" s="31">
        <f t="shared" si="0"/>
        <v>9948.9668099742066</v>
      </c>
      <c r="P2" s="31">
        <f t="shared" si="0"/>
        <v>10107.882373172826</v>
      </c>
      <c r="Q2" s="31">
        <f t="shared" si="0"/>
        <v>9113.6147893379184</v>
      </c>
      <c r="R2" s="31">
        <f t="shared" si="0"/>
        <v>9525.3036113499566</v>
      </c>
      <c r="S2" s="31">
        <f t="shared" si="0"/>
        <v>9884.213929492691</v>
      </c>
      <c r="T2" s="31">
        <f t="shared" si="0"/>
        <v>10538.548323301806</v>
      </c>
      <c r="U2" s="31">
        <f t="shared" si="0"/>
        <v>10400.003353396389</v>
      </c>
      <c r="V2" s="31">
        <f t="shared" si="0"/>
        <v>10242.954858125537</v>
      </c>
      <c r="W2" s="31">
        <f t="shared" si="0"/>
        <v>9611.1314703353382</v>
      </c>
      <c r="X2" s="31">
        <f t="shared" ref="X2" si="1">SUM(X3,X17,X22,X25,X26,X51,X52,X71,X74,X75,X76)</f>
        <v>10508.332760103181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876.95494411006007</v>
      </c>
      <c r="D3" s="34">
        <f t="shared" si="2"/>
        <v>825.55210662080822</v>
      </c>
      <c r="E3" s="34">
        <f t="shared" si="2"/>
        <v>851.84471195184869</v>
      </c>
      <c r="F3" s="34">
        <f t="shared" si="2"/>
        <v>689.74729148753215</v>
      </c>
      <c r="G3" s="34">
        <f t="shared" si="2"/>
        <v>780.94462596732592</v>
      </c>
      <c r="H3" s="34">
        <f t="shared" si="2"/>
        <v>642.75614789337931</v>
      </c>
      <c r="I3" s="34">
        <f t="shared" si="2"/>
        <v>686.04462596732583</v>
      </c>
      <c r="J3" s="34">
        <f t="shared" si="2"/>
        <v>721.05872742906263</v>
      </c>
      <c r="K3" s="34">
        <f t="shared" si="2"/>
        <v>874.11281169389508</v>
      </c>
      <c r="L3" s="34">
        <f t="shared" si="2"/>
        <v>991.79002579535666</v>
      </c>
      <c r="M3" s="34">
        <f t="shared" si="2"/>
        <v>711.13963886500414</v>
      </c>
      <c r="N3" s="34">
        <f t="shared" si="2"/>
        <v>723.08469475494428</v>
      </c>
      <c r="O3" s="34">
        <f t="shared" si="2"/>
        <v>490.4616509028375</v>
      </c>
      <c r="P3" s="34">
        <f t="shared" si="2"/>
        <v>510.86663800515907</v>
      </c>
      <c r="Q3" s="34">
        <f t="shared" si="2"/>
        <v>448.15889939810836</v>
      </c>
      <c r="R3" s="34">
        <f t="shared" si="2"/>
        <v>440.57222699914007</v>
      </c>
      <c r="S3" s="34">
        <f t="shared" si="2"/>
        <v>371.56766981943247</v>
      </c>
      <c r="T3" s="34">
        <f t="shared" si="2"/>
        <v>405.65262252794503</v>
      </c>
      <c r="U3" s="34">
        <f t="shared" si="2"/>
        <v>424.97867583834903</v>
      </c>
      <c r="V3" s="34">
        <f t="shared" si="2"/>
        <v>431.2030954428202</v>
      </c>
      <c r="W3" s="34">
        <f t="shared" si="2"/>
        <v>356.57429062768705</v>
      </c>
      <c r="X3" s="34">
        <f t="shared" ref="X3" si="3">SUM(X4,X8,X11)</f>
        <v>397.09243336199484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435.30945829750641</v>
      </c>
      <c r="D4" s="29">
        <f t="shared" si="4"/>
        <v>481.95279449699058</v>
      </c>
      <c r="E4" s="29">
        <f t="shared" si="4"/>
        <v>376.86156491831468</v>
      </c>
      <c r="F4" s="29">
        <f t="shared" si="4"/>
        <v>434.11822871883055</v>
      </c>
      <c r="G4" s="29">
        <f t="shared" si="4"/>
        <v>420.72158211521929</v>
      </c>
      <c r="H4" s="29">
        <f t="shared" si="4"/>
        <v>437.45391229578678</v>
      </c>
      <c r="I4" s="29">
        <f t="shared" si="4"/>
        <v>468.03817712811684</v>
      </c>
      <c r="J4" s="29">
        <f t="shared" si="4"/>
        <v>525.03619948409278</v>
      </c>
      <c r="K4" s="29">
        <f t="shared" si="4"/>
        <v>581.96036113499576</v>
      </c>
      <c r="L4" s="29">
        <f t="shared" si="4"/>
        <v>739.94625967325862</v>
      </c>
      <c r="M4" s="29">
        <f t="shared" si="4"/>
        <v>583.5406706792777</v>
      </c>
      <c r="N4" s="29">
        <f t="shared" si="4"/>
        <v>522.42906276870167</v>
      </c>
      <c r="O4" s="29">
        <f t="shared" si="4"/>
        <v>370.03413585554603</v>
      </c>
      <c r="P4" s="29">
        <f t="shared" si="4"/>
        <v>433.79647463456575</v>
      </c>
      <c r="Q4" s="29">
        <f t="shared" si="4"/>
        <v>363.13499570077386</v>
      </c>
      <c r="R4" s="29">
        <f t="shared" si="4"/>
        <v>317.10593293207216</v>
      </c>
      <c r="S4" s="29">
        <f t="shared" si="4"/>
        <v>259.09363714531378</v>
      </c>
      <c r="T4" s="29">
        <f t="shared" si="4"/>
        <v>290.10025795356842</v>
      </c>
      <c r="U4" s="29">
        <f t="shared" si="4"/>
        <v>331.58925193465171</v>
      </c>
      <c r="V4" s="29">
        <f t="shared" si="4"/>
        <v>300.89561478933786</v>
      </c>
      <c r="W4" s="29">
        <f t="shared" si="4"/>
        <v>234.04282029234744</v>
      </c>
      <c r="X4" s="29">
        <f t="shared" ref="X4" si="5">SUM(X5:X7)</f>
        <v>294.44333619948412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0</v>
      </c>
      <c r="G5" s="10">
        <f>FC_IND_E!G5+FC_TRA_E!G5+FC_OTH_E!G5</f>
        <v>0</v>
      </c>
      <c r="H5" s="10">
        <f>FC_IND_E!H5+FC_TRA_E!H5+FC_OTH_E!H5</f>
        <v>61.693895098882194</v>
      </c>
      <c r="I5" s="10">
        <f>FC_IND_E!I5+FC_TRA_E!I5+FC_OTH_E!I5</f>
        <v>57.29088564058469</v>
      </c>
      <c r="J5" s="10">
        <f>FC_IND_E!J5+FC_TRA_E!J5+FC_OTH_E!J5</f>
        <v>58.969131556319873</v>
      </c>
      <c r="K5" s="10">
        <f>FC_IND_E!K5+FC_TRA_E!K5+FC_OTH_E!K5</f>
        <v>62.65262252794497</v>
      </c>
      <c r="L5" s="10">
        <f>FC_IND_E!L5+FC_TRA_E!L5+FC_OTH_E!L5</f>
        <v>33.73645743766123</v>
      </c>
      <c r="M5" s="10">
        <f>FC_IND_E!M5+FC_TRA_E!M5+FC_OTH_E!M5</f>
        <v>40.606620808254519</v>
      </c>
      <c r="N5" s="10">
        <f>FC_IND_E!N5+FC_TRA_E!N5+FC_OTH_E!N5</f>
        <v>42.499656061908851</v>
      </c>
      <c r="O5" s="10">
        <f>FC_IND_E!O5+FC_TRA_E!O5+FC_OTH_E!O5</f>
        <v>25.547205503009454</v>
      </c>
      <c r="P5" s="10">
        <f>FC_IND_E!P5+FC_TRA_E!P5+FC_OTH_E!P5</f>
        <v>37.217196904557177</v>
      </c>
      <c r="Q5" s="10">
        <f>FC_IND_E!Q5+FC_TRA_E!Q5+FC_OTH_E!Q5</f>
        <v>47.342218400687877</v>
      </c>
      <c r="R5" s="10">
        <f>FC_IND_E!R5+FC_TRA_E!R5+FC_OTH_E!R5</f>
        <v>35.971539122957864</v>
      </c>
      <c r="S5" s="10">
        <f>FC_IND_E!S5+FC_TRA_E!S5+FC_OTH_E!S5</f>
        <v>23.209458297506444</v>
      </c>
      <c r="T5" s="10">
        <f>FC_IND_E!T5+FC_TRA_E!T5+FC_OTH_E!T5</f>
        <v>34.602923473774723</v>
      </c>
      <c r="U5" s="10">
        <f>FC_IND_E!U5+FC_TRA_E!U5+FC_OTH_E!U5</f>
        <v>41.438349097162508</v>
      </c>
      <c r="V5" s="10">
        <f>FC_IND_E!V5+FC_TRA_E!V5+FC_OTH_E!V5</f>
        <v>30.522613929492689</v>
      </c>
      <c r="W5" s="10">
        <f>FC_IND_E!W5+FC_TRA_E!W5+FC_OTH_E!W5</f>
        <v>26.776870163370592</v>
      </c>
      <c r="X5" s="10">
        <f>FC_IND_E!X5+FC_TRA_E!X5+FC_OTH_E!X5</f>
        <v>34.828116938950984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435.30945829750641</v>
      </c>
      <c r="D7" s="10">
        <f>FC_IND_E!D7+FC_TRA_E!D7+FC_OTH_E!D7</f>
        <v>481.95279449699058</v>
      </c>
      <c r="E7" s="10">
        <f>FC_IND_E!E7+FC_TRA_E!E7+FC_OTH_E!E7</f>
        <v>376.86156491831468</v>
      </c>
      <c r="F7" s="10">
        <f>FC_IND_E!F7+FC_TRA_E!F7+FC_OTH_E!F7</f>
        <v>434.11822871883055</v>
      </c>
      <c r="G7" s="10">
        <f>FC_IND_E!G7+FC_TRA_E!G7+FC_OTH_E!G7</f>
        <v>420.72158211521929</v>
      </c>
      <c r="H7" s="10">
        <f>FC_IND_E!H7+FC_TRA_E!H7+FC_OTH_E!H7</f>
        <v>375.76001719690458</v>
      </c>
      <c r="I7" s="10">
        <f>FC_IND_E!I7+FC_TRA_E!I7+FC_OTH_E!I7</f>
        <v>410.74729148753215</v>
      </c>
      <c r="J7" s="10">
        <f>FC_IND_E!J7+FC_TRA_E!J7+FC_OTH_E!J7</f>
        <v>466.06706792777288</v>
      </c>
      <c r="K7" s="10">
        <f>FC_IND_E!K7+FC_TRA_E!K7+FC_OTH_E!K7</f>
        <v>519.30773860705074</v>
      </c>
      <c r="L7" s="10">
        <f>FC_IND_E!L7+FC_TRA_E!L7+FC_OTH_E!L7</f>
        <v>706.20980223559741</v>
      </c>
      <c r="M7" s="10">
        <f>FC_IND_E!M7+FC_TRA_E!M7+FC_OTH_E!M7</f>
        <v>542.93404987102315</v>
      </c>
      <c r="N7" s="10">
        <f>FC_IND_E!N7+FC_TRA_E!N7+FC_OTH_E!N7</f>
        <v>479.92940670679286</v>
      </c>
      <c r="O7" s="10">
        <f>FC_IND_E!O7+FC_TRA_E!O7+FC_OTH_E!O7</f>
        <v>344.48693035253655</v>
      </c>
      <c r="P7" s="10">
        <f>FC_IND_E!P7+FC_TRA_E!P7+FC_OTH_E!P7</f>
        <v>396.57927773000858</v>
      </c>
      <c r="Q7" s="10">
        <f>FC_IND_E!Q7+FC_TRA_E!Q7+FC_OTH_E!Q7</f>
        <v>315.79277730008596</v>
      </c>
      <c r="R7" s="10">
        <f>FC_IND_E!R7+FC_TRA_E!R7+FC_OTH_E!R7</f>
        <v>281.13439380911427</v>
      </c>
      <c r="S7" s="10">
        <f>FC_IND_E!S7+FC_TRA_E!S7+FC_OTH_E!S7</f>
        <v>235.88417884780736</v>
      </c>
      <c r="T7" s="10">
        <f>FC_IND_E!T7+FC_TRA_E!T7+FC_OTH_E!T7</f>
        <v>255.49733447979366</v>
      </c>
      <c r="U7" s="10">
        <f>FC_IND_E!U7+FC_TRA_E!U7+FC_OTH_E!U7</f>
        <v>290.15090283748918</v>
      </c>
      <c r="V7" s="10">
        <f>FC_IND_E!V7+FC_TRA_E!V7+FC_OTH_E!V7</f>
        <v>270.37300085984515</v>
      </c>
      <c r="W7" s="10">
        <f>FC_IND_E!W7+FC_TRA_E!W7+FC_OTH_E!W7</f>
        <v>207.26595012897684</v>
      </c>
      <c r="X7" s="10">
        <f>FC_IND_E!X7+FC_TRA_E!X7+FC_OTH_E!X7</f>
        <v>259.61521926053314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319.67394668959582</v>
      </c>
      <c r="D8" s="29">
        <f t="shared" si="6"/>
        <v>208.16500429922615</v>
      </c>
      <c r="E8" s="29">
        <f t="shared" si="6"/>
        <v>382.67936371453141</v>
      </c>
      <c r="F8" s="29">
        <f t="shared" si="6"/>
        <v>149.20197764402405</v>
      </c>
      <c r="G8" s="29">
        <f t="shared" si="6"/>
        <v>230.65666380051593</v>
      </c>
      <c r="H8" s="29">
        <f t="shared" si="6"/>
        <v>128.37153912295787</v>
      </c>
      <c r="I8" s="29">
        <f t="shared" si="6"/>
        <v>131.24591573516767</v>
      </c>
      <c r="J8" s="29">
        <f t="shared" si="6"/>
        <v>98.911263972484932</v>
      </c>
      <c r="K8" s="29">
        <f t="shared" si="6"/>
        <v>139.81840068787622</v>
      </c>
      <c r="L8" s="29">
        <f t="shared" si="6"/>
        <v>105.56981943250213</v>
      </c>
      <c r="M8" s="29">
        <f t="shared" si="6"/>
        <v>49.259157351676684</v>
      </c>
      <c r="N8" s="29">
        <f t="shared" si="6"/>
        <v>40.533877901977647</v>
      </c>
      <c r="O8" s="29">
        <f t="shared" si="6"/>
        <v>55.447807394668963</v>
      </c>
      <c r="P8" s="29">
        <f t="shared" si="6"/>
        <v>29.187876182287191</v>
      </c>
      <c r="Q8" s="29">
        <f t="shared" si="6"/>
        <v>36.045915735167668</v>
      </c>
      <c r="R8" s="29">
        <f t="shared" si="6"/>
        <v>38.954686156491825</v>
      </c>
      <c r="S8" s="29">
        <f t="shared" si="6"/>
        <v>38.40292347377472</v>
      </c>
      <c r="T8" s="29">
        <f t="shared" si="6"/>
        <v>41.038005159071353</v>
      </c>
      <c r="U8" s="29">
        <f t="shared" si="6"/>
        <v>27.302493551160786</v>
      </c>
      <c r="V8" s="29">
        <f t="shared" si="6"/>
        <v>26.707652622527938</v>
      </c>
      <c r="W8" s="29">
        <f t="shared" si="6"/>
        <v>22.497850386930352</v>
      </c>
      <c r="X8" s="29">
        <f t="shared" ref="X8" si="7">SUM(X9:X10)</f>
        <v>20.314273430782457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319.67394668959582</v>
      </c>
      <c r="D10" s="10">
        <f>FC_IND_E!D10+FC_TRA_E!D10+FC_OTH_E!D10</f>
        <v>208.16500429922615</v>
      </c>
      <c r="E10" s="10">
        <f>FC_IND_E!E10+FC_TRA_E!E10+FC_OTH_E!E10</f>
        <v>382.67936371453141</v>
      </c>
      <c r="F10" s="10">
        <f>FC_IND_E!F10+FC_TRA_E!F10+FC_OTH_E!F10</f>
        <v>149.20197764402405</v>
      </c>
      <c r="G10" s="10">
        <f>FC_IND_E!G10+FC_TRA_E!G10+FC_OTH_E!G10</f>
        <v>230.65666380051593</v>
      </c>
      <c r="H10" s="10">
        <f>FC_IND_E!H10+FC_TRA_E!H10+FC_OTH_E!H10</f>
        <v>128.37153912295787</v>
      </c>
      <c r="I10" s="10">
        <f>FC_IND_E!I10+FC_TRA_E!I10+FC_OTH_E!I10</f>
        <v>131.24591573516767</v>
      </c>
      <c r="J10" s="10">
        <f>FC_IND_E!J10+FC_TRA_E!J10+FC_OTH_E!J10</f>
        <v>98.911263972484932</v>
      </c>
      <c r="K10" s="10">
        <f>FC_IND_E!K10+FC_TRA_E!K10+FC_OTH_E!K10</f>
        <v>139.81840068787622</v>
      </c>
      <c r="L10" s="10">
        <f>FC_IND_E!L10+FC_TRA_E!L10+FC_OTH_E!L10</f>
        <v>105.56981943250213</v>
      </c>
      <c r="M10" s="10">
        <f>FC_IND_E!M10+FC_TRA_E!M10+FC_OTH_E!M10</f>
        <v>49.259157351676684</v>
      </c>
      <c r="N10" s="10">
        <f>FC_IND_E!N10+FC_TRA_E!N10+FC_OTH_E!N10</f>
        <v>40.533877901977647</v>
      </c>
      <c r="O10" s="10">
        <f>FC_IND_E!O10+FC_TRA_E!O10+FC_OTH_E!O10</f>
        <v>55.447807394668963</v>
      </c>
      <c r="P10" s="10">
        <f>FC_IND_E!P10+FC_TRA_E!P10+FC_OTH_E!P10</f>
        <v>29.187876182287191</v>
      </c>
      <c r="Q10" s="10">
        <f>FC_IND_E!Q10+FC_TRA_E!Q10+FC_OTH_E!Q10</f>
        <v>36.045915735167668</v>
      </c>
      <c r="R10" s="10">
        <f>FC_IND_E!R10+FC_TRA_E!R10+FC_OTH_E!R10</f>
        <v>38.954686156491825</v>
      </c>
      <c r="S10" s="10">
        <f>FC_IND_E!S10+FC_TRA_E!S10+FC_OTH_E!S10</f>
        <v>38.40292347377472</v>
      </c>
      <c r="T10" s="10">
        <f>FC_IND_E!T10+FC_TRA_E!T10+FC_OTH_E!T10</f>
        <v>41.038005159071353</v>
      </c>
      <c r="U10" s="10">
        <f>FC_IND_E!U10+FC_TRA_E!U10+FC_OTH_E!U10</f>
        <v>27.302493551160786</v>
      </c>
      <c r="V10" s="10">
        <f>FC_IND_E!V10+FC_TRA_E!V10+FC_OTH_E!V10</f>
        <v>26.707652622527938</v>
      </c>
      <c r="W10" s="10">
        <f>FC_IND_E!W10+FC_TRA_E!W10+FC_OTH_E!W10</f>
        <v>22.497850386930352</v>
      </c>
      <c r="X10" s="10">
        <f>FC_IND_E!X10+FC_TRA_E!X10+FC_OTH_E!X10</f>
        <v>20.314273430782457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121.97153912295786</v>
      </c>
      <c r="D11" s="29">
        <f t="shared" si="8"/>
        <v>135.4343078245916</v>
      </c>
      <c r="E11" s="29">
        <f t="shared" si="8"/>
        <v>92.303783319002576</v>
      </c>
      <c r="F11" s="29">
        <f t="shared" si="8"/>
        <v>106.42708512467755</v>
      </c>
      <c r="G11" s="29">
        <f t="shared" si="8"/>
        <v>129.5663800515907</v>
      </c>
      <c r="H11" s="29">
        <f t="shared" si="8"/>
        <v>76.930696474634573</v>
      </c>
      <c r="I11" s="29">
        <f t="shared" si="8"/>
        <v>86.760533104041272</v>
      </c>
      <c r="J11" s="29">
        <f t="shared" si="8"/>
        <v>97.11126397248492</v>
      </c>
      <c r="K11" s="29">
        <f t="shared" si="8"/>
        <v>152.33404987102318</v>
      </c>
      <c r="L11" s="29">
        <f t="shared" si="8"/>
        <v>146.27394668959587</v>
      </c>
      <c r="M11" s="29">
        <f t="shared" si="8"/>
        <v>78.339810834049842</v>
      </c>
      <c r="N11" s="29">
        <f t="shared" si="8"/>
        <v>160.12175408426489</v>
      </c>
      <c r="O11" s="29">
        <f t="shared" si="8"/>
        <v>64.979707652622508</v>
      </c>
      <c r="P11" s="29">
        <f t="shared" si="8"/>
        <v>47.882287188306115</v>
      </c>
      <c r="Q11" s="29">
        <f t="shared" si="8"/>
        <v>48.977987962166814</v>
      </c>
      <c r="R11" s="29">
        <f t="shared" si="8"/>
        <v>84.511607910576089</v>
      </c>
      <c r="S11" s="29">
        <f t="shared" si="8"/>
        <v>74.071109200343955</v>
      </c>
      <c r="T11" s="29">
        <f t="shared" si="8"/>
        <v>74.514359415305236</v>
      </c>
      <c r="U11" s="29">
        <f t="shared" si="8"/>
        <v>66.086930352536527</v>
      </c>
      <c r="V11" s="29">
        <f t="shared" si="8"/>
        <v>103.5998280309544</v>
      </c>
      <c r="W11" s="29">
        <f t="shared" si="8"/>
        <v>100.03361994840925</v>
      </c>
      <c r="X11" s="29">
        <f t="shared" ref="X11" si="9">SUM(X12:X16)</f>
        <v>82.334823731728278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</v>
      </c>
      <c r="G12" s="10">
        <f>FC_IND_E!G12+FC_TRA_E!G12+FC_OTH_E!G12</f>
        <v>0</v>
      </c>
      <c r="H12" s="10">
        <f>FC_IND_E!H12+FC_TRA_E!H12+FC_OTH_E!H12</f>
        <v>8.0251934651762689</v>
      </c>
      <c r="I12" s="10">
        <f>FC_IND_E!I12+FC_TRA_E!I12+FC_OTH_E!I12</f>
        <v>6.6877042132416156</v>
      </c>
      <c r="J12" s="10">
        <f>FC_IND_E!J12+FC_TRA_E!J12+FC_OTH_E!J12</f>
        <v>3.3438521066208069</v>
      </c>
      <c r="K12" s="10">
        <f>FC_IND_E!K12+FC_TRA_E!K12+FC_OTH_E!K12</f>
        <v>6.6877042132416165</v>
      </c>
      <c r="L12" s="10">
        <f>FC_IND_E!L12+FC_TRA_E!L12+FC_OTH_E!L12</f>
        <v>6.0189165950128976</v>
      </c>
      <c r="M12" s="10">
        <f>FC_IND_E!M12+FC_TRA_E!M12+FC_OTH_E!M12</f>
        <v>6.0189165950128967</v>
      </c>
      <c r="N12" s="10">
        <f>FC_IND_E!N12+FC_TRA_E!N12+FC_OTH_E!N12</f>
        <v>8.0251934651762724</v>
      </c>
      <c r="O12" s="10">
        <f>FC_IND_E!O12+FC_TRA_E!O12+FC_OTH_E!O12</f>
        <v>7.3564918314703327</v>
      </c>
      <c r="P12" s="10">
        <f>FC_IND_E!P12+FC_TRA_E!P12+FC_OTH_E!P12</f>
        <v>8.0251934651762689</v>
      </c>
      <c r="Q12" s="10">
        <f>FC_IND_E!Q12+FC_TRA_E!Q12+FC_OTH_E!Q12</f>
        <v>6.0189165950129002</v>
      </c>
      <c r="R12" s="10">
        <f>FC_IND_E!R12+FC_TRA_E!R12+FC_OTH_E!R12</f>
        <v>5.3501289767841778</v>
      </c>
      <c r="S12" s="10">
        <f>FC_IND_E!S12+FC_TRA_E!S12+FC_OTH_E!S12</f>
        <v>6.018916595012894</v>
      </c>
      <c r="T12" s="10">
        <f>FC_IND_E!T12+FC_TRA_E!T12+FC_OTH_E!T12</f>
        <v>7.3564918314703336</v>
      </c>
      <c r="U12" s="10">
        <f>FC_IND_E!U12+FC_TRA_E!U12+FC_OTH_E!U12</f>
        <v>7.3564918314703283</v>
      </c>
      <c r="V12" s="10">
        <f>FC_IND_E!V12+FC_TRA_E!V12+FC_OTH_E!V12</f>
        <v>6.0189165950128913</v>
      </c>
      <c r="W12" s="10">
        <f>FC_IND_E!W12+FC_TRA_E!W12+FC_OTH_E!W12</f>
        <v>4.681341358555458</v>
      </c>
      <c r="X12" s="10">
        <f>FC_IND_E!X12+FC_TRA_E!X12+FC_OTH_E!X12</f>
        <v>4.6813413585554606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119.77411865864144</v>
      </c>
      <c r="D13" s="10">
        <f>FC_IND_E!D13+FC_TRA_E!D13+FC_OTH_E!D13</f>
        <v>133.73628546861568</v>
      </c>
      <c r="E13" s="10">
        <f>FC_IND_E!E13+FC_TRA_E!E13+FC_OTH_E!E13</f>
        <v>91.726053310404126</v>
      </c>
      <c r="F13" s="10">
        <f>FC_IND_E!F13+FC_TRA_E!F13+FC_OTH_E!F13</f>
        <v>105.87773000859843</v>
      </c>
      <c r="G13" s="10">
        <f>FC_IND_E!G13+FC_TRA_E!G13+FC_OTH_E!G13</f>
        <v>124.07291487532244</v>
      </c>
      <c r="H13" s="10">
        <f>FC_IND_E!H13+FC_TRA_E!H13+FC_OTH_E!H13</f>
        <v>68.356147893379202</v>
      </c>
      <c r="I13" s="10">
        <f>FC_IND_E!I13+FC_TRA_E!I13+FC_OTH_E!I13</f>
        <v>79.523473774720557</v>
      </c>
      <c r="J13" s="10">
        <f>FC_IND_E!J13+FC_TRA_E!J13+FC_OTH_E!J13</f>
        <v>93.218056749785006</v>
      </c>
      <c r="K13" s="10">
        <f>FC_IND_E!K13+FC_TRA_E!K13+FC_OTH_E!K13</f>
        <v>144.76259673258809</v>
      </c>
      <c r="L13" s="10">
        <f>FC_IND_E!L13+FC_TRA_E!L13+FC_OTH_E!L13</f>
        <v>139.6858985382631</v>
      </c>
      <c r="M13" s="10">
        <f>FC_IND_E!M13+FC_TRA_E!M13+FC_OTH_E!M13</f>
        <v>71.508856405846927</v>
      </c>
      <c r="N13" s="10">
        <f>FC_IND_E!N13+FC_TRA_E!N13+FC_OTH_E!N13</f>
        <v>151.28452278589859</v>
      </c>
      <c r="O13" s="10">
        <f>FC_IND_E!O13+FC_TRA_E!O13+FC_OTH_E!O13</f>
        <v>55.999054170249345</v>
      </c>
      <c r="P13" s="10">
        <f>FC_IND_E!P13+FC_TRA_E!P13+FC_OTH_E!P13</f>
        <v>36.608770421324166</v>
      </c>
      <c r="Q13" s="10">
        <f>FC_IND_E!Q13+FC_TRA_E!Q13+FC_OTH_E!Q13</f>
        <v>41.266723989681857</v>
      </c>
      <c r="R13" s="10">
        <f>FC_IND_E!R13+FC_TRA_E!R13+FC_OTH_E!R13</f>
        <v>77.44127257093723</v>
      </c>
      <c r="S13" s="10">
        <f>FC_IND_E!S13+FC_TRA_E!S13+FC_OTH_E!S13</f>
        <v>61.873774720550315</v>
      </c>
      <c r="T13" s="10">
        <f>FC_IND_E!T13+FC_TRA_E!T13+FC_OTH_E!T13</f>
        <v>59.601977644024068</v>
      </c>
      <c r="U13" s="10">
        <f>FC_IND_E!U13+FC_TRA_E!U13+FC_OTH_E!U13</f>
        <v>53.295098882201202</v>
      </c>
      <c r="V13" s="10">
        <f>FC_IND_E!V13+FC_TRA_E!V13+FC_OTH_E!V13</f>
        <v>80.197936371453125</v>
      </c>
      <c r="W13" s="10">
        <f>FC_IND_E!W13+FC_TRA_E!W13+FC_OTH_E!W13</f>
        <v>76.232158211521906</v>
      </c>
      <c r="X13" s="10">
        <f>FC_IND_E!X13+FC_TRA_E!X13+FC_OTH_E!X13</f>
        <v>52.931470335339633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2.1974204643164228</v>
      </c>
      <c r="D16" s="10">
        <f>FC_IND_E!D16+FC_TRA_E!D16+FC_OTH_E!D16</f>
        <v>1.6980223559759235</v>
      </c>
      <c r="E16" s="10">
        <f>FC_IND_E!E16+FC_TRA_E!E16+FC_OTH_E!E16</f>
        <v>0.57773000859845225</v>
      </c>
      <c r="F16" s="10">
        <f>FC_IND_E!F16+FC_TRA_E!F16+FC_OTH_E!F16</f>
        <v>0.5493551160791057</v>
      </c>
      <c r="G16" s="10">
        <f>FC_IND_E!G16+FC_TRA_E!G16+FC_OTH_E!G16</f>
        <v>5.4934651762682725</v>
      </c>
      <c r="H16" s="10">
        <f>FC_IND_E!H16+FC_TRA_E!H16+FC_OTH_E!H16</f>
        <v>0.54935511607910559</v>
      </c>
      <c r="I16" s="10">
        <f>FC_IND_E!I16+FC_TRA_E!I16+FC_OTH_E!I16</f>
        <v>0.54935511607910559</v>
      </c>
      <c r="J16" s="10">
        <f>FC_IND_E!J16+FC_TRA_E!J16+FC_OTH_E!J16</f>
        <v>0.54935511607910592</v>
      </c>
      <c r="K16" s="10">
        <f>FC_IND_E!K16+FC_TRA_E!K16+FC_OTH_E!K16</f>
        <v>0.8837489251934656</v>
      </c>
      <c r="L16" s="10">
        <f>FC_IND_E!L16+FC_TRA_E!L16+FC_OTH_E!L16</f>
        <v>0.56913155631986212</v>
      </c>
      <c r="M16" s="10">
        <f>FC_IND_E!M16+FC_TRA_E!M16+FC_OTH_E!M16</f>
        <v>0.81203783319002543</v>
      </c>
      <c r="N16" s="10">
        <f>FC_IND_E!N16+FC_TRA_E!N16+FC_OTH_E!N16</f>
        <v>0.81203783319002565</v>
      </c>
      <c r="O16" s="10">
        <f>FC_IND_E!O16+FC_TRA_E!O16+FC_OTH_E!O16</f>
        <v>1.6241616509028374</v>
      </c>
      <c r="P16" s="10">
        <f>FC_IND_E!P16+FC_TRA_E!P16+FC_OTH_E!P16</f>
        <v>3.2483233018056747</v>
      </c>
      <c r="Q16" s="10">
        <f>FC_IND_E!Q16+FC_TRA_E!Q16+FC_OTH_E!Q16</f>
        <v>1.6923473774720548</v>
      </c>
      <c r="R16" s="10">
        <f>FC_IND_E!R16+FC_TRA_E!R16+FC_OTH_E!R16</f>
        <v>1.7202063628546858</v>
      </c>
      <c r="S16" s="10">
        <f>FC_IND_E!S16+FC_TRA_E!S16+FC_OTH_E!S16</f>
        <v>6.1784178847807372</v>
      </c>
      <c r="T16" s="10">
        <f>FC_IND_E!T16+FC_TRA_E!T16+FC_OTH_E!T16</f>
        <v>7.5558899398108332</v>
      </c>
      <c r="U16" s="10">
        <f>FC_IND_E!U16+FC_TRA_E!U16+FC_OTH_E!U16</f>
        <v>5.4353396388650008</v>
      </c>
      <c r="V16" s="10">
        <f>FC_IND_E!V16+FC_TRA_E!V16+FC_OTH_E!V16</f>
        <v>17.38297506448837</v>
      </c>
      <c r="W16" s="10">
        <f>FC_IND_E!W16+FC_TRA_E!W16+FC_OTH_E!W16</f>
        <v>19.120120378331894</v>
      </c>
      <c r="X16" s="10">
        <f>FC_IND_E!X16+FC_TRA_E!X16+FC_OTH_E!X16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370.10361134995691</v>
      </c>
      <c r="D17" s="37">
        <f t="shared" si="10"/>
        <v>365.77815993121237</v>
      </c>
      <c r="E17" s="37">
        <f t="shared" si="10"/>
        <v>396.16887360275149</v>
      </c>
      <c r="F17" s="37">
        <f t="shared" si="10"/>
        <v>431.0881341358554</v>
      </c>
      <c r="G17" s="37">
        <f t="shared" si="10"/>
        <v>426.60988822012041</v>
      </c>
      <c r="H17" s="37">
        <f t="shared" si="10"/>
        <v>418.25735167669819</v>
      </c>
      <c r="I17" s="37">
        <f t="shared" si="10"/>
        <v>456.17652622527947</v>
      </c>
      <c r="J17" s="37">
        <f t="shared" si="10"/>
        <v>457.94634565778165</v>
      </c>
      <c r="K17" s="37">
        <f t="shared" si="10"/>
        <v>386.24247635425621</v>
      </c>
      <c r="L17" s="37">
        <f t="shared" si="10"/>
        <v>354.23473774720543</v>
      </c>
      <c r="M17" s="37">
        <f t="shared" si="10"/>
        <v>415.83783319002566</v>
      </c>
      <c r="N17" s="37">
        <f t="shared" si="10"/>
        <v>403.51100601891648</v>
      </c>
      <c r="O17" s="37">
        <f t="shared" si="10"/>
        <v>379.60257953568356</v>
      </c>
      <c r="P17" s="37">
        <f t="shared" si="10"/>
        <v>380.43138435081687</v>
      </c>
      <c r="Q17" s="37">
        <f t="shared" si="10"/>
        <v>413.87936371453134</v>
      </c>
      <c r="R17" s="37">
        <f t="shared" si="10"/>
        <v>401.21332760103184</v>
      </c>
      <c r="S17" s="37">
        <f t="shared" si="10"/>
        <v>427.98796216681001</v>
      </c>
      <c r="T17" s="37">
        <f t="shared" si="10"/>
        <v>433.9758383490971</v>
      </c>
      <c r="U17" s="37">
        <f t="shared" si="10"/>
        <v>441.2176268271711</v>
      </c>
      <c r="V17" s="37">
        <f t="shared" si="10"/>
        <v>345.10842648323302</v>
      </c>
      <c r="W17" s="37">
        <f t="shared" si="10"/>
        <v>290.73276010318136</v>
      </c>
      <c r="X17" s="37">
        <f t="shared" ref="X17" si="11">SUM(X18:X21)</f>
        <v>399.94737747205505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204.10576096302663</v>
      </c>
      <c r="D19" s="10">
        <f>FC_IND_E!D19+FC_TRA_E!D19+FC_OTH_E!D19</f>
        <v>208.64144453998276</v>
      </c>
      <c r="E19" s="10">
        <f>FC_IND_E!E19+FC_TRA_E!E19+FC_OTH_E!E19</f>
        <v>220.5932932072227</v>
      </c>
      <c r="F19" s="10">
        <f>FC_IND_E!F19+FC_TRA_E!F19+FC_OTH_E!F19</f>
        <v>227.68701633705925</v>
      </c>
      <c r="G19" s="10">
        <f>FC_IND_E!G19+FC_TRA_E!G19+FC_OTH_E!G19</f>
        <v>223.28030954428203</v>
      </c>
      <c r="H19" s="10">
        <f>FC_IND_E!H19+FC_TRA_E!H19+FC_OTH_E!H19</f>
        <v>215.69217540842646</v>
      </c>
      <c r="I19" s="10">
        <f>FC_IND_E!I19+FC_TRA_E!I19+FC_OTH_E!I19</f>
        <v>214.70335339638868</v>
      </c>
      <c r="J19" s="10">
        <f>FC_IND_E!J19+FC_TRA_E!J19+FC_OTH_E!J19</f>
        <v>218.33619948409284</v>
      </c>
      <c r="K19" s="10">
        <f>FC_IND_E!K19+FC_TRA_E!K19+FC_OTH_E!K19</f>
        <v>197.72141014617367</v>
      </c>
      <c r="L19" s="10">
        <f>FC_IND_E!L19+FC_TRA_E!L19+FC_OTH_E!L19</f>
        <v>173.66723989681856</v>
      </c>
      <c r="M19" s="10">
        <f>FC_IND_E!M19+FC_TRA_E!M19+FC_OTH_E!M19</f>
        <v>194.04557179707649</v>
      </c>
      <c r="N19" s="10">
        <f>FC_IND_E!N19+FC_TRA_E!N19+FC_OTH_E!N19</f>
        <v>183.96388650042988</v>
      </c>
      <c r="O19" s="10">
        <f>FC_IND_E!O19+FC_TRA_E!O19+FC_OTH_E!O19</f>
        <v>173.2158211521926</v>
      </c>
      <c r="P19" s="10">
        <f>FC_IND_E!P19+FC_TRA_E!P19+FC_OTH_E!P19</f>
        <v>166.18658641444537</v>
      </c>
      <c r="Q19" s="10">
        <f>FC_IND_E!Q19+FC_TRA_E!Q19+FC_OTH_E!Q19</f>
        <v>170.39982803095441</v>
      </c>
      <c r="R19" s="10">
        <f>FC_IND_E!R19+FC_TRA_E!R19+FC_OTH_E!R19</f>
        <v>178.41788478073951</v>
      </c>
      <c r="S19" s="10">
        <f>FC_IND_E!S19+FC_TRA_E!S19+FC_OTH_E!S19</f>
        <v>184.22184006878763</v>
      </c>
      <c r="T19" s="10">
        <f>FC_IND_E!T19+FC_TRA_E!T19+FC_OTH_E!T19</f>
        <v>166.6595012897678</v>
      </c>
      <c r="U19" s="10">
        <f>FC_IND_E!U19+FC_TRA_E!U19+FC_OTH_E!U19</f>
        <v>177.79449699054169</v>
      </c>
      <c r="V19" s="10">
        <f>FC_IND_E!V19+FC_TRA_E!V19+FC_OTH_E!V19</f>
        <v>154.3422184006879</v>
      </c>
      <c r="W19" s="10">
        <f>FC_IND_E!W19+FC_TRA_E!W19+FC_OTH_E!W19</f>
        <v>124.80653482373171</v>
      </c>
      <c r="X19" s="10">
        <f>FC_IND_E!X19+FC_TRA_E!X19+FC_OTH_E!X19</f>
        <v>151.54772141014621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141.08624247635419</v>
      </c>
      <c r="D20" s="10">
        <f>FC_IND_E!D20+FC_TRA_E!D20+FC_OTH_E!D20</f>
        <v>131.81908856405849</v>
      </c>
      <c r="E20" s="10">
        <f>FC_IND_E!E20+FC_TRA_E!E20+FC_OTH_E!E20</f>
        <v>148.70541702493554</v>
      </c>
      <c r="F20" s="10">
        <f>FC_IND_E!F20+FC_TRA_E!F20+FC_OTH_E!F20</f>
        <v>173.13938091143586</v>
      </c>
      <c r="G20" s="10">
        <f>FC_IND_E!G20+FC_TRA_E!G20+FC_OTH_E!G20</f>
        <v>173.61711092003441</v>
      </c>
      <c r="H20" s="10">
        <f>FC_IND_E!H20+FC_TRA_E!H20+FC_OTH_E!H20</f>
        <v>176.98478073946691</v>
      </c>
      <c r="I20" s="10">
        <f>FC_IND_E!I20+FC_TRA_E!I20+FC_OTH_E!I20</f>
        <v>206.0045571797076</v>
      </c>
      <c r="J20" s="10">
        <f>FC_IND_E!J20+FC_TRA_E!J20+FC_OTH_E!J20</f>
        <v>197.28667239896819</v>
      </c>
      <c r="K20" s="10">
        <f>FC_IND_E!K20+FC_TRA_E!K20+FC_OTH_E!K20</f>
        <v>179.54049871023219</v>
      </c>
      <c r="L20" s="10">
        <f>FC_IND_E!L20+FC_TRA_E!L20+FC_OTH_E!L20</f>
        <v>164.94694754944109</v>
      </c>
      <c r="M20" s="10">
        <f>FC_IND_E!M20+FC_TRA_E!M20+FC_OTH_E!M20</f>
        <v>202.49355116079099</v>
      </c>
      <c r="N20" s="10">
        <f>FC_IND_E!N20+FC_TRA_E!N20+FC_OTH_E!N20</f>
        <v>182.81263972484948</v>
      </c>
      <c r="O20" s="10">
        <f>FC_IND_E!O20+FC_TRA_E!O20+FC_OTH_E!O20</f>
        <v>181.6662080825451</v>
      </c>
      <c r="P20" s="10">
        <f>FC_IND_E!P20+FC_TRA_E!P20+FC_OTH_E!P20</f>
        <v>182.54995700773861</v>
      </c>
      <c r="Q20" s="10">
        <f>FC_IND_E!Q20+FC_TRA_E!Q20+FC_OTH_E!Q20</f>
        <v>189.2853826311264</v>
      </c>
      <c r="R20" s="10">
        <f>FC_IND_E!R20+FC_TRA_E!R20+FC_OTH_E!R20</f>
        <v>157.94875322441959</v>
      </c>
      <c r="S20" s="10">
        <f>FC_IND_E!S20+FC_TRA_E!S20+FC_OTH_E!S20</f>
        <v>168.69681857265692</v>
      </c>
      <c r="T20" s="10">
        <f>FC_IND_E!T20+FC_TRA_E!T20+FC_OTH_E!T20</f>
        <v>186.3475494411006</v>
      </c>
      <c r="U20" s="10">
        <f>FC_IND_E!U20+FC_TRA_E!U20+FC_OTH_E!U20</f>
        <v>185.39217540842651</v>
      </c>
      <c r="V20" s="10">
        <f>FC_IND_E!V20+FC_TRA_E!V20+FC_OTH_E!V20</f>
        <v>133.34763542562339</v>
      </c>
      <c r="W20" s="10">
        <f>FC_IND_E!W20+FC_TRA_E!W20+FC_OTH_E!W20</f>
        <v>120.54548581255371</v>
      </c>
      <c r="X20" s="10">
        <f>FC_IND_E!X20+FC_TRA_E!X20+FC_OTH_E!X20</f>
        <v>185.67876182287188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24.911607910576091</v>
      </c>
      <c r="D21" s="10">
        <f>FC_IND_E!D21+FC_TRA_E!D21+FC_OTH_E!D21</f>
        <v>25.317626827171111</v>
      </c>
      <c r="E21" s="10">
        <f>FC_IND_E!E21+FC_TRA_E!E21+FC_OTH_E!E21</f>
        <v>26.870163370593289</v>
      </c>
      <c r="F21" s="10">
        <f>FC_IND_E!F21+FC_TRA_E!F21+FC_OTH_E!F21</f>
        <v>30.261736887360275</v>
      </c>
      <c r="G21" s="10">
        <f>FC_IND_E!G21+FC_TRA_E!G21+FC_OTH_E!G21</f>
        <v>29.712467755803949</v>
      </c>
      <c r="H21" s="10">
        <f>FC_IND_E!H21+FC_TRA_E!H21+FC_OTH_E!H21</f>
        <v>25.580395528804807</v>
      </c>
      <c r="I21" s="10">
        <f>FC_IND_E!I21+FC_TRA_E!I21+FC_OTH_E!I21</f>
        <v>35.46861564918315</v>
      </c>
      <c r="J21" s="10">
        <f>FC_IND_E!J21+FC_TRA_E!J21+FC_OTH_E!J21</f>
        <v>42.323473774720554</v>
      </c>
      <c r="K21" s="10">
        <f>FC_IND_E!K21+FC_TRA_E!K21+FC_OTH_E!K21</f>
        <v>8.9805674978503855</v>
      </c>
      <c r="L21" s="10">
        <f>FC_IND_E!L21+FC_TRA_E!L21+FC_OTH_E!L21</f>
        <v>15.62055030094583</v>
      </c>
      <c r="M21" s="10">
        <f>FC_IND_E!M21+FC_TRA_E!M21+FC_OTH_E!M21</f>
        <v>19.298710232158211</v>
      </c>
      <c r="N21" s="10">
        <f>FC_IND_E!N21+FC_TRA_E!N21+FC_OTH_E!N21</f>
        <v>36.734479793637142</v>
      </c>
      <c r="O21" s="10">
        <f>FC_IND_E!O21+FC_TRA_E!O21+FC_OTH_E!O21</f>
        <v>24.720550300945828</v>
      </c>
      <c r="P21" s="10">
        <f>FC_IND_E!P21+FC_TRA_E!P21+FC_OTH_E!P21</f>
        <v>31.694840928632839</v>
      </c>
      <c r="Q21" s="10">
        <f>FC_IND_E!Q21+FC_TRA_E!Q21+FC_OTH_E!Q21</f>
        <v>54.194153052450559</v>
      </c>
      <c r="R21" s="10">
        <f>FC_IND_E!R21+FC_TRA_E!R21+FC_OTH_E!R21</f>
        <v>64.846689595872746</v>
      </c>
      <c r="S21" s="10">
        <f>FC_IND_E!S21+FC_TRA_E!S21+FC_OTH_E!S21</f>
        <v>75.069303525365427</v>
      </c>
      <c r="T21" s="10">
        <f>FC_IND_E!T21+FC_TRA_E!T21+FC_OTH_E!T21</f>
        <v>80.968787618228717</v>
      </c>
      <c r="U21" s="10">
        <f>FC_IND_E!U21+FC_TRA_E!U21+FC_OTH_E!U21</f>
        <v>78.030954428202918</v>
      </c>
      <c r="V21" s="10">
        <f>FC_IND_E!V21+FC_TRA_E!V21+FC_OTH_E!V21</f>
        <v>57.418572656921754</v>
      </c>
      <c r="W21" s="10">
        <f>FC_IND_E!W21+FC_TRA_E!W21+FC_OTH_E!W21</f>
        <v>45.38073946689596</v>
      </c>
      <c r="X21" s="10">
        <f>FC_IND_E!X21+FC_TRA_E!X21+FC_OTH_E!X21</f>
        <v>62.720894239036973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1679.2753224419603</v>
      </c>
      <c r="D26" s="37">
        <f t="shared" si="14"/>
        <v>1882.3601031814271</v>
      </c>
      <c r="E26" s="37">
        <f t="shared" si="14"/>
        <v>2264.7844368013757</v>
      </c>
      <c r="F26" s="37">
        <f t="shared" si="14"/>
        <v>1993.2956147893376</v>
      </c>
      <c r="G26" s="37">
        <f t="shared" si="14"/>
        <v>1963.5859845227856</v>
      </c>
      <c r="H26" s="37">
        <f t="shared" si="14"/>
        <v>2148.9659501289761</v>
      </c>
      <c r="I26" s="37">
        <f t="shared" si="14"/>
        <v>2090.4540842648321</v>
      </c>
      <c r="J26" s="37">
        <f t="shared" si="14"/>
        <v>2203.8125537403266</v>
      </c>
      <c r="K26" s="37">
        <f t="shared" si="14"/>
        <v>2367.7414445399822</v>
      </c>
      <c r="L26" s="37">
        <f t="shared" si="14"/>
        <v>2008.8107480653478</v>
      </c>
      <c r="M26" s="37">
        <f t="shared" si="14"/>
        <v>2263.9496990541702</v>
      </c>
      <c r="N26" s="37">
        <f t="shared" si="14"/>
        <v>2200.2846087704215</v>
      </c>
      <c r="O26" s="37">
        <f t="shared" si="14"/>
        <v>2217.1012897678424</v>
      </c>
      <c r="P26" s="37">
        <f t="shared" si="14"/>
        <v>2107.2980223559762</v>
      </c>
      <c r="Q26" s="37">
        <f t="shared" si="14"/>
        <v>2070.2571797076525</v>
      </c>
      <c r="R26" s="37">
        <f t="shared" si="14"/>
        <v>2080.0356835769562</v>
      </c>
      <c r="S26" s="37">
        <f t="shared" si="14"/>
        <v>2292.1129836629402</v>
      </c>
      <c r="T26" s="37">
        <f t="shared" si="14"/>
        <v>2639.5638865004298</v>
      </c>
      <c r="U26" s="37">
        <f t="shared" si="14"/>
        <v>2785.4897678417879</v>
      </c>
      <c r="V26" s="37">
        <f t="shared" si="14"/>
        <v>2763.8096302665513</v>
      </c>
      <c r="W26" s="37">
        <f t="shared" si="14"/>
        <v>2578.072398968186</v>
      </c>
      <c r="X26" s="37">
        <f t="shared" ref="X26" si="15">SUM(X27,X33)</f>
        <v>2730.1530524505588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1679.2753224419603</v>
      </c>
      <c r="D33" s="29">
        <f t="shared" si="18"/>
        <v>1882.3601031814271</v>
      </c>
      <c r="E33" s="29">
        <f t="shared" si="18"/>
        <v>2264.7844368013757</v>
      </c>
      <c r="F33" s="29">
        <f t="shared" si="18"/>
        <v>1993.2956147893376</v>
      </c>
      <c r="G33" s="29">
        <f t="shared" si="18"/>
        <v>1963.5859845227856</v>
      </c>
      <c r="H33" s="29">
        <f t="shared" si="18"/>
        <v>2148.9659501289761</v>
      </c>
      <c r="I33" s="29">
        <f t="shared" si="18"/>
        <v>2090.4540842648321</v>
      </c>
      <c r="J33" s="29">
        <f t="shared" si="18"/>
        <v>2203.8125537403266</v>
      </c>
      <c r="K33" s="29">
        <f t="shared" si="18"/>
        <v>2367.7414445399822</v>
      </c>
      <c r="L33" s="29">
        <f t="shared" si="18"/>
        <v>2008.8107480653478</v>
      </c>
      <c r="M33" s="29">
        <f t="shared" si="18"/>
        <v>2263.9496990541702</v>
      </c>
      <c r="N33" s="29">
        <f t="shared" si="18"/>
        <v>2200.2846087704215</v>
      </c>
      <c r="O33" s="29">
        <f t="shared" si="18"/>
        <v>2217.1012897678424</v>
      </c>
      <c r="P33" s="29">
        <f t="shared" si="18"/>
        <v>2107.2980223559762</v>
      </c>
      <c r="Q33" s="29">
        <f t="shared" si="18"/>
        <v>2070.2571797076525</v>
      </c>
      <c r="R33" s="29">
        <f t="shared" si="18"/>
        <v>2080.0356835769562</v>
      </c>
      <c r="S33" s="29">
        <f t="shared" si="18"/>
        <v>2292.1129836629402</v>
      </c>
      <c r="T33" s="29">
        <f t="shared" si="18"/>
        <v>2639.5638865004298</v>
      </c>
      <c r="U33" s="29">
        <f t="shared" si="18"/>
        <v>2785.4897678417879</v>
      </c>
      <c r="V33" s="29">
        <f t="shared" si="18"/>
        <v>2763.8096302665513</v>
      </c>
      <c r="W33" s="29">
        <f t="shared" si="18"/>
        <v>2578.072398968186</v>
      </c>
      <c r="X33" s="29">
        <f t="shared" ref="X33" si="19">SUM(X34:X50)</f>
        <v>2730.1530524505588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100.49441100601888</v>
      </c>
      <c r="D34" s="10">
        <f>FC_IND_E!D34+FC_TRA_E!D34+FC_OTH_E!D34</f>
        <v>44.926913155631993</v>
      </c>
      <c r="E34" s="10">
        <f>FC_IND_E!E34+FC_TRA_E!E34+FC_OTH_E!E34</f>
        <v>20.098882201203775</v>
      </c>
      <c r="F34" s="10">
        <f>FC_IND_E!F34+FC_TRA_E!F34+FC_OTH_E!F34</f>
        <v>43.744625967325874</v>
      </c>
      <c r="G34" s="10">
        <f>FC_IND_E!G34+FC_TRA_E!G34+FC_OTH_E!G34</f>
        <v>61.478933791917449</v>
      </c>
      <c r="H34" s="10">
        <f>FC_IND_E!H34+FC_TRA_E!H34+FC_OTH_E!H34</f>
        <v>28.37489251934652</v>
      </c>
      <c r="I34" s="10">
        <f>FC_IND_E!I34+FC_TRA_E!I34+FC_OTH_E!I34</f>
        <v>1.182287188306105</v>
      </c>
      <c r="J34" s="10">
        <f>FC_IND_E!J34+FC_TRA_E!J34+FC_OTH_E!J34</f>
        <v>0</v>
      </c>
      <c r="K34" s="10">
        <f>FC_IND_E!K34+FC_TRA_E!K34+FC_OTH_E!K34</f>
        <v>0</v>
      </c>
      <c r="L34" s="10">
        <f>FC_IND_E!L34+FC_TRA_E!L34+FC_OTH_E!L34</f>
        <v>3.3319002579535675</v>
      </c>
      <c r="M34" s="10">
        <f>FC_IND_E!M34+FC_TRA_E!M34+FC_OTH_E!M34</f>
        <v>3.3319002579535688</v>
      </c>
      <c r="N34" s="10">
        <f>FC_IND_E!N34+FC_TRA_E!N34+FC_OTH_E!N34</f>
        <v>3.9982803095442825</v>
      </c>
      <c r="O34" s="10">
        <f>FC_IND_E!O34+FC_TRA_E!O34+FC_OTH_E!O34</f>
        <v>1.9991401547721412</v>
      </c>
      <c r="P34" s="10">
        <f>FC_IND_E!P34+FC_TRA_E!P34+FC_OTH_E!P34</f>
        <v>4.6646603611349953</v>
      </c>
      <c r="Q34" s="10">
        <f>FC_IND_E!Q34+FC_TRA_E!Q34+FC_OTH_E!Q34</f>
        <v>2.1257093723129841</v>
      </c>
      <c r="R34" s="10">
        <f>FC_IND_E!R34+FC_TRA_E!R34+FC_OTH_E!R34</f>
        <v>53.310404127257094</v>
      </c>
      <c r="S34" s="10">
        <f>FC_IND_E!S34+FC_TRA_E!S34+FC_OTH_E!S34</f>
        <v>51.97764402407568</v>
      </c>
      <c r="T34" s="10">
        <f>FC_IND_E!T34+FC_TRA_E!T34+FC_OTH_E!T34</f>
        <v>73.528718830610487</v>
      </c>
      <c r="U34" s="10">
        <f>FC_IND_E!U34+FC_TRA_E!U34+FC_OTH_E!U34</f>
        <v>81.298366294067065</v>
      </c>
      <c r="V34" s="10">
        <f>FC_IND_E!V34+FC_TRA_E!V34+FC_OTH_E!V34</f>
        <v>75.300945829750646</v>
      </c>
      <c r="W34" s="10">
        <f>FC_IND_E!W34+FC_TRA_E!W34+FC_OTH_E!W34</f>
        <v>82.63112639724848</v>
      </c>
      <c r="X34" s="10">
        <f>FC_IND_E!X34+FC_TRA_E!X34+FC_OTH_E!X34</f>
        <v>88.628546861564914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14.407222699914019</v>
      </c>
      <c r="H35" s="10">
        <f>FC_IND_E!H35+FC_TRA_E!H35+FC_OTH_E!H35</f>
        <v>15.51539122957867</v>
      </c>
      <c r="I35" s="10">
        <f>FC_IND_E!I35+FC_TRA_E!I35+FC_OTH_E!I35</f>
        <v>4.4330180567497841</v>
      </c>
      <c r="J35" s="10">
        <f>FC_IND_E!J35+FC_TRA_E!J35+FC_OTH_E!J35</f>
        <v>7.9249355116079103</v>
      </c>
      <c r="K35" s="10">
        <f>FC_IND_E!K35+FC_TRA_E!K35+FC_OTH_E!K35</f>
        <v>10.189165950128981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32.967927773000859</v>
      </c>
      <c r="D36" s="10">
        <f>FC_IND_E!D36+FC_TRA_E!D36+FC_OTH_E!D36</f>
        <v>37.355460017196904</v>
      </c>
      <c r="E36" s="10">
        <f>FC_IND_E!E36+FC_TRA_E!E36+FC_OTH_E!E36</f>
        <v>98.882287188306094</v>
      </c>
      <c r="F36" s="10">
        <f>FC_IND_E!F36+FC_TRA_E!F36+FC_OTH_E!F36</f>
        <v>59.329406706792781</v>
      </c>
      <c r="G36" s="10">
        <f>FC_IND_E!G36+FC_TRA_E!G36+FC_OTH_E!G36</f>
        <v>54.934565778159943</v>
      </c>
      <c r="H36" s="10">
        <f>FC_IND_E!H36+FC_TRA_E!H36+FC_OTH_E!H36</f>
        <v>62.625451418744611</v>
      </c>
      <c r="I36" s="10">
        <f>FC_IND_E!I36+FC_TRA_E!I36+FC_OTH_E!I36</f>
        <v>52.737231298366268</v>
      </c>
      <c r="J36" s="10">
        <f>FC_IND_E!J36+FC_TRA_E!J36+FC_OTH_E!J36</f>
        <v>29.664746345657775</v>
      </c>
      <c r="K36" s="10">
        <f>FC_IND_E!K36+FC_TRA_E!K36+FC_OTH_E!K36</f>
        <v>57.131986242476358</v>
      </c>
      <c r="L36" s="10">
        <f>FC_IND_E!L36+FC_TRA_E!L36+FC_OTH_E!L36</f>
        <v>62.625451418744618</v>
      </c>
      <c r="M36" s="10">
        <f>FC_IND_E!M36+FC_TRA_E!M36+FC_OTH_E!M36</f>
        <v>41.750300945829743</v>
      </c>
      <c r="N36" s="10">
        <f>FC_IND_E!N36+FC_TRA_E!N36+FC_OTH_E!N36</f>
        <v>45.046517626827161</v>
      </c>
      <c r="O36" s="10">
        <f>FC_IND_E!O36+FC_TRA_E!O36+FC_OTH_E!O36</f>
        <v>62.625537403267387</v>
      </c>
      <c r="P36" s="10">
        <f>FC_IND_E!P36+FC_TRA_E!P36+FC_OTH_E!P36</f>
        <v>61.52682717110919</v>
      </c>
      <c r="Q36" s="10">
        <f>FC_IND_E!Q36+FC_TRA_E!Q36+FC_OTH_E!Q36</f>
        <v>51.638521066208085</v>
      </c>
      <c r="R36" s="10">
        <f>FC_IND_E!R36+FC_TRA_E!R36+FC_OTH_E!R36</f>
        <v>53.83585554600171</v>
      </c>
      <c r="S36" s="10">
        <f>FC_IND_E!S36+FC_TRA_E!S36+FC_OTH_E!S36</f>
        <v>56.033361994840917</v>
      </c>
      <c r="T36" s="10">
        <f>FC_IND_E!T36+FC_TRA_E!T36+FC_OTH_E!T36</f>
        <v>53.835941530524494</v>
      </c>
      <c r="U36" s="10">
        <f>FC_IND_E!U36+FC_TRA_E!U36+FC_OTH_E!U36</f>
        <v>51.638521066208085</v>
      </c>
      <c r="V36" s="10">
        <f>FC_IND_E!V36+FC_TRA_E!V36+FC_OTH_E!V36</f>
        <v>49.441186586414446</v>
      </c>
      <c r="W36" s="10">
        <f>FC_IND_E!W36+FC_TRA_E!W36+FC_OTH_E!W36</f>
        <v>49.441272570937222</v>
      </c>
      <c r="X36" s="10">
        <f>FC_IND_E!X36+FC_TRA_E!X36+FC_OTH_E!X36</f>
        <v>57.131986242476344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612.24797936371442</v>
      </c>
      <c r="D37" s="10">
        <f>FC_IND_E!D37+FC_TRA_E!D37+FC_OTH_E!D37</f>
        <v>638.61100601891656</v>
      </c>
      <c r="E37" s="10">
        <f>FC_IND_E!E37+FC_TRA_E!E37+FC_OTH_E!E37</f>
        <v>754.45451418744608</v>
      </c>
      <c r="F37" s="10">
        <f>FC_IND_E!F37+FC_TRA_E!F37+FC_OTH_E!F37</f>
        <v>698.82493551160792</v>
      </c>
      <c r="G37" s="10">
        <f>FC_IND_E!G37+FC_TRA_E!G37+FC_OTH_E!G37</f>
        <v>641.74643164230429</v>
      </c>
      <c r="H37" s="10">
        <f>FC_IND_E!H37+FC_TRA_E!H37+FC_OTH_E!H37</f>
        <v>672.05692175408421</v>
      </c>
      <c r="I37" s="10">
        <f>FC_IND_E!I37+FC_TRA_E!I37+FC_OTH_E!I37</f>
        <v>631.85717970765268</v>
      </c>
      <c r="J37" s="10">
        <f>FC_IND_E!J37+FC_TRA_E!J37+FC_OTH_E!J37</f>
        <v>640.71590713671537</v>
      </c>
      <c r="K37" s="10">
        <f>FC_IND_E!K37+FC_TRA_E!K37+FC_OTH_E!K37</f>
        <v>679.24909716251068</v>
      </c>
      <c r="L37" s="10">
        <f>FC_IND_E!L37+FC_TRA_E!L37+FC_OTH_E!L37</f>
        <v>610.5023215821152</v>
      </c>
      <c r="M37" s="10">
        <f>FC_IND_E!M37+FC_TRA_E!M37+FC_OTH_E!M37</f>
        <v>600.54462596732571</v>
      </c>
      <c r="N37" s="10">
        <f>FC_IND_E!N37+FC_TRA_E!N37+FC_OTH_E!N37</f>
        <v>571.98005159071351</v>
      </c>
      <c r="O37" s="10">
        <f>FC_IND_E!O37+FC_TRA_E!O37+FC_OTH_E!O37</f>
        <v>557.87618228718839</v>
      </c>
      <c r="P37" s="10">
        <f>FC_IND_E!P37+FC_TRA_E!P37+FC_OTH_E!P37</f>
        <v>565.82897678417885</v>
      </c>
      <c r="Q37" s="10">
        <f>FC_IND_E!Q37+FC_TRA_E!Q37+FC_OTH_E!Q37</f>
        <v>554.73740326741188</v>
      </c>
      <c r="R37" s="10">
        <f>FC_IND_E!R37+FC_TRA_E!R37+FC_OTH_E!R37</f>
        <v>577.86036113499563</v>
      </c>
      <c r="S37" s="10">
        <f>FC_IND_E!S37+FC_TRA_E!S37+FC_OTH_E!S37</f>
        <v>610.35769561478924</v>
      </c>
      <c r="T37" s="10">
        <f>FC_IND_E!T37+FC_TRA_E!T37+FC_OTH_E!T37</f>
        <v>609.18409286328449</v>
      </c>
      <c r="U37" s="10">
        <f>FC_IND_E!U37+FC_TRA_E!U37+FC_OTH_E!U37</f>
        <v>570.84402407566631</v>
      </c>
      <c r="V37" s="10">
        <f>FC_IND_E!V37+FC_TRA_E!V37+FC_OTH_E!V37</f>
        <v>550.90644883920902</v>
      </c>
      <c r="W37" s="10">
        <f>FC_IND_E!W37+FC_TRA_E!W37+FC_OTH_E!W37</f>
        <v>504.71220980223563</v>
      </c>
      <c r="X37" s="10">
        <f>FC_IND_E!X37+FC_TRA_E!X37+FC_OTH_E!X37</f>
        <v>514.10911435941523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0</v>
      </c>
      <c r="D38" s="10">
        <f>FC_IND_E!D38+FC_TRA_E!D38+FC_OTH_E!D38</f>
        <v>0</v>
      </c>
      <c r="E38" s="10">
        <f>FC_IND_E!E38+FC_TRA_E!E38+FC_OTH_E!E38</f>
        <v>0</v>
      </c>
      <c r="F38" s="10">
        <f>FC_IND_E!F38+FC_TRA_E!F38+FC_OTH_E!F38</f>
        <v>0</v>
      </c>
      <c r="G38" s="10">
        <f>FC_IND_E!G38+FC_TRA_E!G38+FC_OTH_E!G38</f>
        <v>1.0408426483233022</v>
      </c>
      <c r="H38" s="10">
        <f>FC_IND_E!H38+FC_TRA_E!H38+FC_OTH_E!H38</f>
        <v>12.490111779879623</v>
      </c>
      <c r="I38" s="10">
        <f>FC_IND_E!I38+FC_TRA_E!I38+FC_OTH_E!I38</f>
        <v>3.1225279449699057</v>
      </c>
      <c r="J38" s="10">
        <f>FC_IND_E!J38+FC_TRA_E!J38+FC_OTH_E!J38</f>
        <v>0</v>
      </c>
      <c r="K38" s="10">
        <f>FC_IND_E!K38+FC_TRA_E!K38+FC_OTH_E!K38</f>
        <v>0</v>
      </c>
      <c r="L38" s="10">
        <f>FC_IND_E!L38+FC_TRA_E!L38+FC_OTH_E!L38</f>
        <v>0</v>
      </c>
      <c r="M38" s="10">
        <f>FC_IND_E!M38+FC_TRA_E!M38+FC_OTH_E!M38</f>
        <v>0</v>
      </c>
      <c r="N38" s="10">
        <f>FC_IND_E!N38+FC_TRA_E!N38+FC_OTH_E!N38</f>
        <v>0</v>
      </c>
      <c r="O38" s="10">
        <f>FC_IND_E!O38+FC_TRA_E!O38+FC_OTH_E!O38</f>
        <v>0</v>
      </c>
      <c r="P38" s="10">
        <f>FC_IND_E!P38+FC_TRA_E!P38+FC_OTH_E!P38</f>
        <v>0</v>
      </c>
      <c r="Q38" s="10">
        <f>FC_IND_E!Q38+FC_TRA_E!Q38+FC_OTH_E!Q38</f>
        <v>0</v>
      </c>
      <c r="R38" s="10">
        <f>FC_IND_E!R38+FC_TRA_E!R38+FC_OTH_E!R38</f>
        <v>0</v>
      </c>
      <c r="S38" s="10">
        <f>FC_IND_E!S38+FC_TRA_E!S38+FC_OTH_E!S38</f>
        <v>0</v>
      </c>
      <c r="T38" s="10">
        <f>FC_IND_E!T38+FC_TRA_E!T38+FC_OTH_E!T38</f>
        <v>0</v>
      </c>
      <c r="U38" s="10">
        <f>FC_IND_E!U38+FC_TRA_E!U38+FC_OTH_E!U38</f>
        <v>0</v>
      </c>
      <c r="V38" s="10">
        <f>FC_IND_E!V38+FC_TRA_E!V38+FC_OTH_E!V38</f>
        <v>0</v>
      </c>
      <c r="W38" s="10">
        <f>FC_IND_E!W38+FC_TRA_E!W38+FC_OTH_E!W38</f>
        <v>0</v>
      </c>
      <c r="X38" s="10">
        <f>FC_IND_E!X38+FC_TRA_E!X38+FC_OTH_E!X38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0</v>
      </c>
      <c r="D40" s="10">
        <f>FC_IND_E!D40+FC_TRA_E!D40+FC_OTH_E!D40</f>
        <v>0</v>
      </c>
      <c r="E40" s="10">
        <f>FC_IND_E!E40+FC_TRA_E!E40+FC_OTH_E!E40</f>
        <v>0</v>
      </c>
      <c r="F40" s="10">
        <f>FC_IND_E!F40+FC_TRA_E!F40+FC_OTH_E!F40</f>
        <v>0</v>
      </c>
      <c r="G40" s="10">
        <f>FC_IND_E!G40+FC_TRA_E!G40+FC_OTH_E!G40</f>
        <v>0</v>
      </c>
      <c r="H40" s="10">
        <f>FC_IND_E!H40+FC_TRA_E!H40+FC_OTH_E!H40</f>
        <v>0</v>
      </c>
      <c r="I40" s="10">
        <f>FC_IND_E!I40+FC_TRA_E!I40+FC_OTH_E!I40</f>
        <v>0</v>
      </c>
      <c r="J40" s="10">
        <f>FC_IND_E!J40+FC_TRA_E!J40+FC_OTH_E!J40</f>
        <v>0</v>
      </c>
      <c r="K40" s="10">
        <f>FC_IND_E!K40+FC_TRA_E!K40+FC_OTH_E!K40</f>
        <v>0</v>
      </c>
      <c r="L40" s="10">
        <f>FC_IND_E!L40+FC_TRA_E!L40+FC_OTH_E!L40</f>
        <v>0</v>
      </c>
      <c r="M40" s="10">
        <f>FC_IND_E!M40+FC_TRA_E!M40+FC_OTH_E!M40</f>
        <v>0</v>
      </c>
      <c r="N40" s="10">
        <f>FC_IND_E!N40+FC_TRA_E!N40+FC_OTH_E!N40</f>
        <v>0</v>
      </c>
      <c r="O40" s="10">
        <f>FC_IND_E!O40+FC_TRA_E!O40+FC_OTH_E!O40</f>
        <v>0</v>
      </c>
      <c r="P40" s="10">
        <f>FC_IND_E!P40+FC_TRA_E!P40+FC_OTH_E!P40</f>
        <v>0</v>
      </c>
      <c r="Q40" s="10">
        <f>FC_IND_E!Q40+FC_TRA_E!Q40+FC_OTH_E!Q40</f>
        <v>0</v>
      </c>
      <c r="R40" s="10">
        <f>FC_IND_E!R40+FC_TRA_E!R40+FC_OTH_E!R40</f>
        <v>0</v>
      </c>
      <c r="S40" s="10">
        <f>FC_IND_E!S40+FC_TRA_E!S40+FC_OTH_E!S40</f>
        <v>0</v>
      </c>
      <c r="T40" s="10">
        <f>FC_IND_E!T40+FC_TRA_E!T40+FC_OTH_E!T40</f>
        <v>0</v>
      </c>
      <c r="U40" s="10">
        <f>FC_IND_E!U40+FC_TRA_E!U40+FC_OTH_E!U40</f>
        <v>0</v>
      </c>
      <c r="V40" s="10">
        <f>FC_IND_E!V40+FC_TRA_E!V40+FC_OTH_E!V40</f>
        <v>0</v>
      </c>
      <c r="W40" s="10">
        <f>FC_IND_E!W40+FC_TRA_E!W40+FC_OTH_E!W40</f>
        <v>0</v>
      </c>
      <c r="X40" s="10">
        <f>FC_IND_E!X40+FC_TRA_E!X40+FC_OTH_E!X40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1.034221840068787</v>
      </c>
      <c r="D41" s="10">
        <f>FC_IND_E!D41+FC_TRA_E!D41+FC_OTH_E!D41</f>
        <v>1.026999140154772</v>
      </c>
      <c r="E41" s="10">
        <f>FC_IND_E!E41+FC_TRA_E!E41+FC_OTH_E!E41</f>
        <v>2.0540842648323299</v>
      </c>
      <c r="F41" s="10">
        <f>FC_IND_E!F41+FC_TRA_E!F41+FC_OTH_E!F41</f>
        <v>0</v>
      </c>
      <c r="G41" s="10">
        <f>FC_IND_E!G41+FC_TRA_E!G41+FC_OTH_E!G41</f>
        <v>0</v>
      </c>
      <c r="H41" s="10">
        <f>FC_IND_E!H41+FC_TRA_E!H41+FC_OTH_E!H41</f>
        <v>0</v>
      </c>
      <c r="I41" s="10">
        <f>FC_IND_E!I41+FC_TRA_E!I41+FC_OTH_E!I41</f>
        <v>0</v>
      </c>
      <c r="J41" s="10">
        <f>FC_IND_E!J41+FC_TRA_E!J41+FC_OTH_E!J41</f>
        <v>1.034221840068787</v>
      </c>
      <c r="K41" s="10">
        <f>FC_IND_E!K41+FC_TRA_E!K41+FC_OTH_E!K41</f>
        <v>2.068443680137575</v>
      </c>
      <c r="L41" s="10">
        <f>FC_IND_E!L41+FC_TRA_E!L41+FC_OTH_E!L41</f>
        <v>1.034221840068787</v>
      </c>
      <c r="M41" s="10">
        <f>FC_IND_E!M41+FC_TRA_E!M41+FC_OTH_E!M41</f>
        <v>0</v>
      </c>
      <c r="N41" s="10">
        <f>FC_IND_E!N41+FC_TRA_E!N41+FC_OTH_E!N41</f>
        <v>3.0810834049871021</v>
      </c>
      <c r="O41" s="10">
        <f>FC_IND_E!O41+FC_TRA_E!O41+FC_OTH_E!O41</f>
        <v>1.0389509888220121</v>
      </c>
      <c r="P41" s="10">
        <f>FC_IND_E!P41+FC_TRA_E!P41+FC_OTH_E!P41</f>
        <v>1.038865004299226</v>
      </c>
      <c r="Q41" s="10">
        <f>FC_IND_E!Q41+FC_TRA_E!Q41+FC_OTH_E!Q41</f>
        <v>1.0389509888220121</v>
      </c>
      <c r="R41" s="10">
        <f>FC_IND_E!R41+FC_TRA_E!R41+FC_OTH_E!R41</f>
        <v>1.0389509888220121</v>
      </c>
      <c r="S41" s="10">
        <f>FC_IND_E!S41+FC_TRA_E!S41+FC_OTH_E!S41</f>
        <v>0</v>
      </c>
      <c r="T41" s="10">
        <f>FC_IND_E!T41+FC_TRA_E!T41+FC_OTH_E!T41</f>
        <v>0</v>
      </c>
      <c r="U41" s="10">
        <f>FC_IND_E!U41+FC_TRA_E!U41+FC_OTH_E!U41</f>
        <v>0</v>
      </c>
      <c r="V41" s="10">
        <f>FC_IND_E!V41+FC_TRA_E!V41+FC_OTH_E!V41</f>
        <v>0</v>
      </c>
      <c r="W41" s="10">
        <f>FC_IND_E!W41+FC_TRA_E!W41+FC_OTH_E!W41</f>
        <v>0</v>
      </c>
      <c r="X41" s="10">
        <f>FC_IND_E!X41+FC_TRA_E!X41+FC_OTH_E!X41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852.44092863284595</v>
      </c>
      <c r="D43" s="10">
        <f>FC_IND_E!D43+FC_TRA_E!D43+FC_OTH_E!D43</f>
        <v>860.65700773860692</v>
      </c>
      <c r="E43" s="10">
        <f>FC_IND_E!E43+FC_TRA_E!E43+FC_OTH_E!E43</f>
        <v>1052.7131556319864</v>
      </c>
      <c r="F43" s="10">
        <f>FC_IND_E!F43+FC_TRA_E!F43+FC_OTH_E!F43</f>
        <v>917.14428202923466</v>
      </c>
      <c r="G43" s="10">
        <f>FC_IND_E!G43+FC_TRA_E!G43+FC_OTH_E!G43</f>
        <v>986.98288907996562</v>
      </c>
      <c r="H43" s="10">
        <f>FC_IND_E!H43+FC_TRA_E!H43+FC_OTH_E!H43</f>
        <v>1115.3624247635425</v>
      </c>
      <c r="I43" s="10">
        <f>FC_IND_E!I43+FC_TRA_E!I43+FC_OTH_E!I43</f>
        <v>1158.4980223559758</v>
      </c>
      <c r="J43" s="10">
        <f>FC_IND_E!J43+FC_TRA_E!J43+FC_OTH_E!J43</f>
        <v>1309.4725709372315</v>
      </c>
      <c r="K43" s="10">
        <f>FC_IND_E!K43+FC_TRA_E!K43+FC_OTH_E!K43</f>
        <v>1415.2574376612206</v>
      </c>
      <c r="L43" s="10">
        <f>FC_IND_E!L43+FC_TRA_E!L43+FC_OTH_E!L43</f>
        <v>1244.7693035253651</v>
      </c>
      <c r="M43" s="10">
        <f>FC_IND_E!M43+FC_TRA_E!M43+FC_OTH_E!M43</f>
        <v>1536.4478073946691</v>
      </c>
      <c r="N43" s="10">
        <f>FC_IND_E!N43+FC_TRA_E!N43+FC_OTH_E!N43</f>
        <v>1499.4744625967326</v>
      </c>
      <c r="O43" s="10">
        <f>FC_IND_E!O43+FC_TRA_E!O43+FC_OTH_E!O43</f>
        <v>1457.6921754084271</v>
      </c>
      <c r="P43" s="10">
        <f>FC_IND_E!P43+FC_TRA_E!P43+FC_OTH_E!P43</f>
        <v>1433.5253654342223</v>
      </c>
      <c r="Q43" s="10">
        <f>FC_IND_E!Q43+FC_TRA_E!Q43+FC_OTH_E!Q43</f>
        <v>1414.6537403267414</v>
      </c>
      <c r="R43" s="10">
        <f>FC_IND_E!R43+FC_TRA_E!R43+FC_OTH_E!R43</f>
        <v>1351.2116938950992</v>
      </c>
      <c r="S43" s="10">
        <f>FC_IND_E!S43+FC_TRA_E!S43+FC_OTH_E!S43</f>
        <v>1525.1608770421324</v>
      </c>
      <c r="T43" s="10">
        <f>FC_IND_E!T43+FC_TRA_E!T43+FC_OTH_E!T43</f>
        <v>1859.4320722269993</v>
      </c>
      <c r="U43" s="10">
        <f>FC_IND_E!U43+FC_TRA_E!U43+FC_OTH_E!U43</f>
        <v>1889.9506448839202</v>
      </c>
      <c r="V43" s="10">
        <f>FC_IND_E!V43+FC_TRA_E!V43+FC_OTH_E!V43</f>
        <v>1895.9855546001713</v>
      </c>
      <c r="W43" s="10">
        <f>FC_IND_E!W43+FC_TRA_E!W43+FC_OTH_E!W43</f>
        <v>1742.0235597592434</v>
      </c>
      <c r="X43" s="10">
        <f>FC_IND_E!X43+FC_TRA_E!X43+FC_OTH_E!X43</f>
        <v>1863.0456577815992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80.089853826311256</v>
      </c>
      <c r="D44" s="10">
        <f>FC_IND_E!D44+FC_TRA_E!D44+FC_OTH_E!D44</f>
        <v>237.37463456577819</v>
      </c>
      <c r="E44" s="10">
        <f>FC_IND_E!E44+FC_TRA_E!E44+FC_OTH_E!E44</f>
        <v>263.42785898538261</v>
      </c>
      <c r="F44" s="10">
        <f>FC_IND_E!F44+FC_TRA_E!F44+FC_OTH_E!F44</f>
        <v>221.9355975924334</v>
      </c>
      <c r="G44" s="10">
        <f>FC_IND_E!G44+FC_TRA_E!G44+FC_OTH_E!G44</f>
        <v>147.63542562338779</v>
      </c>
      <c r="H44" s="10">
        <f>FC_IND_E!H44+FC_TRA_E!H44+FC_OTH_E!H44</f>
        <v>192.02244196044711</v>
      </c>
      <c r="I44" s="10">
        <f>FC_IND_E!I44+FC_TRA_E!I44+FC_OTH_E!I44</f>
        <v>192.98753224419602</v>
      </c>
      <c r="J44" s="10">
        <f>FC_IND_E!J44+FC_TRA_E!J44+FC_OTH_E!J44</f>
        <v>200.62261392949267</v>
      </c>
      <c r="K44" s="10">
        <f>FC_IND_E!K44+FC_TRA_E!K44+FC_OTH_E!K44</f>
        <v>190.57730008598449</v>
      </c>
      <c r="L44" s="10">
        <f>FC_IND_E!L44+FC_TRA_E!L44+FC_OTH_E!L44</f>
        <v>55.103439380911425</v>
      </c>
      <c r="M44" s="10">
        <f>FC_IND_E!M44+FC_TRA_E!M44+FC_OTH_E!M44</f>
        <v>57.894840928632831</v>
      </c>
      <c r="N44" s="10">
        <f>FC_IND_E!N44+FC_TRA_E!N44+FC_OTH_E!N44</f>
        <v>41.494325021496124</v>
      </c>
      <c r="O44" s="10">
        <f>FC_IND_E!O44+FC_TRA_E!O44+FC_OTH_E!O44</f>
        <v>94.57325881341356</v>
      </c>
      <c r="P44" s="10">
        <f>FC_IND_E!P44+FC_TRA_E!P44+FC_OTH_E!P44</f>
        <v>0</v>
      </c>
      <c r="Q44" s="10">
        <f>FC_IND_E!Q44+FC_TRA_E!Q44+FC_OTH_E!Q44</f>
        <v>0.96491831470335332</v>
      </c>
      <c r="R44" s="10">
        <f>FC_IND_E!R44+FC_TRA_E!R44+FC_OTH_E!R44</f>
        <v>1.9298366294067066</v>
      </c>
      <c r="S44" s="10">
        <f>FC_IND_E!S44+FC_TRA_E!S44+FC_OTH_E!S44</f>
        <v>0.96491831470335343</v>
      </c>
      <c r="T44" s="10">
        <f>FC_IND_E!T44+FC_TRA_E!T44+FC_OTH_E!T44</f>
        <v>0.96491831470335321</v>
      </c>
      <c r="U44" s="10">
        <f>FC_IND_E!U44+FC_TRA_E!U44+FC_OTH_E!U44</f>
        <v>146.67050730868442</v>
      </c>
      <c r="V44" s="10">
        <f>FC_IND_E!V44+FC_TRA_E!V44+FC_OTH_E!V44</f>
        <v>143.77566638005155</v>
      </c>
      <c r="W44" s="10">
        <f>FC_IND_E!W44+FC_TRA_E!W44+FC_OTH_E!W44</f>
        <v>150.53018056749787</v>
      </c>
      <c r="X44" s="10">
        <f>FC_IND_E!X44+FC_TRA_E!X44+FC_OTH_E!X44</f>
        <v>153.42502149613063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36.48374892519346</v>
      </c>
      <c r="E48" s="10">
        <f>FC_IND_E!E48+FC_TRA_E!E48+FC_OTH_E!E48</f>
        <v>35.707394668959594</v>
      </c>
      <c r="F48" s="10">
        <f>FC_IND_E!F48+FC_TRA_E!F48+FC_OTH_E!F48</f>
        <v>26.392433361994836</v>
      </c>
      <c r="G48" s="10">
        <f>FC_IND_E!G48+FC_TRA_E!G48+FC_OTH_E!G48</f>
        <v>41.917454858125538</v>
      </c>
      <c r="H48" s="10">
        <f>FC_IND_E!H48+FC_TRA_E!H48+FC_OTH_E!H48</f>
        <v>38.036199484092869</v>
      </c>
      <c r="I48" s="10">
        <f>FC_IND_E!I48+FC_TRA_E!I48+FC_OTH_E!I48</f>
        <v>30.27368873602752</v>
      </c>
      <c r="J48" s="10">
        <f>FC_IND_E!J48+FC_TRA_E!J48+FC_OTH_E!J48</f>
        <v>10.794840928632851</v>
      </c>
      <c r="K48" s="10">
        <f>FC_IND_E!K48+FC_TRA_E!K48+FC_OTH_E!K48</f>
        <v>13.26801375752364</v>
      </c>
      <c r="L48" s="10">
        <f>FC_IND_E!L48+FC_TRA_E!L48+FC_OTH_E!L48</f>
        <v>21.412639724849534</v>
      </c>
      <c r="M48" s="10">
        <f>FC_IND_E!M48+FC_TRA_E!M48+FC_OTH_E!M48</f>
        <v>18.964488392089422</v>
      </c>
      <c r="N48" s="10">
        <f>FC_IND_E!N48+FC_TRA_E!N48+FC_OTH_E!N48</f>
        <v>30.910662080825453</v>
      </c>
      <c r="O48" s="10">
        <f>FC_IND_E!O48+FC_TRA_E!O48+FC_OTH_E!O48</f>
        <v>39.146431642304393</v>
      </c>
      <c r="P48" s="10">
        <f>FC_IND_E!P48+FC_TRA_E!P48+FC_OTH_E!P48</f>
        <v>36.652966466036112</v>
      </c>
      <c r="Q48" s="10">
        <f>FC_IND_E!Q48+FC_TRA_E!Q48+FC_OTH_E!Q48</f>
        <v>40.076784178847809</v>
      </c>
      <c r="R48" s="10">
        <f>FC_IND_E!R48+FC_TRA_E!R48+FC_OTH_E!R48</f>
        <v>40.848581255374029</v>
      </c>
      <c r="S48" s="10">
        <f>FC_IND_E!S48+FC_TRA_E!S48+FC_OTH_E!S48</f>
        <v>47.618486672398973</v>
      </c>
      <c r="T48" s="10">
        <f>FC_IND_E!T48+FC_TRA_E!T48+FC_OTH_E!T48</f>
        <v>42.61814273430781</v>
      </c>
      <c r="U48" s="10">
        <f>FC_IND_E!U48+FC_TRA_E!U48+FC_OTH_E!U48</f>
        <v>45.087704213241622</v>
      </c>
      <c r="V48" s="10">
        <f>FC_IND_E!V48+FC_TRA_E!V48+FC_OTH_E!V48</f>
        <v>48.399828030954417</v>
      </c>
      <c r="W48" s="10">
        <f>FC_IND_E!W48+FC_TRA_E!W48+FC_OTH_E!W48</f>
        <v>48.734049871023217</v>
      </c>
      <c r="X48" s="10">
        <f>FC_IND_E!X48+FC_TRA_E!X48+FC_OTH_E!X48</f>
        <v>53.812725709372309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25.924333619948413</v>
      </c>
      <c r="E50" s="10">
        <f>FC_IND_E!E50+FC_TRA_E!E50+FC_OTH_E!E50</f>
        <v>37.446259673258801</v>
      </c>
      <c r="F50" s="10">
        <f>FC_IND_E!F50+FC_TRA_E!F50+FC_OTH_E!F50</f>
        <v>25.924333619948413</v>
      </c>
      <c r="G50" s="10">
        <f>FC_IND_E!G50+FC_TRA_E!G50+FC_OTH_E!G50</f>
        <v>13.442218400687873</v>
      </c>
      <c r="H50" s="10">
        <f>FC_IND_E!H50+FC_TRA_E!H50+FC_OTH_E!H50</f>
        <v>12.482115219260534</v>
      </c>
      <c r="I50" s="10">
        <f>FC_IND_E!I50+FC_TRA_E!I50+FC_OTH_E!I50</f>
        <v>15.362596732588136</v>
      </c>
      <c r="J50" s="10">
        <f>FC_IND_E!J50+FC_TRA_E!J50+FC_OTH_E!J50</f>
        <v>3.5827171109200342</v>
      </c>
      <c r="K50" s="10">
        <f>FC_IND_E!K50+FC_TRA_E!K50+FC_OTH_E!K50</f>
        <v>0</v>
      </c>
      <c r="L50" s="10">
        <f>FC_IND_E!L50+FC_TRA_E!L50+FC_OTH_E!L50</f>
        <v>10.031470335339639</v>
      </c>
      <c r="M50" s="10">
        <f>FC_IND_E!M50+FC_TRA_E!M50+FC_OTH_E!M50</f>
        <v>5.0157351676698188</v>
      </c>
      <c r="N50" s="10">
        <f>FC_IND_E!N50+FC_TRA_E!N50+FC_OTH_E!N50</f>
        <v>4.2992261392949267</v>
      </c>
      <c r="O50" s="10">
        <f>FC_IND_E!O50+FC_TRA_E!O50+FC_OTH_E!O50</f>
        <v>2.1496130696474629</v>
      </c>
      <c r="P50" s="10">
        <f>FC_IND_E!P50+FC_TRA_E!P50+FC_OTH_E!P50</f>
        <v>4.0603611349957003</v>
      </c>
      <c r="Q50" s="10">
        <f>FC_IND_E!Q50+FC_TRA_E!Q50+FC_OTH_E!Q50</f>
        <v>5.0211521926053306</v>
      </c>
      <c r="R50" s="10">
        <f>FC_IND_E!R50+FC_TRA_E!R50+FC_OTH_E!R50</f>
        <v>0</v>
      </c>
      <c r="S50" s="10">
        <f>FC_IND_E!S50+FC_TRA_E!S50+FC_OTH_E!S50</f>
        <v>0</v>
      </c>
      <c r="T50" s="10">
        <f>FC_IND_E!T50+FC_TRA_E!T50+FC_OTH_E!T50</f>
        <v>0</v>
      </c>
      <c r="U50" s="10">
        <f>FC_IND_E!U50+FC_TRA_E!U50+FC_OTH_E!U50</f>
        <v>0</v>
      </c>
      <c r="V50" s="10">
        <f>FC_IND_E!V50+FC_TRA_E!V50+FC_OTH_E!V50</f>
        <v>0</v>
      </c>
      <c r="W50" s="10">
        <f>FC_IND_E!W50+FC_TRA_E!W50+FC_OTH_E!W50</f>
        <v>0</v>
      </c>
      <c r="X50" s="10">
        <f>FC_IND_E!X50+FC_TRA_E!X50+FC_OTH_E!X50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4167.3043852106621</v>
      </c>
      <c r="D51" s="37">
        <f>FC_IND_E!D51+FC_TRA_E!D51+FC_OTH_E!D51</f>
        <v>3993.5296646603606</v>
      </c>
      <c r="E51" s="37">
        <f>FC_IND_E!E51+FC_TRA_E!E51+FC_OTH_E!E51</f>
        <v>3784.2648323301801</v>
      </c>
      <c r="F51" s="37">
        <f>FC_IND_E!F51+FC_TRA_E!F51+FC_OTH_E!F51</f>
        <v>3582.760103181427</v>
      </c>
      <c r="G51" s="37">
        <f>FC_IND_E!G51+FC_TRA_E!G51+FC_OTH_E!G51</f>
        <v>3301.7841788478072</v>
      </c>
      <c r="H51" s="37">
        <f>FC_IND_E!H51+FC_TRA_E!H51+FC_OTH_E!H51</f>
        <v>3927.4720550300954</v>
      </c>
      <c r="I51" s="37">
        <f>FC_IND_E!I51+FC_TRA_E!I51+FC_OTH_E!I51</f>
        <v>3678.7618228718834</v>
      </c>
      <c r="J51" s="37">
        <f>FC_IND_E!J51+FC_TRA_E!J51+FC_OTH_E!J51</f>
        <v>3497.0765262252789</v>
      </c>
      <c r="K51" s="37">
        <f>FC_IND_E!K51+FC_TRA_E!K51+FC_OTH_E!K51</f>
        <v>3612.7687016337059</v>
      </c>
      <c r="L51" s="37">
        <f>FC_IND_E!L51+FC_TRA_E!L51+FC_OTH_E!L51</f>
        <v>2976.3542562338775</v>
      </c>
      <c r="M51" s="37">
        <f>FC_IND_E!M51+FC_TRA_E!M51+FC_OTH_E!M51</f>
        <v>3491.7669819432504</v>
      </c>
      <c r="N51" s="37">
        <f>FC_IND_E!N51+FC_TRA_E!N51+FC_OTH_E!N51</f>
        <v>2933.1255374032676</v>
      </c>
      <c r="O51" s="37">
        <f>FC_IND_E!O51+FC_TRA_E!O51+FC_OTH_E!O51</f>
        <v>2821.4961306964751</v>
      </c>
      <c r="P51" s="37">
        <f>FC_IND_E!P51+FC_TRA_E!P51+FC_OTH_E!P51</f>
        <v>2996.3026655202052</v>
      </c>
      <c r="Q51" s="37">
        <f>FC_IND_E!Q51+FC_TRA_E!Q51+FC_OTH_E!Q51</f>
        <v>2468.9165950128972</v>
      </c>
      <c r="R51" s="37">
        <f>FC_IND_E!R51+FC_TRA_E!R51+FC_OTH_E!R51</f>
        <v>2480.2665520206365</v>
      </c>
      <c r="S51" s="37">
        <f>FC_IND_E!S51+FC_TRA_E!S51+FC_OTH_E!S51</f>
        <v>2559.6517626827163</v>
      </c>
      <c r="T51" s="37">
        <f>FC_IND_E!T51+FC_TRA_E!T51+FC_OTH_E!T51</f>
        <v>2749.5485812553743</v>
      </c>
      <c r="U51" s="37">
        <f>FC_IND_E!U51+FC_TRA_E!U51+FC_OTH_E!U51</f>
        <v>2648.1194325021502</v>
      </c>
      <c r="V51" s="37">
        <f>FC_IND_E!V51+FC_TRA_E!V51+FC_OTH_E!V51</f>
        <v>2564.8758383490967</v>
      </c>
      <c r="W51" s="37">
        <f>FC_IND_E!W51+FC_TRA_E!W51+FC_OTH_E!W51</f>
        <v>2427.1344797936363</v>
      </c>
      <c r="X51" s="37">
        <f>FC_IND_E!X51+FC_TRA_E!X51+FC_OTH_E!X51</f>
        <v>2701.0163370593305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91.310834049871005</v>
      </c>
      <c r="D52" s="37">
        <f t="shared" si="20"/>
        <v>298.21384350816851</v>
      </c>
      <c r="E52" s="37">
        <f t="shared" si="20"/>
        <v>240.20739466895947</v>
      </c>
      <c r="F52" s="37">
        <f t="shared" si="20"/>
        <v>293.44608770421326</v>
      </c>
      <c r="G52" s="37">
        <f t="shared" si="20"/>
        <v>317.18753224419589</v>
      </c>
      <c r="H52" s="37">
        <f t="shared" si="20"/>
        <v>328.48727429062762</v>
      </c>
      <c r="I52" s="37">
        <f t="shared" si="20"/>
        <v>318.78331900257956</v>
      </c>
      <c r="J52" s="37">
        <f t="shared" si="20"/>
        <v>429.36930352536535</v>
      </c>
      <c r="K52" s="37">
        <f t="shared" si="20"/>
        <v>422.54780739466878</v>
      </c>
      <c r="L52" s="37">
        <f t="shared" si="20"/>
        <v>540.73998280309536</v>
      </c>
      <c r="M52" s="37">
        <f t="shared" si="20"/>
        <v>1257.3329320722266</v>
      </c>
      <c r="N52" s="37">
        <f t="shared" si="20"/>
        <v>1219.8527944969906</v>
      </c>
      <c r="O52" s="37">
        <f t="shared" si="20"/>
        <v>1191.0361134995703</v>
      </c>
      <c r="P52" s="37">
        <f t="shared" si="20"/>
        <v>1103.5874462596735</v>
      </c>
      <c r="Q52" s="37">
        <f t="shared" si="20"/>
        <v>885.08349097162488</v>
      </c>
      <c r="R52" s="37">
        <f t="shared" si="20"/>
        <v>1220.9611349957008</v>
      </c>
      <c r="S52" s="37">
        <f t="shared" si="20"/>
        <v>1232.3870163370589</v>
      </c>
      <c r="T52" s="37">
        <f t="shared" si="20"/>
        <v>1234.3368013757522</v>
      </c>
      <c r="U52" s="37">
        <f t="shared" si="20"/>
        <v>1139.8938950988822</v>
      </c>
      <c r="V52" s="37">
        <f t="shared" si="20"/>
        <v>1230.9119518486671</v>
      </c>
      <c r="W52" s="37">
        <f t="shared" si="20"/>
        <v>1149.2929492691317</v>
      </c>
      <c r="X52" s="37">
        <f t="shared" ref="X52" si="21">SUM(X53:X70)</f>
        <v>1310.447377472055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0</v>
      </c>
      <c r="D57" s="10">
        <f>FC_IND_E!D57+FC_TRA_E!D57+FC_OTH_E!D57</f>
        <v>0</v>
      </c>
      <c r="E57" s="10">
        <f>FC_IND_E!E57+FC_TRA_E!E57+FC_OTH_E!E57</f>
        <v>0</v>
      </c>
      <c r="F57" s="10">
        <f>FC_IND_E!F57+FC_TRA_E!F57+FC_OTH_E!F57</f>
        <v>0</v>
      </c>
      <c r="G57" s="10">
        <f>FC_IND_E!G57+FC_TRA_E!G57+FC_OTH_E!G57</f>
        <v>0</v>
      </c>
      <c r="H57" s="10">
        <f>FC_IND_E!H57+FC_TRA_E!H57+FC_OTH_E!H57</f>
        <v>2.3903697334479789E-2</v>
      </c>
      <c r="I57" s="10">
        <f>FC_IND_E!I57+FC_TRA_E!I57+FC_OTH_E!I57</f>
        <v>2.3903697334479789E-2</v>
      </c>
      <c r="J57" s="10">
        <f>FC_IND_E!J57+FC_TRA_E!J57+FC_OTH_E!J57</f>
        <v>2.3903697334479789E-2</v>
      </c>
      <c r="K57" s="10">
        <f>FC_IND_E!K57+FC_TRA_E!K57+FC_OTH_E!K57</f>
        <v>2.3903697334479789E-2</v>
      </c>
      <c r="L57" s="10">
        <f>FC_IND_E!L57+FC_TRA_E!L57+FC_OTH_E!L57</f>
        <v>2.3903697334479789E-2</v>
      </c>
      <c r="M57" s="10">
        <f>FC_IND_E!M57+FC_TRA_E!M57+FC_OTH_E!M57</f>
        <v>4.2515047291487527</v>
      </c>
      <c r="N57" s="10">
        <f>FC_IND_E!N57+FC_TRA_E!N57+FC_OTH_E!N57</f>
        <v>5.0396388650042994</v>
      </c>
      <c r="O57" s="10">
        <f>FC_IND_E!O57+FC_TRA_E!O57+FC_OTH_E!O57</f>
        <v>5.3024075666380046</v>
      </c>
      <c r="P57" s="10">
        <f>FC_IND_E!P57+FC_TRA_E!P57+FC_OTH_E!P57</f>
        <v>5.5650902837489244</v>
      </c>
      <c r="Q57" s="10">
        <f>FC_IND_E!Q57+FC_TRA_E!Q57+FC_OTH_E!Q57</f>
        <v>5.7561478933791914</v>
      </c>
      <c r="R57" s="10">
        <f>FC_IND_E!R57+FC_TRA_E!R57+FC_OTH_E!R57</f>
        <v>5.4695614789337919</v>
      </c>
      <c r="S57" s="10">
        <f>FC_IND_E!S57+FC_TRA_E!S57+FC_OTH_E!S57</f>
        <v>5.5411865864144447</v>
      </c>
      <c r="T57" s="10">
        <f>FC_IND_E!T57+FC_TRA_E!T57+FC_OTH_E!T57</f>
        <v>6.4966466036113495</v>
      </c>
      <c r="U57" s="10">
        <f>FC_IND_E!U57+FC_TRA_E!U57+FC_OTH_E!U57</f>
        <v>7.0937231298366292</v>
      </c>
      <c r="V57" s="10">
        <f>FC_IND_E!V57+FC_TRA_E!V57+FC_OTH_E!V57</f>
        <v>7.547463456577816</v>
      </c>
      <c r="W57" s="10">
        <f>FC_IND_E!W57+FC_TRA_E!W57+FC_OTH_E!W57</f>
        <v>7.9774720550300948</v>
      </c>
      <c r="X57" s="10">
        <f>FC_IND_E!X57+FC_TRA_E!X57+FC_OTH_E!X57</f>
        <v>8.5507308684436794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1.0031814273430781</v>
      </c>
      <c r="E58" s="10">
        <f>FC_IND_E!E58+FC_TRA_E!E58+FC_OTH_E!E58</f>
        <v>1.6480653482373169</v>
      </c>
      <c r="F58" s="10">
        <f>FC_IND_E!F58+FC_TRA_E!F58+FC_OTH_E!F58</f>
        <v>1.2658641444539982</v>
      </c>
      <c r="G58" s="10">
        <f>FC_IND_E!G58+FC_TRA_E!G58+FC_OTH_E!G58</f>
        <v>1.2181427343078244</v>
      </c>
      <c r="H58" s="10">
        <f>FC_IND_E!H58+FC_TRA_E!H58+FC_OTH_E!H58</f>
        <v>1.3613929492691312</v>
      </c>
      <c r="I58" s="10">
        <f>FC_IND_E!I58+FC_TRA_E!I58+FC_OTH_E!I58</f>
        <v>1.6002579535683572</v>
      </c>
      <c r="J58" s="10">
        <f>FC_IND_E!J58+FC_TRA_E!J58+FC_OTH_E!J58</f>
        <v>1.6241616509028369</v>
      </c>
      <c r="K58" s="10">
        <f>FC_IND_E!K58+FC_TRA_E!K58+FC_OTH_E!K58</f>
        <v>1.671883061049011</v>
      </c>
      <c r="L58" s="10">
        <f>FC_IND_E!L58+FC_TRA_E!L58+FC_OTH_E!L58</f>
        <v>1.6241616509028369</v>
      </c>
      <c r="M58" s="10">
        <f>FC_IND_E!M58+FC_TRA_E!M58+FC_OTH_E!M58</f>
        <v>1.671883061049011</v>
      </c>
      <c r="N58" s="10">
        <f>FC_IND_E!N58+FC_TRA_E!N58+FC_OTH_E!N58</f>
        <v>1.4331040412725711</v>
      </c>
      <c r="O58" s="10">
        <f>FC_IND_E!O58+FC_TRA_E!O58+FC_OTH_E!O58</f>
        <v>1.3136715391229576</v>
      </c>
      <c r="P58" s="10">
        <f>FC_IND_E!P58+FC_TRA_E!P58+FC_OTH_E!P58</f>
        <v>1.6480653482373171</v>
      </c>
      <c r="Q58" s="10">
        <f>FC_IND_E!Q58+FC_TRA_E!Q58+FC_OTH_E!Q58</f>
        <v>1.3375752364574374</v>
      </c>
      <c r="R58" s="10">
        <f>FC_IND_E!R58+FC_TRA_E!R58+FC_OTH_E!R58</f>
        <v>1.3136715391229576</v>
      </c>
      <c r="S58" s="10">
        <f>FC_IND_E!S58+FC_TRA_E!S58+FC_OTH_E!S58</f>
        <v>1.5763542562338777</v>
      </c>
      <c r="T58" s="10">
        <f>FC_IND_E!T58+FC_TRA_E!T58+FC_OTH_E!T58</f>
        <v>1.5047291487532242</v>
      </c>
      <c r="U58" s="10">
        <f>FC_IND_E!U58+FC_TRA_E!U58+FC_OTH_E!U58</f>
        <v>1.385382631126397</v>
      </c>
      <c r="V58" s="10">
        <f>FC_IND_E!V58+FC_TRA_E!V58+FC_OTH_E!V58</f>
        <v>1.3852966466036114</v>
      </c>
      <c r="W58" s="10">
        <f>FC_IND_E!W58+FC_TRA_E!W58+FC_OTH_E!W58</f>
        <v>0.7165090283748925</v>
      </c>
      <c r="X58" s="10">
        <f>FC_IND_E!X58+FC_TRA_E!X58+FC_OTH_E!X58</f>
        <v>0.7165090283748925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91.310834049871005</v>
      </c>
      <c r="D59" s="10">
        <f>FC_IND_E!D59+FC_TRA_E!D59+FC_OTH_E!D59</f>
        <v>254.32312983662936</v>
      </c>
      <c r="E59" s="10">
        <f>FC_IND_E!E59+FC_TRA_E!E59+FC_OTH_E!E59</f>
        <v>232.94643164230428</v>
      </c>
      <c r="F59" s="10">
        <f>FC_IND_E!F59+FC_TRA_E!F59+FC_OTH_E!F59</f>
        <v>288.38263112639726</v>
      </c>
      <c r="G59" s="10">
        <f>FC_IND_E!G59+FC_TRA_E!G59+FC_OTH_E!G59</f>
        <v>310.04600171969031</v>
      </c>
      <c r="H59" s="10">
        <f>FC_IND_E!H59+FC_TRA_E!H59+FC_OTH_E!H59</f>
        <v>313.53310404127257</v>
      </c>
      <c r="I59" s="10">
        <f>FC_IND_E!I59+FC_TRA_E!I59+FC_OTH_E!I59</f>
        <v>267.98512467755802</v>
      </c>
      <c r="J59" s="10">
        <f>FC_IND_E!J59+FC_TRA_E!J59+FC_OTH_E!J59</f>
        <v>364.38323301805673</v>
      </c>
      <c r="K59" s="10">
        <f>FC_IND_E!K59+FC_TRA_E!K59+FC_OTH_E!K59</f>
        <v>338.73138435081677</v>
      </c>
      <c r="L59" s="10">
        <f>FC_IND_E!L59+FC_TRA_E!L59+FC_OTH_E!L59</f>
        <v>436.9208082545141</v>
      </c>
      <c r="M59" s="10">
        <f>FC_IND_E!M59+FC_TRA_E!M59+FC_OTH_E!M59</f>
        <v>1139.9398968185724</v>
      </c>
      <c r="N59" s="10">
        <f>FC_IND_E!N59+FC_TRA_E!N59+FC_OTH_E!N59</f>
        <v>1093.3650042992263</v>
      </c>
      <c r="O59" s="10">
        <f>FC_IND_E!O59+FC_TRA_E!O59+FC_OTH_E!O59</f>
        <v>1070.9610490111781</v>
      </c>
      <c r="P59" s="10">
        <f>FC_IND_E!P59+FC_TRA_E!P59+FC_OTH_E!P59</f>
        <v>987.6755803955291</v>
      </c>
      <c r="Q59" s="10">
        <f>FC_IND_E!Q59+FC_TRA_E!Q59+FC_OTH_E!Q59</f>
        <v>740.35073086844363</v>
      </c>
      <c r="R59" s="10">
        <f>FC_IND_E!R59+FC_TRA_E!R59+FC_OTH_E!R59</f>
        <v>1030.8827171109201</v>
      </c>
      <c r="S59" s="10">
        <f>FC_IND_E!S59+FC_TRA_E!S59+FC_OTH_E!S59</f>
        <v>1046.3361994840923</v>
      </c>
      <c r="T59" s="10">
        <f>FC_IND_E!T59+FC_TRA_E!T59+FC_OTH_E!T59</f>
        <v>1029.7362854686155</v>
      </c>
      <c r="U59" s="10">
        <f>FC_IND_E!U59+FC_TRA_E!U59+FC_OTH_E!U59</f>
        <v>947.02390369733439</v>
      </c>
      <c r="V59" s="10">
        <f>FC_IND_E!V59+FC_TRA_E!V59+FC_OTH_E!V59</f>
        <v>991.09097162510716</v>
      </c>
      <c r="W59" s="10">
        <f>FC_IND_E!W59+FC_TRA_E!W59+FC_OTH_E!W59</f>
        <v>897.17704213241632</v>
      </c>
      <c r="X59" s="10">
        <f>FC_IND_E!X59+FC_TRA_E!X59+FC_OTH_E!X59</f>
        <v>1023.7175408426485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0</v>
      </c>
      <c r="G60" s="10">
        <f>FC_IND_E!G60+FC_TRA_E!G60+FC_OTH_E!G60</f>
        <v>0</v>
      </c>
      <c r="H60" s="10">
        <f>FC_IND_E!H60+FC_TRA_E!H60+FC_OTH_E!H60</f>
        <v>1.4712811693895091</v>
      </c>
      <c r="I60" s="10">
        <f>FC_IND_E!I60+FC_TRA_E!I60+FC_OTH_E!I60</f>
        <v>0</v>
      </c>
      <c r="J60" s="10">
        <f>FC_IND_E!J60+FC_TRA_E!J60+FC_OTH_E!J60</f>
        <v>0</v>
      </c>
      <c r="K60" s="10">
        <f>FC_IND_E!K60+FC_TRA_E!K60+FC_OTH_E!K60</f>
        <v>0</v>
      </c>
      <c r="L60" s="10">
        <f>FC_IND_E!L60+FC_TRA_E!L60+FC_OTH_E!L60</f>
        <v>0</v>
      </c>
      <c r="M60" s="10">
        <f>FC_IND_E!M60+FC_TRA_E!M60+FC_OTH_E!M60</f>
        <v>0</v>
      </c>
      <c r="N60" s="10">
        <f>FC_IND_E!N60+FC_TRA_E!N60+FC_OTH_E!N60</f>
        <v>0</v>
      </c>
      <c r="O60" s="10">
        <f>FC_IND_E!O60+FC_TRA_E!O60+FC_OTH_E!O60</f>
        <v>0</v>
      </c>
      <c r="P60" s="10">
        <f>FC_IND_E!P60+FC_TRA_E!P60+FC_OTH_E!P60</f>
        <v>0.63284608770421336</v>
      </c>
      <c r="Q60" s="10">
        <f>FC_IND_E!Q60+FC_TRA_E!Q60+FC_OTH_E!Q60</f>
        <v>0</v>
      </c>
      <c r="R60" s="10">
        <f>FC_IND_E!R60+FC_TRA_E!R60+FC_OTH_E!R60</f>
        <v>0</v>
      </c>
      <c r="S60" s="10">
        <f>FC_IND_E!S60+FC_TRA_E!S60+FC_OTH_E!S60</f>
        <v>0</v>
      </c>
      <c r="T60" s="10">
        <f>FC_IND_E!T60+FC_TRA_E!T60+FC_OTH_E!T60</f>
        <v>3.4501289767841783</v>
      </c>
      <c r="U60" s="10">
        <f>FC_IND_E!U60+FC_TRA_E!U60+FC_OTH_E!U60</f>
        <v>2.7601031814273429</v>
      </c>
      <c r="V60" s="10">
        <f>FC_IND_E!V60+FC_TRA_E!V60+FC_OTH_E!V60</f>
        <v>0.69002579535683528</v>
      </c>
      <c r="W60" s="10">
        <f>FC_IND_E!W60+FC_TRA_E!W60+FC_OTH_E!W60</f>
        <v>0.69002579535683606</v>
      </c>
      <c r="X60" s="10">
        <f>FC_IND_E!X60+FC_TRA_E!X60+FC_OTH_E!X60</f>
        <v>0.69002579535683584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0</v>
      </c>
      <c r="D61" s="10">
        <f>FC_IND_E!D61+FC_TRA_E!D61+FC_OTH_E!D61</f>
        <v>4.9679277730008602</v>
      </c>
      <c r="E61" s="10">
        <f>FC_IND_E!E61+FC_TRA_E!E61+FC_OTH_E!E61</f>
        <v>2.6034393809114356</v>
      </c>
      <c r="F61" s="10">
        <f>FC_IND_E!F61+FC_TRA_E!F61+FC_OTH_E!F61</f>
        <v>1.7913155631986242</v>
      </c>
      <c r="G61" s="10">
        <f>FC_IND_E!G61+FC_TRA_E!G61+FC_OTH_E!G61</f>
        <v>4.9202063628546853</v>
      </c>
      <c r="H61" s="10">
        <f>FC_IND_E!H61+FC_TRA_E!H61+FC_OTH_E!H61</f>
        <v>0.9315563198624246</v>
      </c>
      <c r="I61" s="10">
        <f>FC_IND_E!I61+FC_TRA_E!I61+FC_OTH_E!I61</f>
        <v>4.8007738607050721</v>
      </c>
      <c r="J61" s="10">
        <f>FC_IND_E!J61+FC_TRA_E!J61+FC_OTH_E!J61</f>
        <v>2.269045571797077</v>
      </c>
      <c r="K61" s="10">
        <f>FC_IND_E!K61+FC_TRA_E!K61+FC_OTH_E!K61</f>
        <v>3.0571797076526228</v>
      </c>
      <c r="L61" s="10">
        <f>FC_IND_E!L61+FC_TRA_E!L61+FC_OTH_E!L61</f>
        <v>9.5776440240756617</v>
      </c>
      <c r="M61" s="10">
        <f>FC_IND_E!M61+FC_TRA_E!M61+FC_OTH_E!M61</f>
        <v>5.3741186586414447</v>
      </c>
      <c r="N61" s="10">
        <f>FC_IND_E!N61+FC_TRA_E!N61+FC_OTH_E!N61</f>
        <v>19.036027515047294</v>
      </c>
      <c r="O61" s="10">
        <f>FC_IND_E!O61+FC_TRA_E!O61+FC_OTH_E!O61</f>
        <v>19.513757523645744</v>
      </c>
      <c r="P61" s="10">
        <f>FC_IND_E!P61+FC_TRA_E!P61+FC_OTH_E!P61</f>
        <v>5.4457437661220958</v>
      </c>
      <c r="Q61" s="10">
        <f>FC_IND_E!Q61+FC_TRA_E!Q61+FC_OTH_E!Q61</f>
        <v>3.7737747205502998</v>
      </c>
      <c r="R61" s="10">
        <f>FC_IND_E!R61+FC_TRA_E!R61+FC_OTH_E!R61</f>
        <v>39.385726569217539</v>
      </c>
      <c r="S61" s="10">
        <f>FC_IND_E!S61+FC_TRA_E!S61+FC_OTH_E!S61</f>
        <v>32.291917454858122</v>
      </c>
      <c r="T61" s="10">
        <f>FC_IND_E!T61+FC_TRA_E!T61+FC_OTH_E!T61</f>
        <v>32.005331040412727</v>
      </c>
      <c r="U61" s="10">
        <f>FC_IND_E!U61+FC_TRA_E!U61+FC_OTH_E!U61</f>
        <v>29.760275150472918</v>
      </c>
      <c r="V61" s="10">
        <f>FC_IND_E!V61+FC_TRA_E!V61+FC_OTH_E!V61</f>
        <v>20.875150472914878</v>
      </c>
      <c r="W61" s="10">
        <f>FC_IND_E!W61+FC_TRA_E!W61+FC_OTH_E!W61</f>
        <v>24.027858985382633</v>
      </c>
      <c r="X61" s="10">
        <f>FC_IND_E!X61+FC_TRA_E!X61+FC_OTH_E!X61</f>
        <v>24.959329320722276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5.2546001719690452</v>
      </c>
      <c r="E62" s="10">
        <f>FC_IND_E!E62+FC_TRA_E!E62+FC_OTH_E!E62</f>
        <v>0</v>
      </c>
      <c r="F62" s="10">
        <f>FC_IND_E!F62+FC_TRA_E!F62+FC_OTH_E!F62</f>
        <v>0</v>
      </c>
      <c r="G62" s="10">
        <f>FC_IND_E!G62+FC_TRA_E!G62+FC_OTH_E!G62</f>
        <v>0</v>
      </c>
      <c r="H62" s="10">
        <f>FC_IND_E!H62+FC_TRA_E!H62+FC_OTH_E!H62</f>
        <v>0</v>
      </c>
      <c r="I62" s="10">
        <f>FC_IND_E!I62+FC_TRA_E!I62+FC_OTH_E!I62</f>
        <v>0</v>
      </c>
      <c r="J62" s="10">
        <f>FC_IND_E!J62+FC_TRA_E!J62+FC_OTH_E!J62</f>
        <v>0</v>
      </c>
      <c r="K62" s="10">
        <f>FC_IND_E!K62+FC_TRA_E!K62+FC_OTH_E!K62</f>
        <v>4.920206362854687</v>
      </c>
      <c r="L62" s="10">
        <f>FC_IND_E!L62+FC_TRA_E!L62+FC_OTH_E!L62</f>
        <v>7.8819432502149613</v>
      </c>
      <c r="M62" s="10">
        <f>FC_IND_E!M62+FC_TRA_E!M62+FC_OTH_E!M62</f>
        <v>8.40739466895959</v>
      </c>
      <c r="N62" s="10">
        <f>FC_IND_E!N62+FC_TRA_E!N62+FC_OTH_E!N62</f>
        <v>3.3199484092863294</v>
      </c>
      <c r="O62" s="10">
        <f>FC_IND_E!O62+FC_TRA_E!O62+FC_OTH_E!O62</f>
        <v>3.0094582975064501</v>
      </c>
      <c r="P62" s="10">
        <f>FC_IND_E!P62+FC_TRA_E!P62+FC_OTH_E!P62</f>
        <v>3.5588134135855518</v>
      </c>
      <c r="Q62" s="10">
        <f>FC_IND_E!Q62+FC_TRA_E!Q62+FC_OTH_E!Q62</f>
        <v>0</v>
      </c>
      <c r="R62" s="10">
        <f>FC_IND_E!R62+FC_TRA_E!R62+FC_OTH_E!R62</f>
        <v>0</v>
      </c>
      <c r="S62" s="10">
        <f>FC_IND_E!S62+FC_TRA_E!S62+FC_OTH_E!S62</f>
        <v>1.8868443680137574</v>
      </c>
      <c r="T62" s="10">
        <f>FC_IND_E!T62+FC_TRA_E!T62+FC_OTH_E!T62</f>
        <v>11.679535683576956</v>
      </c>
      <c r="U62" s="10">
        <f>FC_IND_E!U62+FC_TRA_E!U62+FC_OTH_E!U62</f>
        <v>1.9585554600171959</v>
      </c>
      <c r="V62" s="10">
        <f>FC_IND_E!V62+FC_TRA_E!V62+FC_OTH_E!V62</f>
        <v>13.064832330180566</v>
      </c>
      <c r="W62" s="10">
        <f>FC_IND_E!W62+FC_TRA_E!W62+FC_OTH_E!W62</f>
        <v>11.894496990541708</v>
      </c>
      <c r="X62" s="10">
        <f>FC_IND_E!X62+FC_TRA_E!X62+FC_OTH_E!X62</f>
        <v>21.376698194325037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1.0174548581255369</v>
      </c>
      <c r="J64" s="10">
        <f>FC_IND_E!J64+FC_TRA_E!J64+FC_OTH_E!J64</f>
        <v>10.68357695614789</v>
      </c>
      <c r="K64" s="10">
        <f>FC_IND_E!K64+FC_TRA_E!K64+FC_OTH_E!K64</f>
        <v>11.802665520206361</v>
      </c>
      <c r="L64" s="10">
        <f>FC_IND_E!L64+FC_TRA_E!L64+FC_OTH_E!L64</f>
        <v>24.88538263112639</v>
      </c>
      <c r="M64" s="10">
        <f>FC_IND_E!M64+FC_TRA_E!M64+FC_OTH_E!M64</f>
        <v>23.834565778159931</v>
      </c>
      <c r="N64" s="10">
        <f>FC_IND_E!N64+FC_TRA_E!N64+FC_OTH_E!N64</f>
        <v>20.000257953568362</v>
      </c>
      <c r="O64" s="10">
        <f>FC_IND_E!O64+FC_TRA_E!O64+FC_OTH_E!O64</f>
        <v>17.805932932072221</v>
      </c>
      <c r="P64" s="10">
        <f>FC_IND_E!P64+FC_TRA_E!P64+FC_OTH_E!P64</f>
        <v>17.805932932072221</v>
      </c>
      <c r="Q64" s="10">
        <f>FC_IND_E!Q64+FC_TRA_E!Q64+FC_OTH_E!Q64</f>
        <v>24.58013757523646</v>
      </c>
      <c r="R64" s="10">
        <f>FC_IND_E!R64+FC_TRA_E!R64+FC_OTH_E!R64</f>
        <v>22.929234737747201</v>
      </c>
      <c r="S64" s="10">
        <f>FC_IND_E!S64+FC_TRA_E!S64+FC_OTH_E!S64</f>
        <v>15.54883920894239</v>
      </c>
      <c r="T64" s="10">
        <f>FC_IND_E!T64+FC_TRA_E!T64+FC_OTH_E!T64</f>
        <v>19.561478933791921</v>
      </c>
      <c r="U64" s="10">
        <f>FC_IND_E!U64+FC_TRA_E!U64+FC_OTH_E!U64</f>
        <v>17.555202063628549</v>
      </c>
      <c r="V64" s="10">
        <f>FC_IND_E!V64+FC_TRA_E!V64+FC_OTH_E!V64</f>
        <v>19.84092863284609</v>
      </c>
      <c r="W64" s="10">
        <f>FC_IND_E!W64+FC_TRA_E!W64+FC_OTH_E!W64</f>
        <v>25.945829750644876</v>
      </c>
      <c r="X64" s="10">
        <f>FC_IND_E!X64+FC_TRA_E!X64+FC_OTH_E!X64</f>
        <v>26.081943250214959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32.665004299226148</v>
      </c>
      <c r="E66" s="10">
        <f>FC_IND_E!E66+FC_TRA_E!E66+FC_OTH_E!E66</f>
        <v>3.0094582975064492</v>
      </c>
      <c r="F66" s="10">
        <f>FC_IND_E!F66+FC_TRA_E!F66+FC_OTH_E!F66</f>
        <v>2.00627687016337</v>
      </c>
      <c r="G66" s="10">
        <f>FC_IND_E!G66+FC_TRA_E!G66+FC_OTH_E!G66</f>
        <v>1.0031814273430779</v>
      </c>
      <c r="H66" s="10">
        <f>FC_IND_E!H66+FC_TRA_E!H66+FC_OTH_E!H66</f>
        <v>11.166036113499571</v>
      </c>
      <c r="I66" s="10">
        <f>FC_IND_E!I66+FC_TRA_E!I66+FC_OTH_E!I66</f>
        <v>43.355803955288053</v>
      </c>
      <c r="J66" s="10">
        <f>FC_IND_E!J66+FC_TRA_E!J66+FC_OTH_E!J66</f>
        <v>50.38538263112639</v>
      </c>
      <c r="K66" s="10">
        <f>FC_IND_E!K66+FC_TRA_E!K66+FC_OTH_E!K66</f>
        <v>62.340584694754938</v>
      </c>
      <c r="L66" s="10">
        <f>FC_IND_E!L66+FC_TRA_E!L66+FC_OTH_E!L66</f>
        <v>59.826139294926911</v>
      </c>
      <c r="M66" s="10">
        <f>FC_IND_E!M66+FC_TRA_E!M66+FC_OTH_E!M66</f>
        <v>73.853568357695593</v>
      </c>
      <c r="N66" s="10">
        <f>FC_IND_E!N66+FC_TRA_E!N66+FC_OTH_E!N66</f>
        <v>77.658813413585534</v>
      </c>
      <c r="O66" s="10">
        <f>FC_IND_E!O66+FC_TRA_E!O66+FC_OTH_E!O66</f>
        <v>73.129836629406697</v>
      </c>
      <c r="P66" s="10">
        <f>FC_IND_E!P66+FC_TRA_E!P66+FC_OTH_E!P66</f>
        <v>81.255374032674126</v>
      </c>
      <c r="Q66" s="10">
        <f>FC_IND_E!Q66+FC_TRA_E!Q66+FC_OTH_E!Q66</f>
        <v>109.285124677558</v>
      </c>
      <c r="R66" s="10">
        <f>FC_IND_E!R66+FC_TRA_E!R66+FC_OTH_E!R66</f>
        <v>120.9802235597592</v>
      </c>
      <c r="S66" s="10">
        <f>FC_IND_E!S66+FC_TRA_E!S66+FC_OTH_E!S66</f>
        <v>129.20567497850391</v>
      </c>
      <c r="T66" s="10">
        <f>FC_IND_E!T66+FC_TRA_E!T66+FC_OTH_E!T66</f>
        <v>129.9026655202064</v>
      </c>
      <c r="U66" s="10">
        <f>FC_IND_E!U66+FC_TRA_E!U66+FC_OTH_E!U66</f>
        <v>132.35674978503869</v>
      </c>
      <c r="V66" s="10">
        <f>FC_IND_E!V66+FC_TRA_E!V66+FC_OTH_E!V66</f>
        <v>137.1177987962167</v>
      </c>
      <c r="W66" s="10">
        <f>FC_IND_E!W66+FC_TRA_E!W66+FC_OTH_E!W66</f>
        <v>129.30524505588991</v>
      </c>
      <c r="X66" s="10">
        <f>FC_IND_E!X66+FC_TRA_E!X66+FC_OTH_E!X66</f>
        <v>135.41074806534823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0</v>
      </c>
      <c r="H69" s="10">
        <f>FC_IND_E!H69+FC_TRA_E!H69+FC_OTH_E!H69</f>
        <v>0</v>
      </c>
      <c r="I69" s="10">
        <f>FC_IND_E!I69+FC_TRA_E!I69+FC_OTH_E!I69</f>
        <v>0</v>
      </c>
      <c r="J69" s="10">
        <f>FC_IND_E!J69+FC_TRA_E!J69+FC_OTH_E!J69</f>
        <v>0</v>
      </c>
      <c r="K69" s="10">
        <f>FC_IND_E!K69+FC_TRA_E!K69+FC_OTH_E!K69</f>
        <v>0</v>
      </c>
      <c r="L69" s="10">
        <f>FC_IND_E!L69+FC_TRA_E!L69+FC_OTH_E!L69</f>
        <v>0</v>
      </c>
      <c r="M69" s="10">
        <f>FC_IND_E!M69+FC_TRA_E!M69+FC_OTH_E!M69</f>
        <v>0</v>
      </c>
      <c r="N69" s="10">
        <f>FC_IND_E!N69+FC_TRA_E!N69+FC_OTH_E!N69</f>
        <v>0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0</v>
      </c>
      <c r="V69" s="10">
        <f>FC_IND_E!V69+FC_TRA_E!V69+FC_OTH_E!V69</f>
        <v>0</v>
      </c>
      <c r="W69" s="10">
        <f>FC_IND_E!W69+FC_TRA_E!W69+FC_OTH_E!W69</f>
        <v>0</v>
      </c>
      <c r="X69" s="10">
        <f>FC_IND_E!X69+FC_TRA_E!X69+FC_OTH_E!X69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0</v>
      </c>
      <c r="G70" s="10">
        <f>FC_IND_E!G70+FC_TRA_E!G70+FC_OTH_E!G70</f>
        <v>0</v>
      </c>
      <c r="H70" s="10">
        <f>FC_IND_E!H70+FC_TRA_E!H70+FC_OTH_E!H70</f>
        <v>0</v>
      </c>
      <c r="I70" s="10">
        <f>FC_IND_E!I70+FC_TRA_E!I70+FC_OTH_E!I70</f>
        <v>0</v>
      </c>
      <c r="J70" s="10">
        <f>FC_IND_E!J70+FC_TRA_E!J70+FC_OTH_E!J70</f>
        <v>0</v>
      </c>
      <c r="K70" s="10">
        <f>FC_IND_E!K70+FC_TRA_E!K70+FC_OTH_E!K70</f>
        <v>0</v>
      </c>
      <c r="L70" s="10">
        <f>FC_IND_E!L70+FC_TRA_E!L70+FC_OTH_E!L70</f>
        <v>0</v>
      </c>
      <c r="M70" s="10">
        <f>FC_IND_E!M70+FC_TRA_E!M70+FC_OTH_E!M70</f>
        <v>0</v>
      </c>
      <c r="N70" s="10">
        <f>FC_IND_E!N70+FC_TRA_E!N70+FC_OTH_E!N70</f>
        <v>0</v>
      </c>
      <c r="O70" s="10">
        <f>FC_IND_E!O70+FC_TRA_E!O70+FC_OTH_E!O70</f>
        <v>0</v>
      </c>
      <c r="P70" s="10">
        <f>FC_IND_E!P70+FC_TRA_E!P70+FC_OTH_E!P70</f>
        <v>0</v>
      </c>
      <c r="Q70" s="10">
        <f>FC_IND_E!Q70+FC_TRA_E!Q70+FC_OTH_E!Q70</f>
        <v>0</v>
      </c>
      <c r="R70" s="10">
        <f>FC_IND_E!R70+FC_TRA_E!R70+FC_OTH_E!R70</f>
        <v>0</v>
      </c>
      <c r="S70" s="10">
        <f>FC_IND_E!S70+FC_TRA_E!S70+FC_OTH_E!S70</f>
        <v>0</v>
      </c>
      <c r="T70" s="10">
        <f>FC_IND_E!T70+FC_TRA_E!T70+FC_OTH_E!T70</f>
        <v>0</v>
      </c>
      <c r="U70" s="10">
        <f>FC_IND_E!U70+FC_TRA_E!U70+FC_OTH_E!U70</f>
        <v>0</v>
      </c>
      <c r="V70" s="10">
        <f>FC_IND_E!V70+FC_TRA_E!V70+FC_OTH_E!V70</f>
        <v>39.299484092863288</v>
      </c>
      <c r="W70" s="10">
        <f>FC_IND_E!W70+FC_TRA_E!W70+FC_OTH_E!W70</f>
        <v>51.558469475494405</v>
      </c>
      <c r="X70" s="10">
        <f>FC_IND_E!X70+FC_TRA_E!X70+FC_OTH_E!X70</f>
        <v>68.94385210662081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228.93387790197761</v>
      </c>
      <c r="D71" s="37">
        <f t="shared" si="22"/>
        <v>34.274376612209807</v>
      </c>
      <c r="E71" s="37">
        <f t="shared" si="22"/>
        <v>20.899054170249354</v>
      </c>
      <c r="F71" s="37">
        <f t="shared" si="22"/>
        <v>13.781427343078242</v>
      </c>
      <c r="G71" s="37">
        <f t="shared" si="22"/>
        <v>19.872055030094575</v>
      </c>
      <c r="H71" s="37">
        <f t="shared" si="22"/>
        <v>20.325881341358564</v>
      </c>
      <c r="I71" s="37">
        <f t="shared" si="22"/>
        <v>17.507394668959584</v>
      </c>
      <c r="J71" s="37">
        <f t="shared" si="22"/>
        <v>17.985038693035253</v>
      </c>
      <c r="K71" s="37">
        <f t="shared" si="22"/>
        <v>24.051762682717111</v>
      </c>
      <c r="L71" s="37">
        <f t="shared" si="22"/>
        <v>28.016595012897675</v>
      </c>
      <c r="M71" s="37">
        <f t="shared" si="22"/>
        <v>21.018400687876184</v>
      </c>
      <c r="N71" s="37">
        <f t="shared" si="22"/>
        <v>21.496130696474626</v>
      </c>
      <c r="O71" s="37">
        <f t="shared" si="22"/>
        <v>28.112123817712813</v>
      </c>
      <c r="P71" s="37">
        <f t="shared" si="22"/>
        <v>109.916852966466</v>
      </c>
      <c r="Q71" s="37">
        <f t="shared" si="22"/>
        <v>140.56087704213235</v>
      </c>
      <c r="R71" s="37">
        <f t="shared" si="22"/>
        <v>174.47687016337053</v>
      </c>
      <c r="S71" s="37">
        <f t="shared" si="22"/>
        <v>182.47833190025793</v>
      </c>
      <c r="T71" s="37">
        <f t="shared" si="22"/>
        <v>187.44625967325882</v>
      </c>
      <c r="U71" s="37">
        <f t="shared" si="22"/>
        <v>169.48503869303525</v>
      </c>
      <c r="V71" s="37">
        <f t="shared" si="22"/>
        <v>193.36964746345652</v>
      </c>
      <c r="W71" s="37">
        <f t="shared" si="22"/>
        <v>215.5107480653482</v>
      </c>
      <c r="X71" s="37">
        <f t="shared" ref="X71" si="23">SUM(X72:X73)</f>
        <v>184.6040412725709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228.93387790197761</v>
      </c>
      <c r="D72" s="10">
        <f>FC_IND_E!D72+FC_TRA_E!D72+FC_OTH_E!D72</f>
        <v>29.043680137575244</v>
      </c>
      <c r="E72" s="10">
        <f>FC_IND_E!E72+FC_TRA_E!E72+FC_OTH_E!E72</f>
        <v>20.899054170249354</v>
      </c>
      <c r="F72" s="10">
        <f>FC_IND_E!F72+FC_TRA_E!F72+FC_OTH_E!F72</f>
        <v>13.781427343078242</v>
      </c>
      <c r="G72" s="10">
        <f>FC_IND_E!G72+FC_TRA_E!G72+FC_OTH_E!G72</f>
        <v>19.872055030094575</v>
      </c>
      <c r="H72" s="10">
        <f>FC_IND_E!H72+FC_TRA_E!H72+FC_OTH_E!H72</f>
        <v>20.325881341358564</v>
      </c>
      <c r="I72" s="10">
        <f>FC_IND_E!I72+FC_TRA_E!I72+FC_OTH_E!I72</f>
        <v>17.507394668959584</v>
      </c>
      <c r="J72" s="10">
        <f>FC_IND_E!J72+FC_TRA_E!J72+FC_OTH_E!J72</f>
        <v>17.985038693035253</v>
      </c>
      <c r="K72" s="10">
        <f>FC_IND_E!K72+FC_TRA_E!K72+FC_OTH_E!K72</f>
        <v>19.561478933791918</v>
      </c>
      <c r="L72" s="10">
        <f>FC_IND_E!L72+FC_TRA_E!L72+FC_OTH_E!L72</f>
        <v>20.7079105760963</v>
      </c>
      <c r="M72" s="10">
        <f>FC_IND_E!M72+FC_TRA_E!M72+FC_OTH_E!M72</f>
        <v>13.184264832330179</v>
      </c>
      <c r="N72" s="10">
        <f>FC_IND_E!N72+FC_TRA_E!N72+FC_OTH_E!N72</f>
        <v>16.552020636285459</v>
      </c>
      <c r="O72" s="10">
        <f>FC_IND_E!O72+FC_TRA_E!O72+FC_OTH_E!O72</f>
        <v>23.526311263972485</v>
      </c>
      <c r="P72" s="10">
        <f>FC_IND_E!P72+FC_TRA_E!P72+FC_OTH_E!P72</f>
        <v>108.17325881341355</v>
      </c>
      <c r="Q72" s="10">
        <f>FC_IND_E!Q72+FC_TRA_E!Q72+FC_OTH_E!Q72</f>
        <v>118.1570937231298</v>
      </c>
      <c r="R72" s="10">
        <f>FC_IND_E!R72+FC_TRA_E!R72+FC_OTH_E!R72</f>
        <v>161.34032674118654</v>
      </c>
      <c r="S72" s="10">
        <f>FC_IND_E!S72+FC_TRA_E!S72+FC_OTH_E!S72</f>
        <v>180.78254514187444</v>
      </c>
      <c r="T72" s="10">
        <f>FC_IND_E!T72+FC_TRA_E!T72+FC_OTH_E!T72</f>
        <v>177.43860705073087</v>
      </c>
      <c r="U72" s="10">
        <f>FC_IND_E!U72+FC_TRA_E!U72+FC_OTH_E!U72</f>
        <v>169.29398108340499</v>
      </c>
      <c r="V72" s="10">
        <f>FC_IND_E!V72+FC_TRA_E!V72+FC_OTH_E!V72</f>
        <v>182.86044711951843</v>
      </c>
      <c r="W72" s="10">
        <f>FC_IND_E!W72+FC_TRA_E!W72+FC_OTH_E!W72</f>
        <v>203.21014617368868</v>
      </c>
      <c r="X72" s="10">
        <f>FC_IND_E!X72+FC_TRA_E!X72+FC_OTH_E!X72</f>
        <v>171.06147893379188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5.2306964746345654</v>
      </c>
      <c r="E73" s="10">
        <f>FC_IND_E!E73+FC_TRA_E!E73+FC_OTH_E!E73</f>
        <v>0</v>
      </c>
      <c r="F73" s="10">
        <f>FC_IND_E!F73+FC_TRA_E!F73+FC_OTH_E!F73</f>
        <v>0</v>
      </c>
      <c r="G73" s="10">
        <f>FC_IND_E!G73+FC_TRA_E!G73+FC_OTH_E!G73</f>
        <v>0</v>
      </c>
      <c r="H73" s="10">
        <f>FC_IND_E!H73+FC_TRA_E!H73+FC_OTH_E!H73</f>
        <v>0</v>
      </c>
      <c r="I73" s="10">
        <f>FC_IND_E!I73+FC_TRA_E!I73+FC_OTH_E!I73</f>
        <v>0</v>
      </c>
      <c r="J73" s="10">
        <f>FC_IND_E!J73+FC_TRA_E!J73+FC_OTH_E!J73</f>
        <v>0</v>
      </c>
      <c r="K73" s="10">
        <f>FC_IND_E!K73+FC_TRA_E!K73+FC_OTH_E!K73</f>
        <v>4.4902837489251946</v>
      </c>
      <c r="L73" s="10">
        <f>FC_IND_E!L73+FC_TRA_E!L73+FC_OTH_E!L73</f>
        <v>7.308684436801375</v>
      </c>
      <c r="M73" s="10">
        <f>FC_IND_E!M73+FC_TRA_E!M73+FC_OTH_E!M73</f>
        <v>7.8341358555460054</v>
      </c>
      <c r="N73" s="10">
        <f>FC_IND_E!N73+FC_TRA_E!N73+FC_OTH_E!N73</f>
        <v>4.9441100601891677</v>
      </c>
      <c r="O73" s="10">
        <f>FC_IND_E!O73+FC_TRA_E!O73+FC_OTH_E!O73</f>
        <v>4.5858125537403271</v>
      </c>
      <c r="P73" s="10">
        <f>FC_IND_E!P73+FC_TRA_E!P73+FC_OTH_E!P73</f>
        <v>1.7435941530524488</v>
      </c>
      <c r="Q73" s="10">
        <f>FC_IND_E!Q73+FC_TRA_E!Q73+FC_OTH_E!Q73</f>
        <v>22.403783319002553</v>
      </c>
      <c r="R73" s="10">
        <f>FC_IND_E!R73+FC_TRA_E!R73+FC_OTH_E!R73</f>
        <v>13.136543422183996</v>
      </c>
      <c r="S73" s="10">
        <f>FC_IND_E!S73+FC_TRA_E!S73+FC_OTH_E!S73</f>
        <v>1.6957867583834914</v>
      </c>
      <c r="T73" s="10">
        <f>FC_IND_E!T73+FC_TRA_E!T73+FC_OTH_E!T73</f>
        <v>10.007652622527948</v>
      </c>
      <c r="U73" s="10">
        <f>FC_IND_E!U73+FC_TRA_E!U73+FC_OTH_E!U73</f>
        <v>0.1910576096302665</v>
      </c>
      <c r="V73" s="10">
        <f>FC_IND_E!V73+FC_TRA_E!V73+FC_OTH_E!V73</f>
        <v>10.509200343938089</v>
      </c>
      <c r="W73" s="10">
        <f>FC_IND_E!W73+FC_TRA_E!W73+FC_OTH_E!W73</f>
        <v>12.300601891659509</v>
      </c>
      <c r="X73" s="10">
        <f>FC_IND_E!X73+FC_TRA_E!X73+FC_OTH_E!X73</f>
        <v>13.542562338779032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618.9928632846088</v>
      </c>
      <c r="D75" s="37">
        <f>FC_IND_E!D75+FC_TRA_E!D75+FC_OTH_E!D75</f>
        <v>1057.1557179707652</v>
      </c>
      <c r="E75" s="37">
        <f>FC_IND_E!E75+FC_TRA_E!E75+FC_OTH_E!E75</f>
        <v>1020.707996560619</v>
      </c>
      <c r="F75" s="37">
        <f>FC_IND_E!F75+FC_TRA_E!F75+FC_OTH_E!F75</f>
        <v>1025.7236457437662</v>
      </c>
      <c r="G75" s="37">
        <f>FC_IND_E!G75+FC_TRA_E!G75+FC_OTH_E!G75</f>
        <v>1003.9170249355113</v>
      </c>
      <c r="H75" s="37">
        <f>FC_IND_E!H75+FC_TRA_E!H75+FC_OTH_E!H75</f>
        <v>951.22777300085977</v>
      </c>
      <c r="I75" s="37">
        <f>FC_IND_E!I75+FC_TRA_E!I75+FC_OTH_E!I75</f>
        <v>829.24909716251091</v>
      </c>
      <c r="J75" s="37">
        <f>FC_IND_E!J75+FC_TRA_E!J75+FC_OTH_E!J75</f>
        <v>742.42871883061036</v>
      </c>
      <c r="K75" s="37">
        <f>FC_IND_E!K75+FC_TRA_E!K75+FC_OTH_E!K75</f>
        <v>713.86268271711094</v>
      </c>
      <c r="L75" s="37">
        <f>FC_IND_E!L75+FC_TRA_E!L75+FC_OTH_E!L75</f>
        <v>768.65391229578677</v>
      </c>
      <c r="M75" s="37">
        <f>FC_IND_E!M75+FC_TRA_E!M75+FC_OTH_E!M75</f>
        <v>851.4618228718831</v>
      </c>
      <c r="N75" s="37">
        <f>FC_IND_E!N75+FC_TRA_E!N75+FC_OTH_E!N75</f>
        <v>767.48357695614766</v>
      </c>
      <c r="O75" s="37">
        <f>FC_IND_E!O75+FC_TRA_E!O75+FC_OTH_E!O75</f>
        <v>762.94539982803121</v>
      </c>
      <c r="P75" s="37">
        <f>FC_IND_E!P75+FC_TRA_E!P75+FC_OTH_E!P75</f>
        <v>742.6435941530525</v>
      </c>
      <c r="Q75" s="37">
        <f>FC_IND_E!Q75+FC_TRA_E!Q75+FC_OTH_E!Q75</f>
        <v>609.63026655202077</v>
      </c>
      <c r="R75" s="37">
        <f>FC_IND_E!R75+FC_TRA_E!R75+FC_OTH_E!R75</f>
        <v>632.24901117798822</v>
      </c>
      <c r="S75" s="37">
        <f>FC_IND_E!S75+FC_TRA_E!S75+FC_OTH_E!S75</f>
        <v>669.53293207222737</v>
      </c>
      <c r="T75" s="37">
        <f>FC_IND_E!T75+FC_TRA_E!T75+FC_OTH_E!T75</f>
        <v>669.3656921754083</v>
      </c>
      <c r="U75" s="37">
        <f>FC_IND_E!U75+FC_TRA_E!U75+FC_OTH_E!U75</f>
        <v>560.81031814273479</v>
      </c>
      <c r="V75" s="37">
        <f>FC_IND_E!V75+FC_TRA_E!V75+FC_OTH_E!V75</f>
        <v>547.55417024935525</v>
      </c>
      <c r="W75" s="37">
        <f>FC_IND_E!W75+FC_TRA_E!W75+FC_OTH_E!W75</f>
        <v>546.2644024075671</v>
      </c>
      <c r="X75" s="37">
        <f>FC_IND_E!X75+FC_TRA_E!X75+FC_OTH_E!X75</f>
        <v>588.2535683576956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1892.5193465176264</v>
      </c>
      <c r="D76" s="40">
        <f>FC_IND_E!D76+FC_TRA_E!D76+FC_OTH_E!D76</f>
        <v>2016.5090283748923</v>
      </c>
      <c r="E76" s="40">
        <f>FC_IND_E!E76+FC_TRA_E!E76+FC_OTH_E!E76</f>
        <v>1957.0077386070507</v>
      </c>
      <c r="F76" s="40">
        <f>FC_IND_E!F76+FC_TRA_E!F76+FC_OTH_E!F76</f>
        <v>1976.354256233878</v>
      </c>
      <c r="G76" s="40">
        <f>FC_IND_E!G76+FC_TRA_E!G76+FC_OTH_E!G76</f>
        <v>2065.9501289767841</v>
      </c>
      <c r="H76" s="40">
        <f>FC_IND_E!H76+FC_TRA_E!H76+FC_OTH_E!H76</f>
        <v>1964.7463456577811</v>
      </c>
      <c r="I76" s="40">
        <f>FC_IND_E!I76+FC_TRA_E!I76+FC_OTH_E!I76</f>
        <v>2033.8779019776441</v>
      </c>
      <c r="J76" s="40">
        <f>FC_IND_E!J76+FC_TRA_E!J76+FC_OTH_E!J76</f>
        <v>2112.8976784178844</v>
      </c>
      <c r="K76" s="40">
        <f>FC_IND_E!K76+FC_TRA_E!K76+FC_OTH_E!K76</f>
        <v>2129.4067067927772</v>
      </c>
      <c r="L76" s="40">
        <f>FC_IND_E!L76+FC_TRA_E!L76+FC_OTH_E!L76</f>
        <v>1986.0705073086845</v>
      </c>
      <c r="M76" s="40">
        <f>FC_IND_E!M76+FC_TRA_E!M76+FC_OTH_E!M76</f>
        <v>2075.2364574376616</v>
      </c>
      <c r="N76" s="40">
        <f>FC_IND_E!N76+FC_TRA_E!N76+FC_OTH_E!N76</f>
        <v>2133.4479793637147</v>
      </c>
      <c r="O76" s="40">
        <f>FC_IND_E!O76+FC_TRA_E!O76+FC_OTH_E!O76</f>
        <v>2058.2115219260531</v>
      </c>
      <c r="P76" s="40">
        <f>FC_IND_E!P76+FC_TRA_E!P76+FC_OTH_E!P76</f>
        <v>2156.8357695614786</v>
      </c>
      <c r="Q76" s="40">
        <f>FC_IND_E!Q76+FC_TRA_E!Q76+FC_OTH_E!Q76</f>
        <v>2077.1281169389508</v>
      </c>
      <c r="R76" s="40">
        <f>FC_IND_E!R76+FC_TRA_E!R76+FC_OTH_E!R76</f>
        <v>2095.5288048151333</v>
      </c>
      <c r="S76" s="40">
        <f>FC_IND_E!S76+FC_TRA_E!S76+FC_OTH_E!S76</f>
        <v>2148.4952708512469</v>
      </c>
      <c r="T76" s="40">
        <f>FC_IND_E!T76+FC_TRA_E!T76+FC_OTH_E!T76</f>
        <v>2218.6586414445401</v>
      </c>
      <c r="U76" s="40">
        <f>FC_IND_E!U76+FC_TRA_E!U76+FC_OTH_E!U76</f>
        <v>2230.008598452278</v>
      </c>
      <c r="V76" s="40">
        <f>FC_IND_E!V76+FC_TRA_E!V76+FC_OTH_E!V76</f>
        <v>2166.1220980223561</v>
      </c>
      <c r="W76" s="40">
        <f>FC_IND_E!W76+FC_TRA_E!W76+FC_OTH_E!W76</f>
        <v>2047.5494411006016</v>
      </c>
      <c r="X76" s="40">
        <f>FC_IND_E!X76+FC_TRA_E!X76+FC_OTH_E!X76</f>
        <v>2196.8185726569218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3503.0415305245051</v>
      </c>
      <c r="D2" s="31">
        <f t="shared" si="0"/>
        <v>3503.494067067928</v>
      </c>
      <c r="E2" s="31">
        <f t="shared" si="0"/>
        <v>3626.1014617368869</v>
      </c>
      <c r="F2" s="31">
        <f t="shared" si="0"/>
        <v>3663.3992261392946</v>
      </c>
      <c r="G2" s="31">
        <f t="shared" si="0"/>
        <v>3446.60524505589</v>
      </c>
      <c r="H2" s="31">
        <f t="shared" si="0"/>
        <v>3590.7957007738605</v>
      </c>
      <c r="I2" s="31">
        <f t="shared" si="0"/>
        <v>3565.9936371453132</v>
      </c>
      <c r="J2" s="31">
        <f t="shared" si="0"/>
        <v>3662.817196904557</v>
      </c>
      <c r="K2" s="31">
        <f t="shared" si="0"/>
        <v>3651.5719690455717</v>
      </c>
      <c r="L2" s="31">
        <f t="shared" si="0"/>
        <v>3118.5432502149606</v>
      </c>
      <c r="M2" s="31">
        <f t="shared" si="0"/>
        <v>3224.0864144453999</v>
      </c>
      <c r="N2" s="31">
        <f t="shared" si="0"/>
        <v>3255.3307824591575</v>
      </c>
      <c r="O2" s="31">
        <f t="shared" si="0"/>
        <v>3233.8168529664663</v>
      </c>
      <c r="P2" s="31">
        <f t="shared" si="0"/>
        <v>3114.8171109200339</v>
      </c>
      <c r="Q2" s="31">
        <f t="shared" si="0"/>
        <v>3241.627944969905</v>
      </c>
      <c r="R2" s="31">
        <f t="shared" si="0"/>
        <v>3333.3706792777302</v>
      </c>
      <c r="S2" s="31">
        <f t="shared" si="0"/>
        <v>3308.5760103181428</v>
      </c>
      <c r="T2" s="31">
        <f t="shared" si="0"/>
        <v>3452.4416165090279</v>
      </c>
      <c r="U2" s="31">
        <f t="shared" si="0"/>
        <v>3662.5393809114357</v>
      </c>
      <c r="V2" s="31">
        <f t="shared" si="0"/>
        <v>3463.6800515907144</v>
      </c>
      <c r="W2" s="31">
        <f t="shared" si="0"/>
        <v>3138.177128116939</v>
      </c>
      <c r="X2" s="31">
        <f t="shared" ref="X2" si="1">SUM(X3,X17,X22,X25,X26,X51,X52,X71,X74,X75,X76)</f>
        <v>3382.3923473774721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620.57317282889073</v>
      </c>
      <c r="D3" s="34">
        <f t="shared" si="2"/>
        <v>591.03319002579542</v>
      </c>
      <c r="E3" s="34">
        <f t="shared" si="2"/>
        <v>528.72175408426483</v>
      </c>
      <c r="F3" s="34">
        <f t="shared" si="2"/>
        <v>568.70885640584686</v>
      </c>
      <c r="G3" s="34">
        <f t="shared" si="2"/>
        <v>547.82579535683578</v>
      </c>
      <c r="H3" s="34">
        <f t="shared" si="2"/>
        <v>560.65571797076529</v>
      </c>
      <c r="I3" s="34">
        <f t="shared" si="2"/>
        <v>559.57583834909713</v>
      </c>
      <c r="J3" s="34">
        <f t="shared" si="2"/>
        <v>525.36801375752361</v>
      </c>
      <c r="K3" s="34">
        <f t="shared" si="2"/>
        <v>582.07274290627686</v>
      </c>
      <c r="L3" s="34">
        <f t="shared" si="2"/>
        <v>453.46844368013751</v>
      </c>
      <c r="M3" s="34">
        <f t="shared" si="2"/>
        <v>378.04462596732594</v>
      </c>
      <c r="N3" s="34">
        <f t="shared" si="2"/>
        <v>361.05554600171968</v>
      </c>
      <c r="O3" s="34">
        <f t="shared" si="2"/>
        <v>354.72785898538262</v>
      </c>
      <c r="P3" s="34">
        <f t="shared" si="2"/>
        <v>315.12269991401541</v>
      </c>
      <c r="Q3" s="34">
        <f t="shared" si="2"/>
        <v>320.36173688736022</v>
      </c>
      <c r="R3" s="34">
        <f t="shared" si="2"/>
        <v>313.44995700773859</v>
      </c>
      <c r="S3" s="34">
        <f t="shared" si="2"/>
        <v>284.71238177128117</v>
      </c>
      <c r="T3" s="34">
        <f t="shared" si="2"/>
        <v>299.32226999140158</v>
      </c>
      <c r="U3" s="34">
        <f t="shared" si="2"/>
        <v>311.44385210662074</v>
      </c>
      <c r="V3" s="34">
        <f t="shared" si="2"/>
        <v>280.39656061908852</v>
      </c>
      <c r="W3" s="34">
        <f t="shared" si="2"/>
        <v>255.17987962166816</v>
      </c>
      <c r="X3" s="34">
        <f t="shared" ref="X3" si="3">SUM(X4,X8,X11)</f>
        <v>268.78288907996563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403.90791057609624</v>
      </c>
      <c r="D4" s="29">
        <f t="shared" si="4"/>
        <v>387.97205503009462</v>
      </c>
      <c r="E4" s="29">
        <f t="shared" si="4"/>
        <v>371.95932932072225</v>
      </c>
      <c r="F4" s="29">
        <f t="shared" si="4"/>
        <v>434.11822871883055</v>
      </c>
      <c r="G4" s="29">
        <f t="shared" si="4"/>
        <v>400.13955288048152</v>
      </c>
      <c r="H4" s="29">
        <f t="shared" si="4"/>
        <v>436.84290627687017</v>
      </c>
      <c r="I4" s="29">
        <f t="shared" si="4"/>
        <v>435.08073946689586</v>
      </c>
      <c r="J4" s="29">
        <f t="shared" si="4"/>
        <v>404.91582115219262</v>
      </c>
      <c r="K4" s="29">
        <f t="shared" si="4"/>
        <v>381.89415305245052</v>
      </c>
      <c r="L4" s="29">
        <f t="shared" si="4"/>
        <v>352.01014617368872</v>
      </c>
      <c r="M4" s="29">
        <f t="shared" si="4"/>
        <v>312.38177128116945</v>
      </c>
      <c r="N4" s="29">
        <f t="shared" si="4"/>
        <v>313.87016337059327</v>
      </c>
      <c r="O4" s="29">
        <f t="shared" si="4"/>
        <v>280.00490111779879</v>
      </c>
      <c r="P4" s="29">
        <f t="shared" si="4"/>
        <v>266.56423043852101</v>
      </c>
      <c r="Q4" s="29">
        <f t="shared" si="4"/>
        <v>266.72863284608763</v>
      </c>
      <c r="R4" s="29">
        <f t="shared" si="4"/>
        <v>252.61410146173685</v>
      </c>
      <c r="S4" s="29">
        <f t="shared" si="4"/>
        <v>213.17480653482372</v>
      </c>
      <c r="T4" s="29">
        <f t="shared" si="4"/>
        <v>228.96113499570083</v>
      </c>
      <c r="U4" s="29">
        <f t="shared" si="4"/>
        <v>249.92631126397242</v>
      </c>
      <c r="V4" s="29">
        <f t="shared" si="4"/>
        <v>219.72269991401546</v>
      </c>
      <c r="W4" s="29">
        <f t="shared" si="4"/>
        <v>199.70292347377477</v>
      </c>
      <c r="X4" s="29">
        <f t="shared" ref="X4" si="5">SUM(X5:X7)</f>
        <v>214.80292347377474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0</v>
      </c>
      <c r="G5" s="10">
        <f>FC_IND_IS_E!G5+FC_IND_NFM_E!G5+FC_IND_CPC_E!G5+FC_IND_NMM_E!G5+FC_IND_PPP_E!G5+FC_IND_FBT_E!G5+FC_IND_TE_E!G5+FC_IND_MAC_E!G5+FC_IND_TL_E!G5+FC_IND_WP_E!G5+FC_IND_MQ_E!G5+FC_IND_CON_E!G5+FC_IND_NSP_E!G5</f>
        <v>0</v>
      </c>
      <c r="H5" s="10">
        <f>FC_IND_IS_E!H5+FC_IND_NFM_E!H5+FC_IND_CPC_E!H5+FC_IND_NMM_E!H5+FC_IND_PPP_E!H5+FC_IND_FBT_E!H5+FC_IND_TE_E!H5+FC_IND_MAC_E!H5+FC_IND_TL_E!H5+FC_IND_WP_E!H5+FC_IND_MQ_E!H5+FC_IND_CON_E!H5+FC_IND_NSP_E!H5</f>
        <v>61.693895098882194</v>
      </c>
      <c r="I5" s="10">
        <f>FC_IND_IS_E!I5+FC_IND_NFM_E!I5+FC_IND_CPC_E!I5+FC_IND_NMM_E!I5+FC_IND_PPP_E!I5+FC_IND_FBT_E!I5+FC_IND_TE_E!I5+FC_IND_MAC_E!I5+FC_IND_TL_E!I5+FC_IND_WP_E!I5+FC_IND_MQ_E!I5+FC_IND_CON_E!I5+FC_IND_NSP_E!I5</f>
        <v>57.29088564058469</v>
      </c>
      <c r="J5" s="10">
        <f>FC_IND_IS_E!J5+FC_IND_NFM_E!J5+FC_IND_CPC_E!J5+FC_IND_NMM_E!J5+FC_IND_PPP_E!J5+FC_IND_FBT_E!J5+FC_IND_TE_E!J5+FC_IND_MAC_E!J5+FC_IND_TL_E!J5+FC_IND_WP_E!J5+FC_IND_MQ_E!J5+FC_IND_CON_E!J5+FC_IND_NSP_E!J5</f>
        <v>58.969131556319873</v>
      </c>
      <c r="K5" s="10">
        <f>FC_IND_IS_E!K5+FC_IND_NFM_E!K5+FC_IND_CPC_E!K5+FC_IND_NMM_E!K5+FC_IND_PPP_E!K5+FC_IND_FBT_E!K5+FC_IND_TE_E!K5+FC_IND_MAC_E!K5+FC_IND_TL_E!K5+FC_IND_WP_E!K5+FC_IND_MQ_E!K5+FC_IND_CON_E!K5+FC_IND_NSP_E!K5</f>
        <v>62.65262252794497</v>
      </c>
      <c r="L5" s="10">
        <f>FC_IND_IS_E!L5+FC_IND_NFM_E!L5+FC_IND_CPC_E!L5+FC_IND_NMM_E!L5+FC_IND_PPP_E!L5+FC_IND_FBT_E!L5+FC_IND_TE_E!L5+FC_IND_MAC_E!L5+FC_IND_TL_E!L5+FC_IND_WP_E!L5+FC_IND_MQ_E!L5+FC_IND_CON_E!L5+FC_IND_NSP_E!L5</f>
        <v>33.73645743766123</v>
      </c>
      <c r="M5" s="10">
        <f>FC_IND_IS_E!M5+FC_IND_NFM_E!M5+FC_IND_CPC_E!M5+FC_IND_NMM_E!M5+FC_IND_PPP_E!M5+FC_IND_FBT_E!M5+FC_IND_TE_E!M5+FC_IND_MAC_E!M5+FC_IND_TL_E!M5+FC_IND_WP_E!M5+FC_IND_MQ_E!M5+FC_IND_CON_E!M5+FC_IND_NSP_E!M5</f>
        <v>40.606620808254519</v>
      </c>
      <c r="N5" s="10">
        <f>FC_IND_IS_E!N5+FC_IND_NFM_E!N5+FC_IND_CPC_E!N5+FC_IND_NMM_E!N5+FC_IND_PPP_E!N5+FC_IND_FBT_E!N5+FC_IND_TE_E!N5+FC_IND_MAC_E!N5+FC_IND_TL_E!N5+FC_IND_WP_E!N5+FC_IND_MQ_E!N5+FC_IND_CON_E!N5+FC_IND_NSP_E!N5</f>
        <v>42.499656061908851</v>
      </c>
      <c r="O5" s="10">
        <f>FC_IND_IS_E!O5+FC_IND_NFM_E!O5+FC_IND_CPC_E!O5+FC_IND_NMM_E!O5+FC_IND_PPP_E!O5+FC_IND_FBT_E!O5+FC_IND_TE_E!O5+FC_IND_MAC_E!O5+FC_IND_TL_E!O5+FC_IND_WP_E!O5+FC_IND_MQ_E!O5+FC_IND_CON_E!O5+FC_IND_NSP_E!O5</f>
        <v>25.547205503009454</v>
      </c>
      <c r="P5" s="10">
        <f>FC_IND_IS_E!P5+FC_IND_NFM_E!P5+FC_IND_CPC_E!P5+FC_IND_NMM_E!P5+FC_IND_PPP_E!P5+FC_IND_FBT_E!P5+FC_IND_TE_E!P5+FC_IND_MAC_E!P5+FC_IND_TL_E!P5+FC_IND_WP_E!P5+FC_IND_MQ_E!P5+FC_IND_CON_E!P5+FC_IND_NSP_E!P5</f>
        <v>37.217196904557177</v>
      </c>
      <c r="Q5" s="10">
        <f>FC_IND_IS_E!Q5+FC_IND_NFM_E!Q5+FC_IND_CPC_E!Q5+FC_IND_NMM_E!Q5+FC_IND_PPP_E!Q5+FC_IND_FBT_E!Q5+FC_IND_TE_E!Q5+FC_IND_MAC_E!Q5+FC_IND_TL_E!Q5+FC_IND_WP_E!Q5+FC_IND_MQ_E!Q5+FC_IND_CON_E!Q5+FC_IND_NSP_E!Q5</f>
        <v>47.342218400687877</v>
      </c>
      <c r="R5" s="10">
        <f>FC_IND_IS_E!R5+FC_IND_NFM_E!R5+FC_IND_CPC_E!R5+FC_IND_NMM_E!R5+FC_IND_PPP_E!R5+FC_IND_FBT_E!R5+FC_IND_TE_E!R5+FC_IND_MAC_E!R5+FC_IND_TL_E!R5+FC_IND_WP_E!R5+FC_IND_MQ_E!R5+FC_IND_CON_E!R5+FC_IND_NSP_E!R5</f>
        <v>35.971539122957864</v>
      </c>
      <c r="S5" s="10">
        <f>FC_IND_IS_E!S5+FC_IND_NFM_E!S5+FC_IND_CPC_E!S5+FC_IND_NMM_E!S5+FC_IND_PPP_E!S5+FC_IND_FBT_E!S5+FC_IND_TE_E!S5+FC_IND_MAC_E!S5+FC_IND_TL_E!S5+FC_IND_WP_E!S5+FC_IND_MQ_E!S5+FC_IND_CON_E!S5+FC_IND_NSP_E!S5</f>
        <v>23.209458297506444</v>
      </c>
      <c r="T5" s="10">
        <f>FC_IND_IS_E!T5+FC_IND_NFM_E!T5+FC_IND_CPC_E!T5+FC_IND_NMM_E!T5+FC_IND_PPP_E!T5+FC_IND_FBT_E!T5+FC_IND_TE_E!T5+FC_IND_MAC_E!T5+FC_IND_TL_E!T5+FC_IND_WP_E!T5+FC_IND_MQ_E!T5+FC_IND_CON_E!T5+FC_IND_NSP_E!T5</f>
        <v>34.602923473774723</v>
      </c>
      <c r="U5" s="10">
        <f>FC_IND_IS_E!U5+FC_IND_NFM_E!U5+FC_IND_CPC_E!U5+FC_IND_NMM_E!U5+FC_IND_PPP_E!U5+FC_IND_FBT_E!U5+FC_IND_TE_E!U5+FC_IND_MAC_E!U5+FC_IND_TL_E!U5+FC_IND_WP_E!U5+FC_IND_MQ_E!U5+FC_IND_CON_E!U5+FC_IND_NSP_E!U5</f>
        <v>41.438349097162508</v>
      </c>
      <c r="V5" s="10">
        <f>FC_IND_IS_E!V5+FC_IND_NFM_E!V5+FC_IND_CPC_E!V5+FC_IND_NMM_E!V5+FC_IND_PPP_E!V5+FC_IND_FBT_E!V5+FC_IND_TE_E!V5+FC_IND_MAC_E!V5+FC_IND_TL_E!V5+FC_IND_WP_E!V5+FC_IND_MQ_E!V5+FC_IND_CON_E!V5+FC_IND_NSP_E!V5</f>
        <v>30.522613929492689</v>
      </c>
      <c r="W5" s="10">
        <f>FC_IND_IS_E!W5+FC_IND_NFM_E!W5+FC_IND_CPC_E!W5+FC_IND_NMM_E!W5+FC_IND_PPP_E!W5+FC_IND_FBT_E!W5+FC_IND_TE_E!W5+FC_IND_MAC_E!W5+FC_IND_TL_E!W5+FC_IND_WP_E!W5+FC_IND_MQ_E!W5+FC_IND_CON_E!W5+FC_IND_NSP_E!W5</f>
        <v>26.776870163370592</v>
      </c>
      <c r="X5" s="10">
        <f>FC_IND_IS_E!X5+FC_IND_NFM_E!X5+FC_IND_CPC_E!X5+FC_IND_NMM_E!X5+FC_IND_PPP_E!X5+FC_IND_FBT_E!X5+FC_IND_TE_E!X5+FC_IND_MAC_E!X5+FC_IND_TL_E!X5+FC_IND_WP_E!X5+FC_IND_MQ_E!X5+FC_IND_CON_E!X5+FC_IND_NSP_E!X5</f>
        <v>34.828116938950984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403.90791057609624</v>
      </c>
      <c r="D7" s="10">
        <f>FC_IND_IS_E!D7+FC_IND_NFM_E!D7+FC_IND_CPC_E!D7+FC_IND_NMM_E!D7+FC_IND_PPP_E!D7+FC_IND_FBT_E!D7+FC_IND_TE_E!D7+FC_IND_MAC_E!D7+FC_IND_TL_E!D7+FC_IND_WP_E!D7+FC_IND_MQ_E!D7+FC_IND_CON_E!D7+FC_IND_NSP_E!D7</f>
        <v>387.97205503009462</v>
      </c>
      <c r="E7" s="10">
        <f>FC_IND_IS_E!E7+FC_IND_NFM_E!E7+FC_IND_CPC_E!E7+FC_IND_NMM_E!E7+FC_IND_PPP_E!E7+FC_IND_FBT_E!E7+FC_IND_TE_E!E7+FC_IND_MAC_E!E7+FC_IND_TL_E!E7+FC_IND_WP_E!E7+FC_IND_MQ_E!E7+FC_IND_CON_E!E7+FC_IND_NSP_E!E7</f>
        <v>371.95932932072225</v>
      </c>
      <c r="F7" s="10">
        <f>FC_IND_IS_E!F7+FC_IND_NFM_E!F7+FC_IND_CPC_E!F7+FC_IND_NMM_E!F7+FC_IND_PPP_E!F7+FC_IND_FBT_E!F7+FC_IND_TE_E!F7+FC_IND_MAC_E!F7+FC_IND_TL_E!F7+FC_IND_WP_E!F7+FC_IND_MQ_E!F7+FC_IND_CON_E!F7+FC_IND_NSP_E!F7</f>
        <v>434.11822871883055</v>
      </c>
      <c r="G7" s="10">
        <f>FC_IND_IS_E!G7+FC_IND_NFM_E!G7+FC_IND_CPC_E!G7+FC_IND_NMM_E!G7+FC_IND_PPP_E!G7+FC_IND_FBT_E!G7+FC_IND_TE_E!G7+FC_IND_MAC_E!G7+FC_IND_TL_E!G7+FC_IND_WP_E!G7+FC_IND_MQ_E!G7+FC_IND_CON_E!G7+FC_IND_NSP_E!G7</f>
        <v>400.13955288048152</v>
      </c>
      <c r="H7" s="10">
        <f>FC_IND_IS_E!H7+FC_IND_NFM_E!H7+FC_IND_CPC_E!H7+FC_IND_NMM_E!H7+FC_IND_PPP_E!H7+FC_IND_FBT_E!H7+FC_IND_TE_E!H7+FC_IND_MAC_E!H7+FC_IND_TL_E!H7+FC_IND_WP_E!H7+FC_IND_MQ_E!H7+FC_IND_CON_E!H7+FC_IND_NSP_E!H7</f>
        <v>375.14901117798797</v>
      </c>
      <c r="I7" s="10">
        <f>FC_IND_IS_E!I7+FC_IND_NFM_E!I7+FC_IND_CPC_E!I7+FC_IND_NMM_E!I7+FC_IND_PPP_E!I7+FC_IND_FBT_E!I7+FC_IND_TE_E!I7+FC_IND_MAC_E!I7+FC_IND_TL_E!I7+FC_IND_WP_E!I7+FC_IND_MQ_E!I7+FC_IND_CON_E!I7+FC_IND_NSP_E!I7</f>
        <v>377.78985382631117</v>
      </c>
      <c r="J7" s="10">
        <f>FC_IND_IS_E!J7+FC_IND_NFM_E!J7+FC_IND_CPC_E!J7+FC_IND_NMM_E!J7+FC_IND_PPP_E!J7+FC_IND_FBT_E!J7+FC_IND_TE_E!J7+FC_IND_MAC_E!J7+FC_IND_TL_E!J7+FC_IND_WP_E!J7+FC_IND_MQ_E!J7+FC_IND_CON_E!J7+FC_IND_NSP_E!J7</f>
        <v>345.94668959587273</v>
      </c>
      <c r="K7" s="10">
        <f>FC_IND_IS_E!K7+FC_IND_NFM_E!K7+FC_IND_CPC_E!K7+FC_IND_NMM_E!K7+FC_IND_PPP_E!K7+FC_IND_FBT_E!K7+FC_IND_TE_E!K7+FC_IND_MAC_E!K7+FC_IND_TL_E!K7+FC_IND_WP_E!K7+FC_IND_MQ_E!K7+FC_IND_CON_E!K7+FC_IND_NSP_E!K7</f>
        <v>319.24153052450555</v>
      </c>
      <c r="L7" s="10">
        <f>FC_IND_IS_E!L7+FC_IND_NFM_E!L7+FC_IND_CPC_E!L7+FC_IND_NMM_E!L7+FC_IND_PPP_E!L7+FC_IND_FBT_E!L7+FC_IND_TE_E!L7+FC_IND_MAC_E!L7+FC_IND_TL_E!L7+FC_IND_WP_E!L7+FC_IND_MQ_E!L7+FC_IND_CON_E!L7+FC_IND_NSP_E!L7</f>
        <v>318.27368873602751</v>
      </c>
      <c r="M7" s="10">
        <f>FC_IND_IS_E!M7+FC_IND_NFM_E!M7+FC_IND_CPC_E!M7+FC_IND_NMM_E!M7+FC_IND_PPP_E!M7+FC_IND_FBT_E!M7+FC_IND_TE_E!M7+FC_IND_MAC_E!M7+FC_IND_TL_E!M7+FC_IND_WP_E!M7+FC_IND_MQ_E!M7+FC_IND_CON_E!M7+FC_IND_NSP_E!M7</f>
        <v>271.7751504729149</v>
      </c>
      <c r="N7" s="10">
        <f>FC_IND_IS_E!N7+FC_IND_NFM_E!N7+FC_IND_CPC_E!N7+FC_IND_NMM_E!N7+FC_IND_PPP_E!N7+FC_IND_FBT_E!N7+FC_IND_TE_E!N7+FC_IND_MAC_E!N7+FC_IND_TL_E!N7+FC_IND_WP_E!N7+FC_IND_MQ_E!N7+FC_IND_CON_E!N7+FC_IND_NSP_E!N7</f>
        <v>271.37050730868441</v>
      </c>
      <c r="O7" s="10">
        <f>FC_IND_IS_E!O7+FC_IND_NFM_E!O7+FC_IND_CPC_E!O7+FC_IND_NMM_E!O7+FC_IND_PPP_E!O7+FC_IND_FBT_E!O7+FC_IND_TE_E!O7+FC_IND_MAC_E!O7+FC_IND_TL_E!O7+FC_IND_WP_E!O7+FC_IND_MQ_E!O7+FC_IND_CON_E!O7+FC_IND_NSP_E!O7</f>
        <v>254.45769561478932</v>
      </c>
      <c r="P7" s="10">
        <f>FC_IND_IS_E!P7+FC_IND_NFM_E!P7+FC_IND_CPC_E!P7+FC_IND_NMM_E!P7+FC_IND_PPP_E!P7+FC_IND_FBT_E!P7+FC_IND_TE_E!P7+FC_IND_MAC_E!P7+FC_IND_TL_E!P7+FC_IND_WP_E!P7+FC_IND_MQ_E!P7+FC_IND_CON_E!P7+FC_IND_NSP_E!P7</f>
        <v>229.34703353396384</v>
      </c>
      <c r="Q7" s="10">
        <f>FC_IND_IS_E!Q7+FC_IND_NFM_E!Q7+FC_IND_CPC_E!Q7+FC_IND_NMM_E!Q7+FC_IND_PPP_E!Q7+FC_IND_FBT_E!Q7+FC_IND_TE_E!Q7+FC_IND_MAC_E!Q7+FC_IND_TL_E!Q7+FC_IND_WP_E!Q7+FC_IND_MQ_E!Q7+FC_IND_CON_E!Q7+FC_IND_NSP_E!Q7</f>
        <v>219.38641444539977</v>
      </c>
      <c r="R7" s="10">
        <f>FC_IND_IS_E!R7+FC_IND_NFM_E!R7+FC_IND_CPC_E!R7+FC_IND_NMM_E!R7+FC_IND_PPP_E!R7+FC_IND_FBT_E!R7+FC_IND_TE_E!R7+FC_IND_MAC_E!R7+FC_IND_TL_E!R7+FC_IND_WP_E!R7+FC_IND_MQ_E!R7+FC_IND_CON_E!R7+FC_IND_NSP_E!R7</f>
        <v>216.64256233877899</v>
      </c>
      <c r="S7" s="10">
        <f>FC_IND_IS_E!S7+FC_IND_NFM_E!S7+FC_IND_CPC_E!S7+FC_IND_NMM_E!S7+FC_IND_PPP_E!S7+FC_IND_FBT_E!S7+FC_IND_TE_E!S7+FC_IND_MAC_E!S7+FC_IND_TL_E!S7+FC_IND_WP_E!S7+FC_IND_MQ_E!S7+FC_IND_CON_E!S7+FC_IND_NSP_E!S7</f>
        <v>189.96534823731727</v>
      </c>
      <c r="T7" s="10">
        <f>FC_IND_IS_E!T7+FC_IND_NFM_E!T7+FC_IND_CPC_E!T7+FC_IND_NMM_E!T7+FC_IND_PPP_E!T7+FC_IND_FBT_E!T7+FC_IND_TE_E!T7+FC_IND_MAC_E!T7+FC_IND_TL_E!T7+FC_IND_WP_E!T7+FC_IND_MQ_E!T7+FC_IND_CON_E!T7+FC_IND_NSP_E!T7</f>
        <v>194.35821152192611</v>
      </c>
      <c r="U7" s="10">
        <f>FC_IND_IS_E!U7+FC_IND_NFM_E!U7+FC_IND_CPC_E!U7+FC_IND_NMM_E!U7+FC_IND_PPP_E!U7+FC_IND_FBT_E!U7+FC_IND_TE_E!U7+FC_IND_MAC_E!U7+FC_IND_TL_E!U7+FC_IND_WP_E!U7+FC_IND_MQ_E!U7+FC_IND_CON_E!U7+FC_IND_NSP_E!U7</f>
        <v>208.48796216680992</v>
      </c>
      <c r="V7" s="10">
        <f>FC_IND_IS_E!V7+FC_IND_NFM_E!V7+FC_IND_CPC_E!V7+FC_IND_NMM_E!V7+FC_IND_PPP_E!V7+FC_IND_FBT_E!V7+FC_IND_TE_E!V7+FC_IND_MAC_E!V7+FC_IND_TL_E!V7+FC_IND_WP_E!V7+FC_IND_MQ_E!V7+FC_IND_CON_E!V7+FC_IND_NSP_E!V7</f>
        <v>189.20008598452279</v>
      </c>
      <c r="W7" s="10">
        <f>FC_IND_IS_E!W7+FC_IND_NFM_E!W7+FC_IND_CPC_E!W7+FC_IND_NMM_E!W7+FC_IND_PPP_E!W7+FC_IND_FBT_E!W7+FC_IND_TE_E!W7+FC_IND_MAC_E!W7+FC_IND_TL_E!W7+FC_IND_WP_E!W7+FC_IND_MQ_E!W7+FC_IND_CON_E!W7+FC_IND_NSP_E!W7</f>
        <v>172.92605331040417</v>
      </c>
      <c r="X7" s="10">
        <f>FC_IND_IS_E!X7+FC_IND_NFM_E!X7+FC_IND_CPC_E!X7+FC_IND_NMM_E!X7+FC_IND_PPP_E!X7+FC_IND_FBT_E!X7+FC_IND_TE_E!X7+FC_IND_MAC_E!X7+FC_IND_TL_E!X7+FC_IND_WP_E!X7+FC_IND_MQ_E!X7+FC_IND_CON_E!X7+FC_IND_NSP_E!X7</f>
        <v>179.97480653482376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161.0998280309544</v>
      </c>
      <c r="D8" s="29">
        <f t="shared" si="6"/>
        <v>122.41607910576097</v>
      </c>
      <c r="E8" s="29">
        <f t="shared" si="6"/>
        <v>74.409888220120379</v>
      </c>
      <c r="F8" s="29">
        <f t="shared" si="6"/>
        <v>61.757523645743753</v>
      </c>
      <c r="G8" s="29">
        <f t="shared" si="6"/>
        <v>59.351762682717116</v>
      </c>
      <c r="H8" s="29">
        <f t="shared" si="6"/>
        <v>58.163800515907134</v>
      </c>
      <c r="I8" s="29">
        <f t="shared" si="6"/>
        <v>51.710920034393816</v>
      </c>
      <c r="J8" s="29">
        <f t="shared" si="6"/>
        <v>36.210662080825443</v>
      </c>
      <c r="K8" s="29">
        <f t="shared" si="6"/>
        <v>62.621324161650911</v>
      </c>
      <c r="L8" s="29">
        <f t="shared" si="6"/>
        <v>54.896302665520203</v>
      </c>
      <c r="M8" s="29">
        <f t="shared" si="6"/>
        <v>2.9289767841788477</v>
      </c>
      <c r="N8" s="29">
        <f t="shared" si="6"/>
        <v>3.9738607050730868</v>
      </c>
      <c r="O8" s="29">
        <f t="shared" si="6"/>
        <v>23.458641444539982</v>
      </c>
      <c r="P8" s="29">
        <f t="shared" si="6"/>
        <v>13.290885640584696</v>
      </c>
      <c r="Q8" s="29">
        <f t="shared" si="6"/>
        <v>13.031986242476354</v>
      </c>
      <c r="R8" s="29">
        <f t="shared" si="6"/>
        <v>15.044539982803094</v>
      </c>
      <c r="S8" s="29">
        <f t="shared" si="6"/>
        <v>11.008856405846945</v>
      </c>
      <c r="T8" s="29">
        <f t="shared" si="6"/>
        <v>12.791057609630265</v>
      </c>
      <c r="U8" s="29">
        <f t="shared" si="6"/>
        <v>10.920980223559759</v>
      </c>
      <c r="V8" s="29">
        <f t="shared" si="6"/>
        <v>9.8818572656921742</v>
      </c>
      <c r="W8" s="29">
        <f t="shared" si="6"/>
        <v>9.602751504729147</v>
      </c>
      <c r="X8" s="29">
        <f t="shared" ref="X8" si="7">SUM(X9:X10)</f>
        <v>2.4056749785038685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161.0998280309544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122.41607910576097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74.409888220120379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61.757523645743753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59.351762682717116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58.163800515907134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51.710920034393816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36.210662080825443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62.621324161650911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54.896302665520203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2.9289767841788477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3.9738607050730868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23.458641444539982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13.290885640584696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13.031986242476354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15.044539982803094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11.008856405846945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12.791057609630265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10.920980223559759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9.8818572656921742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9.602751504729147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2.4056749785038685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55.565434221840064</v>
      </c>
      <c r="D11" s="29">
        <f t="shared" si="8"/>
        <v>80.645055889939826</v>
      </c>
      <c r="E11" s="29">
        <f t="shared" si="8"/>
        <v>82.35253654342219</v>
      </c>
      <c r="F11" s="29">
        <f t="shared" si="8"/>
        <v>72.833104041272563</v>
      </c>
      <c r="G11" s="29">
        <f t="shared" si="8"/>
        <v>88.334479793637144</v>
      </c>
      <c r="H11" s="29">
        <f t="shared" si="8"/>
        <v>65.649011177987973</v>
      </c>
      <c r="I11" s="29">
        <f t="shared" si="8"/>
        <v>72.784178847807397</v>
      </c>
      <c r="J11" s="29">
        <f t="shared" si="8"/>
        <v>84.241530524505563</v>
      </c>
      <c r="K11" s="29">
        <f t="shared" si="8"/>
        <v>137.55726569217538</v>
      </c>
      <c r="L11" s="29">
        <f t="shared" si="8"/>
        <v>46.561994840928627</v>
      </c>
      <c r="M11" s="29">
        <f t="shared" si="8"/>
        <v>62.733877901977635</v>
      </c>
      <c r="N11" s="29">
        <f t="shared" si="8"/>
        <v>43.211521926053315</v>
      </c>
      <c r="O11" s="29">
        <f t="shared" si="8"/>
        <v>51.264316423043844</v>
      </c>
      <c r="P11" s="29">
        <f t="shared" si="8"/>
        <v>35.267583834909722</v>
      </c>
      <c r="Q11" s="29">
        <f t="shared" si="8"/>
        <v>40.601117798796217</v>
      </c>
      <c r="R11" s="29">
        <f t="shared" si="8"/>
        <v>45.79131556319863</v>
      </c>
      <c r="S11" s="29">
        <f t="shared" si="8"/>
        <v>60.528718830610501</v>
      </c>
      <c r="T11" s="29">
        <f t="shared" si="8"/>
        <v>57.570077386070501</v>
      </c>
      <c r="U11" s="29">
        <f t="shared" si="8"/>
        <v>50.596560619088564</v>
      </c>
      <c r="V11" s="29">
        <f t="shared" si="8"/>
        <v>50.79200343938092</v>
      </c>
      <c r="W11" s="29">
        <f t="shared" si="8"/>
        <v>45.874204643164227</v>
      </c>
      <c r="X11" s="29">
        <f t="shared" ref="X11" si="9">SUM(X12:X16)</f>
        <v>51.574290627687013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55.565434221840064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80.645055889939826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82.35253654342219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72.833104041272563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88.334479793637144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65.649011177987973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72.784178847807397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84.241530524505563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137.55726569217538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46.561994840928627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62.733877901977635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43.211521926053315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51.264316423043844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35.267583834909722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40.601117798796217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45.79131556319863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60.528718830610501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57.570077386070501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50.596560619088564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50.79200343938092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45.874204643164227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51.574290627687013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370.10361134995691</v>
      </c>
      <c r="D17" s="37">
        <f t="shared" si="10"/>
        <v>365.77815993121237</v>
      </c>
      <c r="E17" s="37">
        <f t="shared" si="10"/>
        <v>396.16887360275149</v>
      </c>
      <c r="F17" s="37">
        <f t="shared" si="10"/>
        <v>431.0881341358554</v>
      </c>
      <c r="G17" s="37">
        <f t="shared" si="10"/>
        <v>426.60988822012041</v>
      </c>
      <c r="H17" s="37">
        <f t="shared" si="10"/>
        <v>418.25735167669819</v>
      </c>
      <c r="I17" s="37">
        <f t="shared" si="10"/>
        <v>456.17652622527947</v>
      </c>
      <c r="J17" s="37">
        <f t="shared" si="10"/>
        <v>457.94634565778165</v>
      </c>
      <c r="K17" s="37">
        <f t="shared" si="10"/>
        <v>386.24247635425621</v>
      </c>
      <c r="L17" s="37">
        <f t="shared" si="10"/>
        <v>354.23473774720543</v>
      </c>
      <c r="M17" s="37">
        <f t="shared" si="10"/>
        <v>415.83783319002566</v>
      </c>
      <c r="N17" s="37">
        <f t="shared" si="10"/>
        <v>403.51100601891648</v>
      </c>
      <c r="O17" s="37">
        <f t="shared" si="10"/>
        <v>379.60257953568356</v>
      </c>
      <c r="P17" s="37">
        <f t="shared" si="10"/>
        <v>380.43138435081687</v>
      </c>
      <c r="Q17" s="37">
        <f t="shared" si="10"/>
        <v>413.87936371453134</v>
      </c>
      <c r="R17" s="37">
        <f t="shared" si="10"/>
        <v>401.21332760103184</v>
      </c>
      <c r="S17" s="37">
        <f t="shared" si="10"/>
        <v>427.98796216681001</v>
      </c>
      <c r="T17" s="37">
        <f t="shared" si="10"/>
        <v>433.9758383490971</v>
      </c>
      <c r="U17" s="37">
        <f t="shared" si="10"/>
        <v>441.2176268271711</v>
      </c>
      <c r="V17" s="37">
        <f t="shared" si="10"/>
        <v>345.10842648323302</v>
      </c>
      <c r="W17" s="37">
        <f t="shared" si="10"/>
        <v>290.73276010318136</v>
      </c>
      <c r="X17" s="37">
        <f t="shared" ref="X17" si="11">SUM(X18:X21)</f>
        <v>399.94737747205505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204.10576096302663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208.64144453998276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220.5932932072227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227.68701633705925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223.28030954428203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215.69217540842646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214.70335339638868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218.33619948409284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197.72141014617367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173.66723989681856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194.04557179707649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183.96388650042988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173.2158211521926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166.18658641444537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170.39982803095441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178.41788478073951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184.22184006878763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166.6595012897678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177.79449699054169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154.3422184006879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124.80653482373171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151.54772141014621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141.08624247635419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131.81908856405849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148.70541702493554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173.13938091143586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173.61711092003441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176.98478073946691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206.0045571797076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197.28667239896819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179.54049871023219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164.94694754944109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202.49355116079099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182.81263972484948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181.6662080825451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182.54995700773861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189.2853826311264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157.94875322441959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168.69681857265692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186.3475494411006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185.39217540842651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133.34763542562339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120.54548581255371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185.67876182287188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24.911607910576091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25.317626827171111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26.870163370593289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30.261736887360275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29.712467755803949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25.580395528804807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35.46861564918315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42.323473774720554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8.9805674978503855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15.62055030094583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19.298710232158211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36.734479793637142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24.720550300945828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31.694840928632839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54.194153052450559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64.846689595872746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75.069303525365427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80.968787618228717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78.030954428202918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57.418572656921754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45.38073946689596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62.720894239036973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220.45210662080819</v>
      </c>
      <c r="D26" s="37">
        <f t="shared" si="14"/>
        <v>375.0887360275151</v>
      </c>
      <c r="E26" s="37">
        <f t="shared" si="14"/>
        <v>421.48873602751502</v>
      </c>
      <c r="F26" s="37">
        <f t="shared" si="14"/>
        <v>346.77308684436798</v>
      </c>
      <c r="G26" s="37">
        <f t="shared" si="14"/>
        <v>301.85331040412723</v>
      </c>
      <c r="H26" s="37">
        <f t="shared" si="14"/>
        <v>314.30421324161648</v>
      </c>
      <c r="I26" s="37">
        <f t="shared" si="14"/>
        <v>253.92184006878756</v>
      </c>
      <c r="J26" s="37">
        <f t="shared" si="14"/>
        <v>252.11926053310404</v>
      </c>
      <c r="K26" s="37">
        <f t="shared" si="14"/>
        <v>269.7476354256234</v>
      </c>
      <c r="L26" s="37">
        <f t="shared" si="14"/>
        <v>132.4412725709372</v>
      </c>
      <c r="M26" s="37">
        <f t="shared" si="14"/>
        <v>107.07867583834907</v>
      </c>
      <c r="N26" s="37">
        <f t="shared" si="14"/>
        <v>106.55889939810832</v>
      </c>
      <c r="O26" s="37">
        <f t="shared" si="14"/>
        <v>166.62596732588131</v>
      </c>
      <c r="P26" s="37">
        <f t="shared" si="14"/>
        <v>66.007480653482361</v>
      </c>
      <c r="Q26" s="37">
        <f t="shared" si="14"/>
        <v>72.689595872742899</v>
      </c>
      <c r="R26" s="37">
        <f t="shared" si="14"/>
        <v>113.54600171969045</v>
      </c>
      <c r="S26" s="37">
        <f t="shared" si="14"/>
        <v>114.96638005159073</v>
      </c>
      <c r="T26" s="37">
        <f t="shared" si="14"/>
        <v>140.80928632846087</v>
      </c>
      <c r="U26" s="37">
        <f t="shared" si="14"/>
        <v>299.48684436801375</v>
      </c>
      <c r="V26" s="37">
        <f t="shared" si="14"/>
        <v>288.96457437661218</v>
      </c>
      <c r="W26" s="37">
        <f t="shared" si="14"/>
        <v>300.40722269991397</v>
      </c>
      <c r="X26" s="37">
        <f t="shared" ref="X26" si="15">SUM(X27,X33)</f>
        <v>314.66173688736023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220.45210662080819</v>
      </c>
      <c r="D33" s="29">
        <f t="shared" si="18"/>
        <v>375.0887360275151</v>
      </c>
      <c r="E33" s="29">
        <f t="shared" si="18"/>
        <v>421.48873602751502</v>
      </c>
      <c r="F33" s="29">
        <f t="shared" si="18"/>
        <v>346.77308684436798</v>
      </c>
      <c r="G33" s="29">
        <f t="shared" si="18"/>
        <v>301.85331040412723</v>
      </c>
      <c r="H33" s="29">
        <f t="shared" si="18"/>
        <v>314.30421324161648</v>
      </c>
      <c r="I33" s="29">
        <f t="shared" si="18"/>
        <v>253.92184006878756</v>
      </c>
      <c r="J33" s="29">
        <f t="shared" si="18"/>
        <v>252.11926053310404</v>
      </c>
      <c r="K33" s="29">
        <f t="shared" si="18"/>
        <v>269.7476354256234</v>
      </c>
      <c r="L33" s="29">
        <f t="shared" si="18"/>
        <v>132.4412725709372</v>
      </c>
      <c r="M33" s="29">
        <f t="shared" si="18"/>
        <v>107.07867583834907</v>
      </c>
      <c r="N33" s="29">
        <f t="shared" si="18"/>
        <v>106.55889939810832</v>
      </c>
      <c r="O33" s="29">
        <f t="shared" si="18"/>
        <v>166.62596732588131</v>
      </c>
      <c r="P33" s="29">
        <f t="shared" si="18"/>
        <v>66.007480653482361</v>
      </c>
      <c r="Q33" s="29">
        <f t="shared" si="18"/>
        <v>72.689595872742899</v>
      </c>
      <c r="R33" s="29">
        <f t="shared" si="18"/>
        <v>113.54600171969045</v>
      </c>
      <c r="S33" s="29">
        <f t="shared" si="18"/>
        <v>114.96638005159073</v>
      </c>
      <c r="T33" s="29">
        <f t="shared" si="18"/>
        <v>140.80928632846087</v>
      </c>
      <c r="U33" s="29">
        <f t="shared" si="18"/>
        <v>299.48684436801375</v>
      </c>
      <c r="V33" s="29">
        <f t="shared" si="18"/>
        <v>288.96457437661218</v>
      </c>
      <c r="W33" s="29">
        <f t="shared" si="18"/>
        <v>300.40722269991397</v>
      </c>
      <c r="X33" s="29">
        <f t="shared" ref="X33" si="19">SUM(X34:X50)</f>
        <v>314.66173688736023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100.49441100601888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44.926913155631993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20.098882201203775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43.744625967325874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61.478933791917449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28.37489251934652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1.182287188306105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3.3319002579535675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3.3319002579535688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3.9982803095442825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1.9991401547721412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4.6646603611349953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2.1257093723129841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53.310404127257094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51.97764402407568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73.528718830610487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81.298366294067065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75.300945829750646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82.63112639724848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88.628546861564914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14.407222699914019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15.51539122957867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4.4330180567497841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7.9249355116079103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10.189165950128981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9.8903697334479794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5.4934651762682698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39.55288048151332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7.6908856405846944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3.2960447119518475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20.875150472914875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6.5921754084264812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6.592175408426483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35.158125537403272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31.862080825451411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4.3947549441100593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2.1974204643164219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4.3948409286328438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4.3948409286328447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3.2961306964746329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3.2961306964746329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3.2961306964746329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6.5922613929492666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3.2961306964746329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3.2961306964746329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4.3948409286328447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4.3948409286328447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2.0904557179707659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4.1797936371453144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4.184608770421324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1.04445399828031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2.091315563198624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3.1341358555460022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3.1493551160791058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3.1460017196904562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1.0487532244196041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1.0487532244196041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2.098710232158211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1.0492691315563201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1.049183147033534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1.034221840068787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1.026999140154772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2.0540842648323299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1.034221840068787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2.068443680137575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1.034221840068787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3.0810834049871021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1.0389509888220121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1.038865004299226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1.0389509888220121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1.0389509888220121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31.838091143594159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24.648667239896813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26.70283748925193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23.621754084264825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38.000257953568351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19.513585554600166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18.486586414445394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21.567755803955286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18.486586414445398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16.432588134135855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16.432502149613072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18.486586414445398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20.189595872742899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12.046431642304384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17.019948409286325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12.073344797936372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10.060447119518487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17.105245055889938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23.134135855545999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16.0932932072227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13.067755803955286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13.351418744625965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77.19501289767841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237.37463456577819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263.42785898538261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221.9355975924334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131.23147033533962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185.26784178847805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186.23293207222696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200.62261392949267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190.57730008598449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48.336371453138426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57.894840928632831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41.494325021496124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94.57325881341356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0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0.96491831470335332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1.9298366294067066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0.96491831470335343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0.96491831470335321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146.67050730868442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143.77566638005155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150.53018056749787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153.42502149613063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36.48374892519346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35.707394668959594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26.392433361994836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41.917454858125538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38.036199484092869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30.27368873602752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10.794840928632851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13.26801375752364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21.412639724849534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18.964488392089422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30.910662080825453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39.146431642304393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36.652966466036112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40.076784178847809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40.848581255374029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47.618486672398973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42.61814273430781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45.087704213241622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48.399828030954417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48.734049871023217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53.812725709372309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23.043852106620811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29.765004299226131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19.203181427343083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11.5219260533104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6.7211521926053308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6.7211521926053308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3.5827171109200342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10.031470335339639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5.0157351676698188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4.2992261392949267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2.1496130696474629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4.0603611349957003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5.0211521926053306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1117.1109200343935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1060.5546001719692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1249.1401547721409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1004.9441100601892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854.81513327601022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969.13155631986251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953.93379191745476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977.40756663800516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946.34565778159924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755.28804815133265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888.13413585554599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927.92347377472061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860.40412725709371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837.68271711091995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818.85210662080817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788.67153912295794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792.41186586414415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854.87962166809962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887.5142734307824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839.17308684436819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821.50567497850398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831.55159071367154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90.713671539122942</v>
      </c>
      <c r="D52" s="37">
        <f t="shared" si="20"/>
        <v>229.29208942390366</v>
      </c>
      <c r="E52" s="37">
        <f t="shared" si="20"/>
        <v>209.10963026655193</v>
      </c>
      <c r="F52" s="37">
        <f t="shared" si="20"/>
        <v>261.65571797076529</v>
      </c>
      <c r="G52" s="37">
        <f t="shared" si="20"/>
        <v>274.41006018916579</v>
      </c>
      <c r="H52" s="37">
        <f t="shared" si="20"/>
        <v>277.371883061049</v>
      </c>
      <c r="I52" s="37">
        <f t="shared" si="20"/>
        <v>240.4700773860705</v>
      </c>
      <c r="J52" s="37">
        <f t="shared" si="20"/>
        <v>322.56130696474634</v>
      </c>
      <c r="K52" s="37">
        <f t="shared" si="20"/>
        <v>298.50963026655194</v>
      </c>
      <c r="L52" s="37">
        <f t="shared" si="20"/>
        <v>394.16741186586404</v>
      </c>
      <c r="M52" s="37">
        <f t="shared" si="20"/>
        <v>375.89578675838351</v>
      </c>
      <c r="N52" s="37">
        <f t="shared" si="20"/>
        <v>368.01392949269132</v>
      </c>
      <c r="O52" s="37">
        <f t="shared" si="20"/>
        <v>271.09011177987958</v>
      </c>
      <c r="P52" s="37">
        <f t="shared" si="20"/>
        <v>248.39982803095441</v>
      </c>
      <c r="Q52" s="37">
        <f t="shared" si="20"/>
        <v>323.18245915735162</v>
      </c>
      <c r="R52" s="37">
        <f t="shared" si="20"/>
        <v>407.42330180567501</v>
      </c>
      <c r="S52" s="37">
        <f t="shared" si="20"/>
        <v>341.88409286328476</v>
      </c>
      <c r="T52" s="37">
        <f t="shared" si="20"/>
        <v>349.67033533963888</v>
      </c>
      <c r="U52" s="37">
        <f t="shared" si="20"/>
        <v>390.58469475494411</v>
      </c>
      <c r="V52" s="37">
        <f t="shared" si="20"/>
        <v>405.01693895098896</v>
      </c>
      <c r="W52" s="37">
        <f t="shared" si="20"/>
        <v>300.66113499570076</v>
      </c>
      <c r="X52" s="37">
        <f t="shared" ref="X52" si="21">SUM(X53:X70)</f>
        <v>330.59002579535684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90.713671539122942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229.220464316423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209.03800515907128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261.58409286328464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274.24290627687003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277.01358555460018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240.0640584694755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322.15528804815131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298.12751504729141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393.02098022355966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375.39415305245058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367.60782459157355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271.04230438521063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248.35202063628546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323.13465176268267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407.35167669819435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341.7885640584696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349.59871023215823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390.48907996560621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403.76895958727442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299.41745485812555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328.89088564058471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0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7.1625107480653483E-2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7.1625107480653469E-2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7.1625107480653469E-2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0.16715391229578669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0.35829750644883918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0.40601891659501288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0.40601891659501294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0.3821152192605331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1.1464316423043852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0.50163370593293199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0.40610490111779879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4.7807394668959592E-2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4.7807394668959585E-2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4.7807394668959599E-2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7.1625107480653455E-2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9.5528804815133303E-2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7.1625107480653469E-2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9.561478933791917E-2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0.23886500429922619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7.1625107480653469E-2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7.1625107480653469E-2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1.0091143594153049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1.1720550300945829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1.6275150472914872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228.64720550300942</v>
      </c>
      <c r="D71" s="37">
        <f t="shared" si="22"/>
        <v>28.804815133276019</v>
      </c>
      <c r="E71" s="37">
        <f t="shared" si="22"/>
        <v>20.755717970765261</v>
      </c>
      <c r="F71" s="37">
        <f t="shared" si="22"/>
        <v>13.781427343078242</v>
      </c>
      <c r="G71" s="37">
        <f t="shared" si="22"/>
        <v>19.872055030094575</v>
      </c>
      <c r="H71" s="37">
        <f t="shared" si="22"/>
        <v>20.325881341358564</v>
      </c>
      <c r="I71" s="37">
        <f t="shared" si="22"/>
        <v>17.483490971625105</v>
      </c>
      <c r="J71" s="37">
        <f t="shared" si="22"/>
        <v>17.961134995700775</v>
      </c>
      <c r="K71" s="37">
        <f t="shared" si="22"/>
        <v>19.537575236457439</v>
      </c>
      <c r="L71" s="37">
        <f t="shared" si="22"/>
        <v>20.564574376612207</v>
      </c>
      <c r="M71" s="37">
        <f t="shared" si="22"/>
        <v>13.040928632846086</v>
      </c>
      <c r="N71" s="37">
        <f t="shared" si="22"/>
        <v>16.26543422184006</v>
      </c>
      <c r="O71" s="37">
        <f t="shared" si="22"/>
        <v>20.63628546861565</v>
      </c>
      <c r="P71" s="37">
        <f t="shared" si="22"/>
        <v>107.86276870163367</v>
      </c>
      <c r="Q71" s="37">
        <f t="shared" si="22"/>
        <v>118.1570937231298</v>
      </c>
      <c r="R71" s="37">
        <f t="shared" si="22"/>
        <v>161.34032674118654</v>
      </c>
      <c r="S71" s="37">
        <f t="shared" si="22"/>
        <v>179.94660361134993</v>
      </c>
      <c r="T71" s="37">
        <f t="shared" si="22"/>
        <v>177.43860705073087</v>
      </c>
      <c r="U71" s="37">
        <f t="shared" si="22"/>
        <v>169.29398108340499</v>
      </c>
      <c r="V71" s="37">
        <f t="shared" si="22"/>
        <v>182.86044711951843</v>
      </c>
      <c r="W71" s="37">
        <f t="shared" si="22"/>
        <v>203.21014617368868</v>
      </c>
      <c r="X71" s="37">
        <f t="shared" ref="X71" si="23">SUM(X72:X73)</f>
        <v>171.06147893379188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228.64720550300942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28.804815133276019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20.755717970765261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13.781427343078242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19.872055030094575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20.325881341358564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17.483490971625105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17.961134995700775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19.537575236457439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20.564574376612207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13.040928632846086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16.26543422184006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20.63628546861565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107.86276870163367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118.1570937231298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161.34032674118654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179.94660361134993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177.43860705073087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169.29398108340499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182.86044711951843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203.21014617368868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171.06147893379188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17.865606190885643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20.612295786758377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25.222184006878763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155.10653482373172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99.120980223559755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81.995872742906244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65.945399828030943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61.646173688736013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68.978675838349105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82.49742046431642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106.50154772141018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105.45047291487535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156.82622527944972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145.98263112639725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122.31298366294065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149.87583834909717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127.54376612209802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133.92089423903693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62.912123817712825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69.193551160791046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63.556835769561481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67.688907996560602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837.57523645743754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832.33018056749779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775.49441100601882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881.34135855545992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922.09802235597601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948.75322441960407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1018.4866723989682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1047.8073946689594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1080.1375752364572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925.88134135855557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939.55288048151328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966.55202063628553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1023.9036973344798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1013.3276010318143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1052.1926053310406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997.85038693035244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1039.1229578675839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1062.4247635425625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1100.0859845227858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1052.9664660361136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902.92347377472049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998.10834049871028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907.08971220474405</v>
      </c>
      <c r="D2" s="31">
        <f t="shared" ref="D2:W2" si="1">SUM(D3,D17,D22,D25,D26,D51,D52,D71,D74,D75,D76)</f>
        <v>958.44617368873617</v>
      </c>
      <c r="E2" s="31">
        <f t="shared" si="1"/>
        <v>975.59879621668097</v>
      </c>
      <c r="F2" s="31">
        <f t="shared" si="1"/>
        <v>1080.8055030094581</v>
      </c>
      <c r="G2" s="31">
        <f t="shared" si="1"/>
        <v>1080.4214961306966</v>
      </c>
      <c r="H2" s="31">
        <f t="shared" si="1"/>
        <v>1036.9428202923473</v>
      </c>
      <c r="I2" s="31">
        <f t="shared" si="1"/>
        <v>1138.2121238177128</v>
      </c>
      <c r="J2" s="31">
        <f t="shared" si="1"/>
        <v>1131.7191745485811</v>
      </c>
      <c r="K2" s="31">
        <f t="shared" si="1"/>
        <v>1063.8222699914013</v>
      </c>
      <c r="L2" s="31">
        <f t="shared" si="1"/>
        <v>862.20627687016326</v>
      </c>
      <c r="M2" s="31">
        <f t="shared" si="1"/>
        <v>1013.200343938091</v>
      </c>
      <c r="N2" s="31">
        <f t="shared" si="1"/>
        <v>1017.1828030954428</v>
      </c>
      <c r="O2" s="31">
        <f t="shared" si="1"/>
        <v>1034.6287188306105</v>
      </c>
      <c r="P2" s="31">
        <f t="shared" si="1"/>
        <v>1051.7420464316422</v>
      </c>
      <c r="Q2" s="31">
        <f t="shared" si="1"/>
        <v>1057.7710232158211</v>
      </c>
      <c r="R2" s="31">
        <f t="shared" si="1"/>
        <v>998.4736887360275</v>
      </c>
      <c r="S2" s="31">
        <f t="shared" si="1"/>
        <v>990.63946689595878</v>
      </c>
      <c r="T2" s="31">
        <f t="shared" si="1"/>
        <v>1054.7588134135856</v>
      </c>
      <c r="U2" s="31">
        <f t="shared" si="1"/>
        <v>1069.813241616509</v>
      </c>
      <c r="V2" s="31">
        <f t="shared" si="1"/>
        <v>893.83626024312719</v>
      </c>
      <c r="W2" s="31">
        <f t="shared" si="1"/>
        <v>756.36148834465416</v>
      </c>
      <c r="X2" s="31">
        <f t="shared" ref="X2" si="2">SUM(X3,X17,X22,X25,X26,X51,X52,X71,X74,X75,X76)</f>
        <v>911.6592629345663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242.15528804815131</v>
      </c>
      <c r="D3" s="34">
        <f t="shared" ref="D3:W3" si="4">SUM(D4,D8,D11)</f>
        <v>281.94385210662085</v>
      </c>
      <c r="E3" s="34">
        <f t="shared" si="4"/>
        <v>293.93981083404987</v>
      </c>
      <c r="F3" s="34">
        <f t="shared" si="4"/>
        <v>323.7595872742906</v>
      </c>
      <c r="G3" s="34">
        <f t="shared" si="4"/>
        <v>321.99974204643161</v>
      </c>
      <c r="H3" s="34">
        <f t="shared" si="4"/>
        <v>322.62166809974201</v>
      </c>
      <c r="I3" s="34">
        <f t="shared" si="4"/>
        <v>342.93413585554595</v>
      </c>
      <c r="J3" s="34">
        <f t="shared" si="4"/>
        <v>311.75649183147033</v>
      </c>
      <c r="K3" s="34">
        <f t="shared" si="4"/>
        <v>337.30318142734302</v>
      </c>
      <c r="L3" s="34">
        <f t="shared" si="4"/>
        <v>220.52046431642307</v>
      </c>
      <c r="M3" s="34">
        <f t="shared" si="4"/>
        <v>242.32287188306108</v>
      </c>
      <c r="N3" s="34">
        <f t="shared" si="4"/>
        <v>235.55245055889935</v>
      </c>
      <c r="O3" s="34">
        <f t="shared" si="4"/>
        <v>261.506018916595</v>
      </c>
      <c r="P3" s="34">
        <f t="shared" si="4"/>
        <v>249.79062768701627</v>
      </c>
      <c r="Q3" s="34">
        <f t="shared" si="4"/>
        <v>252.16053310404124</v>
      </c>
      <c r="R3" s="34">
        <f t="shared" si="4"/>
        <v>242.35210662080826</v>
      </c>
      <c r="S3" s="34">
        <f t="shared" si="4"/>
        <v>217.87024935511604</v>
      </c>
      <c r="T3" s="34">
        <f t="shared" si="4"/>
        <v>232.47687016337065</v>
      </c>
      <c r="U3" s="34">
        <f t="shared" si="4"/>
        <v>246.35460017196897</v>
      </c>
      <c r="V3" s="34">
        <f t="shared" si="4"/>
        <v>213.563456577816</v>
      </c>
      <c r="W3" s="34">
        <f t="shared" si="4"/>
        <v>190.70541702493557</v>
      </c>
      <c r="X3" s="34">
        <f t="shared" ref="X3" si="5">SUM(X4,X8,X11)</f>
        <v>202.93379191745487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217.48890799656061</v>
      </c>
      <c r="D4" s="29">
        <f t="shared" ref="D4:W4" si="7">SUM(D5:D7)</f>
        <v>227.1202923473775</v>
      </c>
      <c r="E4" s="29">
        <f t="shared" si="7"/>
        <v>241.436543422184</v>
      </c>
      <c r="F4" s="29">
        <f t="shared" si="7"/>
        <v>272.23336199484089</v>
      </c>
      <c r="G4" s="29">
        <f t="shared" si="7"/>
        <v>265.75081685296641</v>
      </c>
      <c r="H4" s="29">
        <f t="shared" si="7"/>
        <v>282.39707652622525</v>
      </c>
      <c r="I4" s="29">
        <f t="shared" si="7"/>
        <v>293.06345657781594</v>
      </c>
      <c r="J4" s="29">
        <f t="shared" si="7"/>
        <v>253.7541702493551</v>
      </c>
      <c r="K4" s="29">
        <f t="shared" si="7"/>
        <v>228.5674118658641</v>
      </c>
      <c r="L4" s="29">
        <f t="shared" si="7"/>
        <v>196.9020636285469</v>
      </c>
      <c r="M4" s="29">
        <f t="shared" si="7"/>
        <v>205.89673258813417</v>
      </c>
      <c r="N4" s="29">
        <f t="shared" si="7"/>
        <v>208.83594153052448</v>
      </c>
      <c r="O4" s="29">
        <f t="shared" si="7"/>
        <v>223.13869303525362</v>
      </c>
      <c r="P4" s="29">
        <f t="shared" si="7"/>
        <v>230.11633705932925</v>
      </c>
      <c r="Q4" s="29">
        <f t="shared" si="7"/>
        <v>230.86156491831466</v>
      </c>
      <c r="R4" s="29">
        <f t="shared" si="7"/>
        <v>218.78306104901117</v>
      </c>
      <c r="S4" s="29">
        <f t="shared" si="7"/>
        <v>184.24316423043848</v>
      </c>
      <c r="T4" s="29">
        <f t="shared" si="7"/>
        <v>200.64402407566644</v>
      </c>
      <c r="U4" s="29">
        <f t="shared" si="7"/>
        <v>222.06827171109194</v>
      </c>
      <c r="V4" s="29">
        <f t="shared" si="7"/>
        <v>185.49423903697334</v>
      </c>
      <c r="W4" s="29">
        <f t="shared" si="7"/>
        <v>167.76835769561484</v>
      </c>
      <c r="X4" s="29">
        <f t="shared" ref="X4" si="8">SUM(X5:X7)</f>
        <v>177.82527944969908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0</v>
      </c>
      <c r="G5" s="10">
        <f>FC_IND_IS_BF_E!G5+FC_IND_IS_EA_E!G5</f>
        <v>0</v>
      </c>
      <c r="H5" s="10">
        <f>FC_IND_IS_BF_E!H5+FC_IND_IS_EA_E!H5</f>
        <v>12.338779019776441</v>
      </c>
      <c r="I5" s="10">
        <f>FC_IND_IS_BF_E!I5+FC_IND_IS_EA_E!I5</f>
        <v>14.145915735167669</v>
      </c>
      <c r="J5" s="10">
        <f>FC_IND_IS_BF_E!J5+FC_IND_IS_EA_E!J5</f>
        <v>12.3122098022356</v>
      </c>
      <c r="K5" s="10">
        <f>FC_IND_IS_BF_E!K5+FC_IND_IS_EA_E!K5</f>
        <v>11.21152192605331</v>
      </c>
      <c r="L5" s="10">
        <f>FC_IND_IS_BF_E!L5+FC_IND_IS_EA_E!L5</f>
        <v>3.8926913155631979</v>
      </c>
      <c r="M5" s="10">
        <f>FC_IND_IS_BF_E!M5+FC_IND_IS_EA_E!M5</f>
        <v>15.469217540842649</v>
      </c>
      <c r="N5" s="10">
        <f>FC_IND_IS_BF_E!N5+FC_IND_IS_EA_E!N5</f>
        <v>22.230610490111779</v>
      </c>
      <c r="O5" s="10">
        <f>FC_IND_IS_BF_E!O5+FC_IND_IS_EA_E!O5</f>
        <v>17.446861564918311</v>
      </c>
      <c r="P5" s="10">
        <f>FC_IND_IS_BF_E!P5+FC_IND_IS_EA_E!P5</f>
        <v>30.034909716251072</v>
      </c>
      <c r="Q5" s="10">
        <f>FC_IND_IS_BF_E!Q5+FC_IND_IS_EA_E!Q5</f>
        <v>39.902665520206362</v>
      </c>
      <c r="R5" s="10">
        <f>FC_IND_IS_BF_E!R5+FC_IND_IS_EA_E!R5</f>
        <v>33.447205503009457</v>
      </c>
      <c r="S5" s="10">
        <f>FC_IND_IS_BF_E!S5+FC_IND_IS_EA_E!S5</f>
        <v>21.954858125537399</v>
      </c>
      <c r="T5" s="10">
        <f>FC_IND_IS_BF_E!T5+FC_IND_IS_EA_E!T5</f>
        <v>34.602923473774723</v>
      </c>
      <c r="U5" s="10">
        <f>FC_IND_IS_BF_E!U5+FC_IND_IS_EA_E!U5</f>
        <v>40.182631126397247</v>
      </c>
      <c r="V5" s="10">
        <f>FC_IND_IS_BF_E!V5+FC_IND_IS_EA_E!V5</f>
        <v>28.030954428202921</v>
      </c>
      <c r="W5" s="10">
        <f>FC_IND_IS_BF_E!W5+FC_IND_IS_EA_E!W5</f>
        <v>23.663284608770422</v>
      </c>
      <c r="X5" s="10">
        <f>FC_IND_IS_BF_E!X5+FC_IND_IS_EA_E!X5</f>
        <v>32.340412725709371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217.48890799656061</v>
      </c>
      <c r="D7" s="10">
        <f>FC_IND_IS_BF_E!D7+FC_IND_IS_EA_E!D7</f>
        <v>227.1202923473775</v>
      </c>
      <c r="E7" s="10">
        <f>FC_IND_IS_BF_E!E7+FC_IND_IS_EA_E!E7</f>
        <v>241.436543422184</v>
      </c>
      <c r="F7" s="10">
        <f>FC_IND_IS_BF_E!F7+FC_IND_IS_EA_E!F7</f>
        <v>272.23336199484089</v>
      </c>
      <c r="G7" s="10">
        <f>FC_IND_IS_BF_E!G7+FC_IND_IS_EA_E!G7</f>
        <v>265.75081685296641</v>
      </c>
      <c r="H7" s="10">
        <f>FC_IND_IS_BF_E!H7+FC_IND_IS_EA_E!H7</f>
        <v>270.05829750644881</v>
      </c>
      <c r="I7" s="10">
        <f>FC_IND_IS_BF_E!I7+FC_IND_IS_EA_E!I7</f>
        <v>278.91754084264829</v>
      </c>
      <c r="J7" s="10">
        <f>FC_IND_IS_BF_E!J7+FC_IND_IS_EA_E!J7</f>
        <v>241.4419604471195</v>
      </c>
      <c r="K7" s="10">
        <f>FC_IND_IS_BF_E!K7+FC_IND_IS_EA_E!K7</f>
        <v>217.35588993981079</v>
      </c>
      <c r="L7" s="10">
        <f>FC_IND_IS_BF_E!L7+FC_IND_IS_EA_E!L7</f>
        <v>193.00937231298369</v>
      </c>
      <c r="M7" s="10">
        <f>FC_IND_IS_BF_E!M7+FC_IND_IS_EA_E!M7</f>
        <v>190.42751504729151</v>
      </c>
      <c r="N7" s="10">
        <f>FC_IND_IS_BF_E!N7+FC_IND_IS_EA_E!N7</f>
        <v>186.60533104041269</v>
      </c>
      <c r="O7" s="10">
        <f>FC_IND_IS_BF_E!O7+FC_IND_IS_EA_E!O7</f>
        <v>205.6918314703353</v>
      </c>
      <c r="P7" s="10">
        <f>FC_IND_IS_BF_E!P7+FC_IND_IS_EA_E!P7</f>
        <v>200.08142734307819</v>
      </c>
      <c r="Q7" s="10">
        <f>FC_IND_IS_BF_E!Q7+FC_IND_IS_EA_E!Q7</f>
        <v>190.95889939810829</v>
      </c>
      <c r="R7" s="10">
        <f>FC_IND_IS_BF_E!R7+FC_IND_IS_EA_E!R7</f>
        <v>185.33585554600171</v>
      </c>
      <c r="S7" s="10">
        <f>FC_IND_IS_BF_E!S7+FC_IND_IS_EA_E!S7</f>
        <v>162.2883061049011</v>
      </c>
      <c r="T7" s="10">
        <f>FC_IND_IS_BF_E!T7+FC_IND_IS_EA_E!T7</f>
        <v>166.04110060189171</v>
      </c>
      <c r="U7" s="10">
        <f>FC_IND_IS_BF_E!U7+FC_IND_IS_EA_E!U7</f>
        <v>181.8856405846947</v>
      </c>
      <c r="V7" s="10">
        <f>FC_IND_IS_BF_E!V7+FC_IND_IS_EA_E!V7</f>
        <v>157.46328460877041</v>
      </c>
      <c r="W7" s="10">
        <f>FC_IND_IS_BF_E!W7+FC_IND_IS_EA_E!W7</f>
        <v>144.10507308684441</v>
      </c>
      <c r="X7" s="10">
        <f>FC_IND_IS_BF_E!X7+FC_IND_IS_EA_E!X7</f>
        <v>145.48486672398971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3.2435941530524501</v>
      </c>
      <c r="D8" s="29">
        <f t="shared" ref="D8:W8" si="10">SUM(D9:D10)</f>
        <v>1.732330180567498</v>
      </c>
      <c r="E8" s="29">
        <f t="shared" si="10"/>
        <v>0.27970765262252789</v>
      </c>
      <c r="F8" s="29">
        <f t="shared" si="10"/>
        <v>0.27325881341358549</v>
      </c>
      <c r="G8" s="29">
        <f t="shared" si="10"/>
        <v>0.28125537403267409</v>
      </c>
      <c r="H8" s="29">
        <f t="shared" si="10"/>
        <v>0.2937231298366294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1.059673258813413</v>
      </c>
      <c r="O8" s="29">
        <f t="shared" si="10"/>
        <v>6.6644024075666382</v>
      </c>
      <c r="P8" s="29">
        <f t="shared" si="10"/>
        <v>1.042390369733448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3.2435941530524501</v>
      </c>
      <c r="D10" s="10">
        <f>FC_IND_IS_BF_E!D10+FC_IND_IS_EA_E!D10</f>
        <v>1.732330180567498</v>
      </c>
      <c r="E10" s="10">
        <f>FC_IND_IS_BF_E!E10+FC_IND_IS_EA_E!E10</f>
        <v>0.27970765262252789</v>
      </c>
      <c r="F10" s="10">
        <f>FC_IND_IS_BF_E!F10+FC_IND_IS_EA_E!F10</f>
        <v>0.27325881341358549</v>
      </c>
      <c r="G10" s="10">
        <f>FC_IND_IS_BF_E!G10+FC_IND_IS_EA_E!G10</f>
        <v>0.28125537403267409</v>
      </c>
      <c r="H10" s="10">
        <f>FC_IND_IS_BF_E!H10+FC_IND_IS_EA_E!H10</f>
        <v>0.2937231298366294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1.059673258813413</v>
      </c>
      <c r="O10" s="10">
        <f>FC_IND_IS_BF_E!O10+FC_IND_IS_EA_E!O10</f>
        <v>6.6644024075666382</v>
      </c>
      <c r="P10" s="10">
        <f>FC_IND_IS_BF_E!P10+FC_IND_IS_EA_E!P10</f>
        <v>1.042390369733448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21.422785898538262</v>
      </c>
      <c r="D11" s="29">
        <f t="shared" ref="D11:W11" si="13">SUM(D12:D16)</f>
        <v>53.091229578675843</v>
      </c>
      <c r="E11" s="29">
        <f t="shared" si="13"/>
        <v>52.223559759243336</v>
      </c>
      <c r="F11" s="29">
        <f t="shared" si="13"/>
        <v>51.252966466036114</v>
      </c>
      <c r="G11" s="29">
        <f t="shared" si="13"/>
        <v>55.967669819432501</v>
      </c>
      <c r="H11" s="29">
        <f t="shared" si="13"/>
        <v>39.930868443680133</v>
      </c>
      <c r="I11" s="29">
        <f t="shared" si="13"/>
        <v>49.870679277730012</v>
      </c>
      <c r="J11" s="29">
        <f t="shared" si="13"/>
        <v>58.002321582115208</v>
      </c>
      <c r="K11" s="29">
        <f t="shared" si="13"/>
        <v>108.7357695614789</v>
      </c>
      <c r="L11" s="29">
        <f t="shared" si="13"/>
        <v>23.618400687876179</v>
      </c>
      <c r="M11" s="29">
        <f t="shared" si="13"/>
        <v>36.426139294926912</v>
      </c>
      <c r="N11" s="29">
        <f t="shared" si="13"/>
        <v>25.656835769561479</v>
      </c>
      <c r="O11" s="29">
        <f t="shared" si="13"/>
        <v>31.702923473774721</v>
      </c>
      <c r="P11" s="29">
        <f t="shared" si="13"/>
        <v>18.631900257953571</v>
      </c>
      <c r="Q11" s="29">
        <f t="shared" si="13"/>
        <v>21.298968185726569</v>
      </c>
      <c r="R11" s="29">
        <f t="shared" si="13"/>
        <v>23.56904557179708</v>
      </c>
      <c r="S11" s="29">
        <f t="shared" si="13"/>
        <v>33.627085124677563</v>
      </c>
      <c r="T11" s="29">
        <f t="shared" si="13"/>
        <v>31.832846087704208</v>
      </c>
      <c r="U11" s="29">
        <f t="shared" si="13"/>
        <v>24.286328460877041</v>
      </c>
      <c r="V11" s="29">
        <f t="shared" si="13"/>
        <v>28.069217540842651</v>
      </c>
      <c r="W11" s="29">
        <f t="shared" si="13"/>
        <v>22.937059329320721</v>
      </c>
      <c r="X11" s="29">
        <f t="shared" ref="X11" si="14">SUM(X12:X16)</f>
        <v>25.108512467755801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21.422785898538262</v>
      </c>
      <c r="D13" s="10">
        <f>FC_IND_IS_BF_E!D13+FC_IND_IS_EA_E!D13</f>
        <v>53.091229578675843</v>
      </c>
      <c r="E13" s="10">
        <f>FC_IND_IS_BF_E!E13+FC_IND_IS_EA_E!E13</f>
        <v>52.223559759243336</v>
      </c>
      <c r="F13" s="10">
        <f>FC_IND_IS_BF_E!F13+FC_IND_IS_EA_E!F13</f>
        <v>51.252966466036114</v>
      </c>
      <c r="G13" s="10">
        <f>FC_IND_IS_BF_E!G13+FC_IND_IS_EA_E!G13</f>
        <v>55.967669819432501</v>
      </c>
      <c r="H13" s="10">
        <f>FC_IND_IS_BF_E!H13+FC_IND_IS_EA_E!H13</f>
        <v>39.930868443680133</v>
      </c>
      <c r="I13" s="10">
        <f>FC_IND_IS_BF_E!I13+FC_IND_IS_EA_E!I13</f>
        <v>49.870679277730012</v>
      </c>
      <c r="J13" s="10">
        <f>FC_IND_IS_BF_E!J13+FC_IND_IS_EA_E!J13</f>
        <v>58.002321582115208</v>
      </c>
      <c r="K13" s="10">
        <f>FC_IND_IS_BF_E!K13+FC_IND_IS_EA_E!K13</f>
        <v>108.7357695614789</v>
      </c>
      <c r="L13" s="10">
        <f>FC_IND_IS_BF_E!L13+FC_IND_IS_EA_E!L13</f>
        <v>23.618400687876179</v>
      </c>
      <c r="M13" s="10">
        <f>FC_IND_IS_BF_E!M13+FC_IND_IS_EA_E!M13</f>
        <v>36.426139294926912</v>
      </c>
      <c r="N13" s="10">
        <f>FC_IND_IS_BF_E!N13+FC_IND_IS_EA_E!N13</f>
        <v>25.656835769561479</v>
      </c>
      <c r="O13" s="10">
        <f>FC_IND_IS_BF_E!O13+FC_IND_IS_EA_E!O13</f>
        <v>31.702923473774721</v>
      </c>
      <c r="P13" s="10">
        <f>FC_IND_IS_BF_E!P13+FC_IND_IS_EA_E!P13</f>
        <v>18.631900257953571</v>
      </c>
      <c r="Q13" s="10">
        <f>FC_IND_IS_BF_E!Q13+FC_IND_IS_EA_E!Q13</f>
        <v>21.298968185726569</v>
      </c>
      <c r="R13" s="10">
        <f>FC_IND_IS_BF_E!R13+FC_IND_IS_EA_E!R13</f>
        <v>23.56904557179708</v>
      </c>
      <c r="S13" s="10">
        <f>FC_IND_IS_BF_E!S13+FC_IND_IS_EA_E!S13</f>
        <v>33.627085124677563</v>
      </c>
      <c r="T13" s="10">
        <f>FC_IND_IS_BF_E!T13+FC_IND_IS_EA_E!T13</f>
        <v>31.832846087704208</v>
      </c>
      <c r="U13" s="10">
        <f>FC_IND_IS_BF_E!U13+FC_IND_IS_EA_E!U13</f>
        <v>24.286328460877041</v>
      </c>
      <c r="V13" s="10">
        <f>FC_IND_IS_BF_E!V13+FC_IND_IS_EA_E!V13</f>
        <v>28.069217540842651</v>
      </c>
      <c r="W13" s="10">
        <f>FC_IND_IS_BF_E!W13+FC_IND_IS_EA_E!W13</f>
        <v>22.937059329320721</v>
      </c>
      <c r="X13" s="10">
        <f>FC_IND_IS_BF_E!X13+FC_IND_IS_EA_E!X13</f>
        <v>25.108512467755801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333.49570077386056</v>
      </c>
      <c r="D17" s="37">
        <f t="shared" ref="D17:W17" si="16">SUM(D18:D21)</f>
        <v>328.39638865004298</v>
      </c>
      <c r="E17" s="37">
        <f t="shared" si="16"/>
        <v>352.83267411865864</v>
      </c>
      <c r="F17" s="37">
        <f t="shared" si="16"/>
        <v>389.2136715391228</v>
      </c>
      <c r="G17" s="37">
        <f t="shared" si="16"/>
        <v>379.96328460877049</v>
      </c>
      <c r="H17" s="37">
        <f t="shared" si="16"/>
        <v>368.04239036973337</v>
      </c>
      <c r="I17" s="37">
        <f t="shared" si="16"/>
        <v>413.35623387790196</v>
      </c>
      <c r="J17" s="37">
        <f t="shared" si="16"/>
        <v>425.46569217540844</v>
      </c>
      <c r="K17" s="37">
        <f t="shared" si="16"/>
        <v>371.79707652622523</v>
      </c>
      <c r="L17" s="37">
        <f t="shared" si="16"/>
        <v>352.1926053310404</v>
      </c>
      <c r="M17" s="37">
        <f t="shared" si="16"/>
        <v>413.53774720550291</v>
      </c>
      <c r="N17" s="37">
        <f t="shared" si="16"/>
        <v>403.14557179707646</v>
      </c>
      <c r="O17" s="37">
        <f t="shared" si="16"/>
        <v>379.60257953568356</v>
      </c>
      <c r="P17" s="37">
        <f t="shared" si="16"/>
        <v>380.43138435081687</v>
      </c>
      <c r="Q17" s="37">
        <f t="shared" si="16"/>
        <v>413.87936371453134</v>
      </c>
      <c r="R17" s="37">
        <f t="shared" si="16"/>
        <v>401.21332760103184</v>
      </c>
      <c r="S17" s="37">
        <f t="shared" si="16"/>
        <v>427.98796216681001</v>
      </c>
      <c r="T17" s="37">
        <f t="shared" si="16"/>
        <v>433.9758383490971</v>
      </c>
      <c r="U17" s="37">
        <f t="shared" si="16"/>
        <v>441.2176268271711</v>
      </c>
      <c r="V17" s="37">
        <f t="shared" si="16"/>
        <v>345.02244196044711</v>
      </c>
      <c r="W17" s="37">
        <f t="shared" si="16"/>
        <v>290.64677558039546</v>
      </c>
      <c r="X17" s="37">
        <f t="shared" ref="X17" si="17">SUM(X18:X21)</f>
        <v>399.86139294926915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167.49785038693031</v>
      </c>
      <c r="D19" s="10">
        <f>FC_IND_IS_BF_E!D19+FC_IND_IS_EA_E!D19</f>
        <v>171.25967325881336</v>
      </c>
      <c r="E19" s="10">
        <f>FC_IND_IS_BF_E!E19+FC_IND_IS_EA_E!E19</f>
        <v>177.25709372312983</v>
      </c>
      <c r="F19" s="10">
        <f>FC_IND_IS_BF_E!F19+FC_IND_IS_EA_E!F19</f>
        <v>185.81255374032668</v>
      </c>
      <c r="G19" s="10">
        <f>FC_IND_IS_BF_E!G19+FC_IND_IS_EA_E!G19</f>
        <v>176.63370593293209</v>
      </c>
      <c r="H19" s="10">
        <f>FC_IND_IS_BF_E!H19+FC_IND_IS_EA_E!H19</f>
        <v>165.4772141014617</v>
      </c>
      <c r="I19" s="10">
        <f>FC_IND_IS_BF_E!I19+FC_IND_IS_EA_E!I19</f>
        <v>171.88306104901122</v>
      </c>
      <c r="J19" s="10">
        <f>FC_IND_IS_BF_E!J19+FC_IND_IS_EA_E!J19</f>
        <v>185.85554600171969</v>
      </c>
      <c r="K19" s="10">
        <f>FC_IND_IS_BF_E!K19+FC_IND_IS_EA_E!K19</f>
        <v>183.27601031814271</v>
      </c>
      <c r="L19" s="10">
        <f>FC_IND_IS_BF_E!L19+FC_IND_IS_EA_E!L19</f>
        <v>171.62510748065347</v>
      </c>
      <c r="M19" s="10">
        <f>FC_IND_IS_BF_E!M19+FC_IND_IS_EA_E!M19</f>
        <v>191.74548581255371</v>
      </c>
      <c r="N19" s="10">
        <f>FC_IND_IS_BF_E!N19+FC_IND_IS_EA_E!N19</f>
        <v>183.5984522785898</v>
      </c>
      <c r="O19" s="10">
        <f>FC_IND_IS_BF_E!O19+FC_IND_IS_EA_E!O19</f>
        <v>173.2158211521926</v>
      </c>
      <c r="P19" s="10">
        <f>FC_IND_IS_BF_E!P19+FC_IND_IS_EA_E!P19</f>
        <v>166.18658641444537</v>
      </c>
      <c r="Q19" s="10">
        <f>FC_IND_IS_BF_E!Q19+FC_IND_IS_EA_E!Q19</f>
        <v>170.39982803095441</v>
      </c>
      <c r="R19" s="10">
        <f>FC_IND_IS_BF_E!R19+FC_IND_IS_EA_E!R19</f>
        <v>178.41788478073951</v>
      </c>
      <c r="S19" s="10">
        <f>FC_IND_IS_BF_E!S19+FC_IND_IS_EA_E!S19</f>
        <v>184.22184006878763</v>
      </c>
      <c r="T19" s="10">
        <f>FC_IND_IS_BF_E!T19+FC_IND_IS_EA_E!T19</f>
        <v>166.6595012897678</v>
      </c>
      <c r="U19" s="10">
        <f>FC_IND_IS_BF_E!U19+FC_IND_IS_EA_E!U19</f>
        <v>177.79449699054169</v>
      </c>
      <c r="V19" s="10">
        <f>FC_IND_IS_BF_E!V19+FC_IND_IS_EA_E!V19</f>
        <v>154.25623387790199</v>
      </c>
      <c r="W19" s="10">
        <f>FC_IND_IS_BF_E!W19+FC_IND_IS_EA_E!W19</f>
        <v>124.72055030094582</v>
      </c>
      <c r="X19" s="10">
        <f>FC_IND_IS_BF_E!X19+FC_IND_IS_EA_E!X19</f>
        <v>151.4617368873603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141.08624247635419</v>
      </c>
      <c r="D20" s="10">
        <f>FC_IND_IS_BF_E!D20+FC_IND_IS_EA_E!D20</f>
        <v>131.81908856405849</v>
      </c>
      <c r="E20" s="10">
        <f>FC_IND_IS_BF_E!E20+FC_IND_IS_EA_E!E20</f>
        <v>148.70541702493554</v>
      </c>
      <c r="F20" s="10">
        <f>FC_IND_IS_BF_E!F20+FC_IND_IS_EA_E!F20</f>
        <v>173.13938091143586</v>
      </c>
      <c r="G20" s="10">
        <f>FC_IND_IS_BF_E!G20+FC_IND_IS_EA_E!G20</f>
        <v>173.61711092003441</v>
      </c>
      <c r="H20" s="10">
        <f>FC_IND_IS_BF_E!H20+FC_IND_IS_EA_E!H20</f>
        <v>176.98478073946691</v>
      </c>
      <c r="I20" s="10">
        <f>FC_IND_IS_BF_E!I20+FC_IND_IS_EA_E!I20</f>
        <v>206.0045571797076</v>
      </c>
      <c r="J20" s="10">
        <f>FC_IND_IS_BF_E!J20+FC_IND_IS_EA_E!J20</f>
        <v>197.28667239896819</v>
      </c>
      <c r="K20" s="10">
        <f>FC_IND_IS_BF_E!K20+FC_IND_IS_EA_E!K20</f>
        <v>179.54049871023219</v>
      </c>
      <c r="L20" s="10">
        <f>FC_IND_IS_BF_E!L20+FC_IND_IS_EA_E!L20</f>
        <v>164.94694754944109</v>
      </c>
      <c r="M20" s="10">
        <f>FC_IND_IS_BF_E!M20+FC_IND_IS_EA_E!M20</f>
        <v>202.49355116079099</v>
      </c>
      <c r="N20" s="10">
        <f>FC_IND_IS_BF_E!N20+FC_IND_IS_EA_E!N20</f>
        <v>182.81263972484948</v>
      </c>
      <c r="O20" s="10">
        <f>FC_IND_IS_BF_E!O20+FC_IND_IS_EA_E!O20</f>
        <v>181.6662080825451</v>
      </c>
      <c r="P20" s="10">
        <f>FC_IND_IS_BF_E!P20+FC_IND_IS_EA_E!P20</f>
        <v>182.54995700773861</v>
      </c>
      <c r="Q20" s="10">
        <f>FC_IND_IS_BF_E!Q20+FC_IND_IS_EA_E!Q20</f>
        <v>189.2853826311264</v>
      </c>
      <c r="R20" s="10">
        <f>FC_IND_IS_BF_E!R20+FC_IND_IS_EA_E!R20</f>
        <v>157.94875322441959</v>
      </c>
      <c r="S20" s="10">
        <f>FC_IND_IS_BF_E!S20+FC_IND_IS_EA_E!S20</f>
        <v>168.69681857265692</v>
      </c>
      <c r="T20" s="10">
        <f>FC_IND_IS_BF_E!T20+FC_IND_IS_EA_E!T20</f>
        <v>186.3475494411006</v>
      </c>
      <c r="U20" s="10">
        <f>FC_IND_IS_BF_E!U20+FC_IND_IS_EA_E!U20</f>
        <v>185.39217540842651</v>
      </c>
      <c r="V20" s="10">
        <f>FC_IND_IS_BF_E!V20+FC_IND_IS_EA_E!V20</f>
        <v>133.34763542562339</v>
      </c>
      <c r="W20" s="10">
        <f>FC_IND_IS_BF_E!W20+FC_IND_IS_EA_E!W20</f>
        <v>120.54548581255371</v>
      </c>
      <c r="X20" s="10">
        <f>FC_IND_IS_BF_E!X20+FC_IND_IS_EA_E!X20</f>
        <v>185.67876182287188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24.911607910576091</v>
      </c>
      <c r="D21" s="10">
        <f>FC_IND_IS_BF_E!D21+FC_IND_IS_EA_E!D21</f>
        <v>25.317626827171111</v>
      </c>
      <c r="E21" s="10">
        <f>FC_IND_IS_BF_E!E21+FC_IND_IS_EA_E!E21</f>
        <v>26.870163370593289</v>
      </c>
      <c r="F21" s="10">
        <f>FC_IND_IS_BF_E!F21+FC_IND_IS_EA_E!F21</f>
        <v>30.261736887360275</v>
      </c>
      <c r="G21" s="10">
        <f>FC_IND_IS_BF_E!G21+FC_IND_IS_EA_E!G21</f>
        <v>29.712467755803949</v>
      </c>
      <c r="H21" s="10">
        <f>FC_IND_IS_BF_E!H21+FC_IND_IS_EA_E!H21</f>
        <v>25.580395528804807</v>
      </c>
      <c r="I21" s="10">
        <f>FC_IND_IS_BF_E!I21+FC_IND_IS_EA_E!I21</f>
        <v>35.46861564918315</v>
      </c>
      <c r="J21" s="10">
        <f>FC_IND_IS_BF_E!J21+FC_IND_IS_EA_E!J21</f>
        <v>42.323473774720554</v>
      </c>
      <c r="K21" s="10">
        <f>FC_IND_IS_BF_E!K21+FC_IND_IS_EA_E!K21</f>
        <v>8.9805674978503855</v>
      </c>
      <c r="L21" s="10">
        <f>FC_IND_IS_BF_E!L21+FC_IND_IS_EA_E!L21</f>
        <v>15.62055030094583</v>
      </c>
      <c r="M21" s="10">
        <f>FC_IND_IS_BF_E!M21+FC_IND_IS_EA_E!M21</f>
        <v>19.298710232158211</v>
      </c>
      <c r="N21" s="10">
        <f>FC_IND_IS_BF_E!N21+FC_IND_IS_EA_E!N21</f>
        <v>36.734479793637142</v>
      </c>
      <c r="O21" s="10">
        <f>FC_IND_IS_BF_E!O21+FC_IND_IS_EA_E!O21</f>
        <v>24.720550300945828</v>
      </c>
      <c r="P21" s="10">
        <f>FC_IND_IS_BF_E!P21+FC_IND_IS_EA_E!P21</f>
        <v>31.694840928632839</v>
      </c>
      <c r="Q21" s="10">
        <f>FC_IND_IS_BF_E!Q21+FC_IND_IS_EA_E!Q21</f>
        <v>54.194153052450559</v>
      </c>
      <c r="R21" s="10">
        <f>FC_IND_IS_BF_E!R21+FC_IND_IS_EA_E!R21</f>
        <v>64.846689595872746</v>
      </c>
      <c r="S21" s="10">
        <f>FC_IND_IS_BF_E!S21+FC_IND_IS_EA_E!S21</f>
        <v>75.069303525365427</v>
      </c>
      <c r="T21" s="10">
        <f>FC_IND_IS_BF_E!T21+FC_IND_IS_EA_E!T21</f>
        <v>80.968787618228717</v>
      </c>
      <c r="U21" s="10">
        <f>FC_IND_IS_BF_E!U21+FC_IND_IS_EA_E!U21</f>
        <v>78.030954428202918</v>
      </c>
      <c r="V21" s="10">
        <f>FC_IND_IS_BF_E!V21+FC_IND_IS_EA_E!V21</f>
        <v>57.418572656921754</v>
      </c>
      <c r="W21" s="10">
        <f>FC_IND_IS_BF_E!W21+FC_IND_IS_EA_E!W21</f>
        <v>45.38073946689596</v>
      </c>
      <c r="X21" s="10">
        <f>FC_IND_IS_BF_E!X21+FC_IND_IS_EA_E!X21</f>
        <v>62.720894239036973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5.7895958727429058</v>
      </c>
      <c r="H26" s="37">
        <f t="shared" si="22"/>
        <v>1.9298366294067071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1.0058469475494409</v>
      </c>
      <c r="W26" s="37">
        <f t="shared" si="22"/>
        <v>0</v>
      </c>
      <c r="X26" s="37">
        <f t="shared" ref="X26" si="23">SUM(X27,X33)</f>
        <v>0.96491831470335321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5.7895958727429058</v>
      </c>
      <c r="H33" s="29">
        <f t="shared" si="28"/>
        <v>1.9298366294067071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1.0058469475494409</v>
      </c>
      <c r="W33" s="29">
        <f t="shared" si="28"/>
        <v>0</v>
      </c>
      <c r="X33" s="29">
        <f t="shared" ref="X33" si="29">SUM(X34:X50)</f>
        <v>0.96491831470335321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0</v>
      </c>
      <c r="D36" s="10">
        <f>FC_IND_IS_BF_E!D36+FC_IND_IS_EA_E!D36</f>
        <v>0</v>
      </c>
      <c r="E36" s="10">
        <f>FC_IND_IS_BF_E!E36+FC_IND_IS_EA_E!E36</f>
        <v>0</v>
      </c>
      <c r="F36" s="10">
        <f>FC_IND_IS_BF_E!F36+FC_IND_IS_EA_E!F36</f>
        <v>0</v>
      </c>
      <c r="G36" s="10">
        <f>FC_IND_IS_BF_E!G36+FC_IND_IS_EA_E!G36</f>
        <v>0</v>
      </c>
      <c r="H36" s="10">
        <f>FC_IND_IS_BF_E!H36+FC_IND_IS_EA_E!H36</f>
        <v>0</v>
      </c>
      <c r="I36" s="10">
        <f>FC_IND_IS_BF_E!I36+FC_IND_IS_EA_E!I36</f>
        <v>0</v>
      </c>
      <c r="J36" s="10">
        <f>FC_IND_IS_BF_E!J36+FC_IND_IS_EA_E!J36</f>
        <v>0</v>
      </c>
      <c r="K36" s="10">
        <f>FC_IND_IS_BF_E!K36+FC_IND_IS_EA_E!K36</f>
        <v>0</v>
      </c>
      <c r="L36" s="10">
        <f>FC_IND_IS_BF_E!L36+FC_IND_IS_EA_E!L36</f>
        <v>0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</v>
      </c>
      <c r="S36" s="10">
        <f>FC_IND_IS_BF_E!S36+FC_IND_IS_EA_E!S36</f>
        <v>0</v>
      </c>
      <c r="T36" s="10">
        <f>FC_IND_IS_BF_E!T36+FC_IND_IS_EA_E!T36</f>
        <v>0</v>
      </c>
      <c r="U36" s="10">
        <f>FC_IND_IS_BF_E!U36+FC_IND_IS_EA_E!U36</f>
        <v>0</v>
      </c>
      <c r="V36" s="10">
        <f>FC_IND_IS_BF_E!V36+FC_IND_IS_EA_E!V36</f>
        <v>0</v>
      </c>
      <c r="W36" s="10">
        <f>FC_IND_IS_BF_E!W36+FC_IND_IS_EA_E!W36</f>
        <v>0</v>
      </c>
      <c r="X36" s="10">
        <f>FC_IND_IS_BF_E!X36+FC_IND_IS_EA_E!X36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0</v>
      </c>
      <c r="D43" s="10">
        <f>FC_IND_IS_BF_E!D43+FC_IND_IS_EA_E!D43</f>
        <v>0</v>
      </c>
      <c r="E43" s="10">
        <f>FC_IND_IS_BF_E!E43+FC_IND_IS_EA_E!E43</f>
        <v>0</v>
      </c>
      <c r="F43" s="10">
        <f>FC_IND_IS_BF_E!F43+FC_IND_IS_EA_E!F43</f>
        <v>0</v>
      </c>
      <c r="G43" s="10">
        <f>FC_IND_IS_BF_E!G43+FC_IND_IS_EA_E!G43</f>
        <v>0</v>
      </c>
      <c r="H43" s="10">
        <f>FC_IND_IS_BF_E!H43+FC_IND_IS_EA_E!H43</f>
        <v>0</v>
      </c>
      <c r="I43" s="10">
        <f>FC_IND_IS_BF_E!I43+FC_IND_IS_EA_E!I43</f>
        <v>0</v>
      </c>
      <c r="J43" s="10">
        <f>FC_IND_IS_BF_E!J43+FC_IND_IS_EA_E!J43</f>
        <v>0</v>
      </c>
      <c r="K43" s="10">
        <f>FC_IND_IS_BF_E!K43+FC_IND_IS_EA_E!K43</f>
        <v>0</v>
      </c>
      <c r="L43" s="10">
        <f>FC_IND_IS_BF_E!L43+FC_IND_IS_EA_E!L43</f>
        <v>0</v>
      </c>
      <c r="M43" s="10">
        <f>FC_IND_IS_BF_E!M43+FC_IND_IS_EA_E!M43</f>
        <v>0</v>
      </c>
      <c r="N43" s="10">
        <f>FC_IND_IS_BF_E!N43+FC_IND_IS_EA_E!N43</f>
        <v>0</v>
      </c>
      <c r="O43" s="10">
        <f>FC_IND_IS_BF_E!O43+FC_IND_IS_EA_E!O43</f>
        <v>0</v>
      </c>
      <c r="P43" s="10">
        <f>FC_IND_IS_BF_E!P43+FC_IND_IS_EA_E!P43</f>
        <v>0</v>
      </c>
      <c r="Q43" s="10">
        <f>FC_IND_IS_BF_E!Q43+FC_IND_IS_EA_E!Q43</f>
        <v>0</v>
      </c>
      <c r="R43" s="10">
        <f>FC_IND_IS_BF_E!R43+FC_IND_IS_EA_E!R43</f>
        <v>0</v>
      </c>
      <c r="S43" s="10">
        <f>FC_IND_IS_BF_E!S43+FC_IND_IS_EA_E!S43</f>
        <v>0</v>
      </c>
      <c r="T43" s="10">
        <f>FC_IND_IS_BF_E!T43+FC_IND_IS_EA_E!T43</f>
        <v>0</v>
      </c>
      <c r="U43" s="10">
        <f>FC_IND_IS_BF_E!U43+FC_IND_IS_EA_E!U43</f>
        <v>0</v>
      </c>
      <c r="V43" s="10">
        <f>FC_IND_IS_BF_E!V43+FC_IND_IS_EA_E!V43</f>
        <v>1.0058469475494409</v>
      </c>
      <c r="W43" s="10">
        <f>FC_IND_IS_BF_E!W43+FC_IND_IS_EA_E!W43</f>
        <v>0</v>
      </c>
      <c r="X43" s="10">
        <f>FC_IND_IS_BF_E!X43+FC_IND_IS_EA_E!X43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5.7895958727429058</v>
      </c>
      <c r="H44" s="10">
        <f>FC_IND_IS_BF_E!H44+FC_IND_IS_EA_E!H44</f>
        <v>1.9298366294067071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0.96491831470335321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0</v>
      </c>
      <c r="U48" s="10">
        <f>FC_IND_IS_BF_E!U48+FC_IND_IS_EA_E!U48</f>
        <v>0</v>
      </c>
      <c r="V48" s="10">
        <f>FC_IND_IS_BF_E!V48+FC_IND_IS_EA_E!V48</f>
        <v>0</v>
      </c>
      <c r="W48" s="10">
        <f>FC_IND_IS_BF_E!W48+FC_IND_IS_EA_E!W48</f>
        <v>0</v>
      </c>
      <c r="X48" s="10">
        <f>FC_IND_IS_BF_E!X48+FC_IND_IS_EA_E!X48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160.7265692175408</v>
      </c>
      <c r="D51" s="37">
        <f>FC_IND_IS_BF_E!D51+FC_IND_IS_EA_E!D51</f>
        <v>129.85812553740331</v>
      </c>
      <c r="E51" s="37">
        <f>FC_IND_IS_BF_E!E51+FC_IND_IS_EA_E!E51</f>
        <v>196.32416165090279</v>
      </c>
      <c r="F51" s="37">
        <f>FC_IND_IS_BF_E!F51+FC_IND_IS_EA_E!F51</f>
        <v>154.25623387790199</v>
      </c>
      <c r="G51" s="37">
        <f>FC_IND_IS_BF_E!G51+FC_IND_IS_EA_E!G51</f>
        <v>144.51848667239901</v>
      </c>
      <c r="H51" s="37">
        <f>FC_IND_IS_BF_E!H51+FC_IND_IS_EA_E!H51</f>
        <v>145.74376612209798</v>
      </c>
      <c r="I51" s="37">
        <f>FC_IND_IS_BF_E!I51+FC_IND_IS_EA_E!I51</f>
        <v>161.54342218400689</v>
      </c>
      <c r="J51" s="37">
        <f>FC_IND_IS_BF_E!J51+FC_IND_IS_EA_E!J51</f>
        <v>159.02837489251931</v>
      </c>
      <c r="K51" s="37">
        <f>FC_IND_IS_BF_E!K51+FC_IND_IS_EA_E!K51</f>
        <v>145.76526225279451</v>
      </c>
      <c r="L51" s="37">
        <f>FC_IND_IS_BF_E!L51+FC_IND_IS_EA_E!L51</f>
        <v>126.41874462596731</v>
      </c>
      <c r="M51" s="37">
        <f>FC_IND_IS_BF_E!M51+FC_IND_IS_EA_E!M51</f>
        <v>152.6870163370593</v>
      </c>
      <c r="N51" s="37">
        <f>FC_IND_IS_BF_E!N51+FC_IND_IS_EA_E!N51</f>
        <v>174.3766122098022</v>
      </c>
      <c r="O51" s="37">
        <f>FC_IND_IS_BF_E!O51+FC_IND_IS_EA_E!O51</f>
        <v>166.8744625967326</v>
      </c>
      <c r="P51" s="37">
        <f>FC_IND_IS_BF_E!P51+FC_IND_IS_EA_E!P51</f>
        <v>206.83576956147891</v>
      </c>
      <c r="Q51" s="37">
        <f>FC_IND_IS_BF_E!Q51+FC_IND_IS_EA_E!Q51</f>
        <v>174.33361994840931</v>
      </c>
      <c r="R51" s="37">
        <f>FC_IND_IS_BF_E!R51+FC_IND_IS_EA_E!R51</f>
        <v>149.80653482373171</v>
      </c>
      <c r="S51" s="37">
        <f>FC_IND_IS_BF_E!S51+FC_IND_IS_EA_E!S51</f>
        <v>143.27171109200339</v>
      </c>
      <c r="T51" s="37">
        <f>FC_IND_IS_BF_E!T51+FC_IND_IS_EA_E!T51</f>
        <v>158.8134135855546</v>
      </c>
      <c r="U51" s="37">
        <f>FC_IND_IS_BF_E!U51+FC_IND_IS_EA_E!U51</f>
        <v>156.44565778159929</v>
      </c>
      <c r="V51" s="37">
        <f>FC_IND_IS_BF_E!V51+FC_IND_IS_EA_E!V51</f>
        <v>137.8773860705073</v>
      </c>
      <c r="W51" s="37">
        <f>FC_IND_IS_BF_E!W51+FC_IND_IS_EA_E!W51</f>
        <v>139.29656061908861</v>
      </c>
      <c r="X51" s="37">
        <f>FC_IND_IS_BF_E!X51+FC_IND_IS_EA_E!X51</f>
        <v>153.13757523645739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6.6398968185726561</v>
      </c>
      <c r="E52" s="37">
        <f t="shared" si="31"/>
        <v>0</v>
      </c>
      <c r="F52" s="37">
        <f t="shared" si="31"/>
        <v>5.9233877901977641</v>
      </c>
      <c r="G52" s="37">
        <f t="shared" si="31"/>
        <v>4.418658641444539</v>
      </c>
      <c r="H52" s="37">
        <f t="shared" si="31"/>
        <v>1.5286328460877039</v>
      </c>
      <c r="I52" s="37">
        <f t="shared" si="31"/>
        <v>0</v>
      </c>
      <c r="J52" s="37">
        <f t="shared" si="31"/>
        <v>1.0748065348237319</v>
      </c>
      <c r="K52" s="37">
        <f t="shared" si="31"/>
        <v>1.218142734307825</v>
      </c>
      <c r="L52" s="37">
        <f t="shared" si="31"/>
        <v>0.47773000859845227</v>
      </c>
      <c r="M52" s="37">
        <f t="shared" si="31"/>
        <v>2.6750644883920884</v>
      </c>
      <c r="N52" s="37">
        <f t="shared" si="31"/>
        <v>3.2483233018056756</v>
      </c>
      <c r="O52" s="37">
        <f t="shared" si="31"/>
        <v>3.3438521066208078</v>
      </c>
      <c r="P52" s="37">
        <f t="shared" si="31"/>
        <v>3.6782459157351663</v>
      </c>
      <c r="Q52" s="37">
        <f t="shared" si="31"/>
        <v>3.7259673258813408</v>
      </c>
      <c r="R52" s="37">
        <f t="shared" si="31"/>
        <v>4.1558899398108338</v>
      </c>
      <c r="S52" s="37">
        <f t="shared" si="31"/>
        <v>3.4871883061049007</v>
      </c>
      <c r="T52" s="37">
        <f t="shared" si="31"/>
        <v>4.7291487532244192</v>
      </c>
      <c r="U52" s="37">
        <f t="shared" si="31"/>
        <v>7.308684436801375</v>
      </c>
      <c r="V52" s="37">
        <f t="shared" si="31"/>
        <v>6.3031562018545904</v>
      </c>
      <c r="W52" s="37">
        <f t="shared" si="31"/>
        <v>5.9430016722552717</v>
      </c>
      <c r="X52" s="37">
        <f t="shared" ref="X52" si="32">SUM(X53:X70)</f>
        <v>8.1054366233025181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6.6398968185726561</v>
      </c>
      <c r="E59" s="10">
        <f>FC_IND_IS_BF_E!E59+FC_IND_IS_EA_E!E59</f>
        <v>0</v>
      </c>
      <c r="F59" s="10">
        <f>FC_IND_IS_BF_E!F59+FC_IND_IS_EA_E!F59</f>
        <v>5.9233877901977641</v>
      </c>
      <c r="G59" s="10">
        <f>FC_IND_IS_BF_E!G59+FC_IND_IS_EA_E!G59</f>
        <v>4.418658641444539</v>
      </c>
      <c r="H59" s="10">
        <f>FC_IND_IS_BF_E!H59+FC_IND_IS_EA_E!H59</f>
        <v>1.5286328460877039</v>
      </c>
      <c r="I59" s="10">
        <f>FC_IND_IS_BF_E!I59+FC_IND_IS_EA_E!I59</f>
        <v>0</v>
      </c>
      <c r="J59" s="10">
        <f>FC_IND_IS_BF_E!J59+FC_IND_IS_EA_E!J59</f>
        <v>1.0748065348237319</v>
      </c>
      <c r="K59" s="10">
        <f>FC_IND_IS_BF_E!K59+FC_IND_IS_EA_E!K59</f>
        <v>1.218142734307825</v>
      </c>
      <c r="L59" s="10">
        <f>FC_IND_IS_BF_E!L59+FC_IND_IS_EA_E!L59</f>
        <v>0.47773000859845227</v>
      </c>
      <c r="M59" s="10">
        <f>FC_IND_IS_BF_E!M59+FC_IND_IS_EA_E!M59</f>
        <v>2.6750644883920884</v>
      </c>
      <c r="N59" s="10">
        <f>FC_IND_IS_BF_E!N59+FC_IND_IS_EA_E!N59</f>
        <v>3.2483233018056756</v>
      </c>
      <c r="O59" s="10">
        <f>FC_IND_IS_BF_E!O59+FC_IND_IS_EA_E!O59</f>
        <v>3.3438521066208078</v>
      </c>
      <c r="P59" s="10">
        <f>FC_IND_IS_BF_E!P59+FC_IND_IS_EA_E!P59</f>
        <v>3.6782459157351663</v>
      </c>
      <c r="Q59" s="10">
        <f>FC_IND_IS_BF_E!Q59+FC_IND_IS_EA_E!Q59</f>
        <v>3.7259673258813408</v>
      </c>
      <c r="R59" s="10">
        <f>FC_IND_IS_BF_E!R59+FC_IND_IS_EA_E!R59</f>
        <v>4.1558899398108338</v>
      </c>
      <c r="S59" s="10">
        <f>FC_IND_IS_BF_E!S59+FC_IND_IS_EA_E!S59</f>
        <v>3.4871883061049007</v>
      </c>
      <c r="T59" s="10">
        <f>FC_IND_IS_BF_E!T59+FC_IND_IS_EA_E!T59</f>
        <v>4.7291487532244192</v>
      </c>
      <c r="U59" s="10">
        <f>FC_IND_IS_BF_E!U59+FC_IND_IS_EA_E!U59</f>
        <v>7.308684436801375</v>
      </c>
      <c r="V59" s="10">
        <f>FC_IND_IS_BF_E!V59+FC_IND_IS_EA_E!V59</f>
        <v>6.0428202923473773</v>
      </c>
      <c r="W59" s="10">
        <f>FC_IND_IS_BF_E!W59+FC_IND_IS_EA_E!W59</f>
        <v>5.6606190885640579</v>
      </c>
      <c r="X59" s="10">
        <f>FC_IND_IS_BF_E!X59+FC_IND_IS_EA_E!X59</f>
        <v>7.6669819432502138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0.26033590950721336</v>
      </c>
      <c r="W70" s="10">
        <f>FC_IND_IS_BF_E!W70+FC_IND_IS_EA_E!W70</f>
        <v>0.28238258369121344</v>
      </c>
      <c r="X70" s="10">
        <f>FC_IND_IS_BF_E!X70+FC_IND_IS_EA_E!X70</f>
        <v>0.43845468005230476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0</v>
      </c>
      <c r="H75" s="37">
        <f>FC_IND_IS_BF_E!H75+FC_IND_IS_EA_E!H75</f>
        <v>0</v>
      </c>
      <c r="I75" s="37">
        <f>FC_IND_IS_BF_E!I75+FC_IND_IS_EA_E!I75</f>
        <v>0</v>
      </c>
      <c r="J75" s="37">
        <f>FC_IND_IS_BF_E!J75+FC_IND_IS_EA_E!J75</f>
        <v>0</v>
      </c>
      <c r="K75" s="37">
        <f>FC_IND_IS_BF_E!K75+FC_IND_IS_EA_E!K75</f>
        <v>0</v>
      </c>
      <c r="L75" s="37">
        <f>FC_IND_IS_BF_E!L75+FC_IND_IS_EA_E!L75</f>
        <v>0</v>
      </c>
      <c r="M75" s="37">
        <f>FC_IND_IS_BF_E!M75+FC_IND_IS_EA_E!M75</f>
        <v>0</v>
      </c>
      <c r="N75" s="37">
        <f>FC_IND_IS_BF_E!N75+FC_IND_IS_EA_E!N75</f>
        <v>0</v>
      </c>
      <c r="O75" s="37">
        <f>FC_IND_IS_BF_E!O75+FC_IND_IS_EA_E!O75</f>
        <v>0</v>
      </c>
      <c r="P75" s="37">
        <f>FC_IND_IS_BF_E!P75+FC_IND_IS_EA_E!P75</f>
        <v>0</v>
      </c>
      <c r="Q75" s="37">
        <f>FC_IND_IS_BF_E!Q75+FC_IND_IS_EA_E!Q75</f>
        <v>0</v>
      </c>
      <c r="R75" s="37">
        <f>FC_IND_IS_BF_E!R75+FC_IND_IS_EA_E!R75</f>
        <v>0</v>
      </c>
      <c r="S75" s="37">
        <f>FC_IND_IS_BF_E!S75+FC_IND_IS_EA_E!S75</f>
        <v>0</v>
      </c>
      <c r="T75" s="37">
        <f>FC_IND_IS_BF_E!T75+FC_IND_IS_EA_E!T75</f>
        <v>0</v>
      </c>
      <c r="U75" s="37">
        <f>FC_IND_IS_BF_E!U75+FC_IND_IS_EA_E!U75</f>
        <v>0</v>
      </c>
      <c r="V75" s="37">
        <f>FC_IND_IS_BF_E!V75+FC_IND_IS_EA_E!V75</f>
        <v>0.81203783319002576</v>
      </c>
      <c r="W75" s="37">
        <f>FC_IND_IS_BF_E!W75+FC_IND_IS_EA_E!W75</f>
        <v>0.62098022355975924</v>
      </c>
      <c r="X75" s="37">
        <f>FC_IND_IS_BF_E!X75+FC_IND_IS_EA_E!X75</f>
        <v>0.74041272570937244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170.71215416519132</v>
      </c>
      <c r="D76" s="40">
        <f>FC_IND_IS_BF_E!D76+FC_IND_IS_EA_E!D76</f>
        <v>211.60791057609632</v>
      </c>
      <c r="E76" s="40">
        <f>FC_IND_IS_BF_E!E76+FC_IND_IS_EA_E!E76</f>
        <v>132.50214961306961</v>
      </c>
      <c r="F76" s="40">
        <f>FC_IND_IS_BF_E!F76+FC_IND_IS_EA_E!F76</f>
        <v>207.65262252794491</v>
      </c>
      <c r="G76" s="40">
        <f>FC_IND_IS_BF_E!G76+FC_IND_IS_EA_E!G76</f>
        <v>223.73172828890796</v>
      </c>
      <c r="H76" s="40">
        <f>FC_IND_IS_BF_E!H76+FC_IND_IS_EA_E!H76</f>
        <v>197.07652622527939</v>
      </c>
      <c r="I76" s="40">
        <f>FC_IND_IS_BF_E!I76+FC_IND_IS_EA_E!I76</f>
        <v>220.3783319002579</v>
      </c>
      <c r="J76" s="40">
        <f>FC_IND_IS_BF_E!J76+FC_IND_IS_EA_E!J76</f>
        <v>234.39380911435944</v>
      </c>
      <c r="K76" s="40">
        <f>FC_IND_IS_BF_E!K76+FC_IND_IS_EA_E!K76</f>
        <v>207.73860705073079</v>
      </c>
      <c r="L76" s="40">
        <f>FC_IND_IS_BF_E!L76+FC_IND_IS_EA_E!L76</f>
        <v>162.5967325881341</v>
      </c>
      <c r="M76" s="40">
        <f>FC_IND_IS_BF_E!M76+FC_IND_IS_EA_E!M76</f>
        <v>201.97764402407569</v>
      </c>
      <c r="N76" s="40">
        <f>FC_IND_IS_BF_E!N76+FC_IND_IS_EA_E!N76</f>
        <v>200.85984522785901</v>
      </c>
      <c r="O76" s="40">
        <f>FC_IND_IS_BF_E!O76+FC_IND_IS_EA_E!O76</f>
        <v>223.30180567497848</v>
      </c>
      <c r="P76" s="40">
        <f>FC_IND_IS_BF_E!P76+FC_IND_IS_EA_E!P76</f>
        <v>211.006018916595</v>
      </c>
      <c r="Q76" s="40">
        <f>FC_IND_IS_BF_E!Q76+FC_IND_IS_EA_E!Q76</f>
        <v>213.67153912295791</v>
      </c>
      <c r="R76" s="40">
        <f>FC_IND_IS_BF_E!R76+FC_IND_IS_EA_E!R76</f>
        <v>200.94582975064486</v>
      </c>
      <c r="S76" s="40">
        <f>FC_IND_IS_BF_E!S76+FC_IND_IS_EA_E!S76</f>
        <v>198.02235597592431</v>
      </c>
      <c r="T76" s="40">
        <f>FC_IND_IS_BF_E!T76+FC_IND_IS_EA_E!T76</f>
        <v>224.76354256233881</v>
      </c>
      <c r="U76" s="40">
        <f>FC_IND_IS_BF_E!U76+FC_IND_IS_EA_E!U76</f>
        <v>218.48667239896821</v>
      </c>
      <c r="V76" s="40">
        <f>FC_IND_IS_BF_E!V76+FC_IND_IS_EA_E!V76</f>
        <v>189.2519346517627</v>
      </c>
      <c r="W76" s="40">
        <f>FC_IND_IS_BF_E!W76+FC_IND_IS_EA_E!W76</f>
        <v>129.14875322441964</v>
      </c>
      <c r="X76" s="40">
        <f>FC_IND_IS_BF_E!X76+FC_IND_IS_EA_E!X76</f>
        <v>145.91573516766979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873.5158108968011</v>
      </c>
      <c r="D2" s="31">
        <f t="shared" ref="D2:X2" si="1">SUM(D3,D17,D22,D25,D26,D51,D52,D71,D74,D75,D76)</f>
        <v>921.96883220474024</v>
      </c>
      <c r="E2" s="31">
        <f t="shared" si="1"/>
        <v>941.8884605708821</v>
      </c>
      <c r="F2" s="31">
        <f t="shared" si="1"/>
        <v>1045.0981651723334</v>
      </c>
      <c r="G2" s="31">
        <f t="shared" si="1"/>
        <v>1038.5047533188849</v>
      </c>
      <c r="H2" s="31">
        <f t="shared" si="1"/>
        <v>995.53911445869267</v>
      </c>
      <c r="I2" s="31">
        <f t="shared" si="1"/>
        <v>1096.4006863941529</v>
      </c>
      <c r="J2" s="31">
        <f t="shared" si="1"/>
        <v>1087.9972411883202</v>
      </c>
      <c r="K2" s="31">
        <f t="shared" si="1"/>
        <v>1019.8574224267375</v>
      </c>
      <c r="L2" s="31">
        <f t="shared" si="1"/>
        <v>839.32212788118113</v>
      </c>
      <c r="M2" s="31">
        <f t="shared" si="1"/>
        <v>976.03662570021049</v>
      </c>
      <c r="N2" s="31">
        <f t="shared" si="1"/>
        <v>972.66717624635214</v>
      </c>
      <c r="O2" s="31">
        <f t="shared" si="1"/>
        <v>990.81600576964922</v>
      </c>
      <c r="P2" s="31">
        <f t="shared" si="1"/>
        <v>1013.116772925946</v>
      </c>
      <c r="Q2" s="31">
        <f t="shared" si="1"/>
        <v>1017.5934689803023</v>
      </c>
      <c r="R2" s="31">
        <f t="shared" si="1"/>
        <v>963.02269253239729</v>
      </c>
      <c r="S2" s="31">
        <f t="shared" si="1"/>
        <v>959.24648256176306</v>
      </c>
      <c r="T2" s="31">
        <f t="shared" si="1"/>
        <v>1016.9641640642328</v>
      </c>
      <c r="U2" s="31">
        <f t="shared" si="1"/>
        <v>1042.2322168842361</v>
      </c>
      <c r="V2" s="31">
        <f t="shared" si="1"/>
        <v>863.35310943938271</v>
      </c>
      <c r="W2" s="31">
        <f t="shared" si="1"/>
        <v>740.76605369317247</v>
      </c>
      <c r="X2" s="31">
        <f t="shared" si="1"/>
        <v>891.96685243279137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239.31606728902989</v>
      </c>
      <c r="D3" s="34">
        <f t="shared" ref="D3:X3" si="3">SUM(D4,D8,D11)</f>
        <v>278.78068505276138</v>
      </c>
      <c r="E3" s="34">
        <f t="shared" si="3"/>
        <v>290.79593022297149</v>
      </c>
      <c r="F3" s="34">
        <f t="shared" si="3"/>
        <v>320.45175632405858</v>
      </c>
      <c r="G3" s="34">
        <f t="shared" si="3"/>
        <v>318.19883372027579</v>
      </c>
      <c r="H3" s="34">
        <f t="shared" si="3"/>
        <v>318.43625011931852</v>
      </c>
      <c r="I3" s="34">
        <f t="shared" si="3"/>
        <v>338.94410559400035</v>
      </c>
      <c r="J3" s="34">
        <f t="shared" si="3"/>
        <v>308.14114456769772</v>
      </c>
      <c r="K3" s="34">
        <f t="shared" si="3"/>
        <v>333.46678203301002</v>
      </c>
      <c r="L3" s="34">
        <f t="shared" si="3"/>
        <v>218.65631500406312</v>
      </c>
      <c r="M3" s="34">
        <f t="shared" si="3"/>
        <v>239.61847256100174</v>
      </c>
      <c r="N3" s="34">
        <f t="shared" si="3"/>
        <v>232.35243306083748</v>
      </c>
      <c r="O3" s="34">
        <f t="shared" si="3"/>
        <v>258.13520097979909</v>
      </c>
      <c r="P3" s="34">
        <f t="shared" si="3"/>
        <v>246.98819926242095</v>
      </c>
      <c r="Q3" s="34">
        <f t="shared" si="3"/>
        <v>249.14910433230079</v>
      </c>
      <c r="R3" s="34">
        <f t="shared" si="3"/>
        <v>239.63277954915117</v>
      </c>
      <c r="S3" s="34">
        <f t="shared" si="3"/>
        <v>215.78970673343468</v>
      </c>
      <c r="T3" s="34">
        <f t="shared" si="3"/>
        <v>229.97799058325958</v>
      </c>
      <c r="U3" s="34">
        <f t="shared" si="3"/>
        <v>244.38977124416061</v>
      </c>
      <c r="V3" s="34">
        <f t="shared" si="3"/>
        <v>211.38782389988253</v>
      </c>
      <c r="W3" s="34">
        <f t="shared" si="3"/>
        <v>189.52278771599711</v>
      </c>
      <c r="X3" s="34">
        <f t="shared" si="3"/>
        <v>201.57858674453527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214.69140868657487</v>
      </c>
      <c r="D4" s="29">
        <f t="shared" ref="D4:X4" si="5">SUM(D5:D7)</f>
        <v>223.98106930477837</v>
      </c>
      <c r="E4" s="29">
        <f t="shared" si="5"/>
        <v>238.29630082673793</v>
      </c>
      <c r="F4" s="29">
        <f t="shared" si="5"/>
        <v>268.92884800618094</v>
      </c>
      <c r="G4" s="29">
        <f t="shared" si="5"/>
        <v>261.95392693674728</v>
      </c>
      <c r="H4" s="29">
        <f t="shared" si="5"/>
        <v>278.21600730454037</v>
      </c>
      <c r="I4" s="29">
        <f t="shared" si="5"/>
        <v>289.07342631632685</v>
      </c>
      <c r="J4" s="29">
        <f t="shared" si="5"/>
        <v>250.13882298569339</v>
      </c>
      <c r="K4" s="29">
        <f t="shared" si="5"/>
        <v>224.73101247169433</v>
      </c>
      <c r="L4" s="29">
        <f t="shared" si="5"/>
        <v>195.03791431622258</v>
      </c>
      <c r="M4" s="29">
        <f t="shared" si="5"/>
        <v>203.19233326612797</v>
      </c>
      <c r="N4" s="29">
        <f t="shared" si="5"/>
        <v>205.6520795533151</v>
      </c>
      <c r="O4" s="29">
        <f t="shared" si="5"/>
        <v>219.86563047090704</v>
      </c>
      <c r="P4" s="29">
        <f t="shared" si="5"/>
        <v>227.32654594436536</v>
      </c>
      <c r="Q4" s="29">
        <f t="shared" si="5"/>
        <v>227.85013614661304</v>
      </c>
      <c r="R4" s="29">
        <f t="shared" si="5"/>
        <v>216.06373397738588</v>
      </c>
      <c r="S4" s="29">
        <f t="shared" si="5"/>
        <v>182.16262160880592</v>
      </c>
      <c r="T4" s="29">
        <f t="shared" si="5"/>
        <v>198.14514449562179</v>
      </c>
      <c r="U4" s="29">
        <f t="shared" si="5"/>
        <v>220.10344278333321</v>
      </c>
      <c r="V4" s="29">
        <f t="shared" si="5"/>
        <v>183.31860635908509</v>
      </c>
      <c r="W4" s="29">
        <f t="shared" si="5"/>
        <v>166.58572838672336</v>
      </c>
      <c r="X4" s="29">
        <f t="shared" si="5"/>
        <v>176.47007427683991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12.156095509637597</v>
      </c>
      <c r="I5" s="10">
        <v>13.953320477748369</v>
      </c>
      <c r="J5" s="10">
        <v>12.136792334320099</v>
      </c>
      <c r="K5" s="10">
        <v>11.023341661974044</v>
      </c>
      <c r="L5" s="10">
        <v>3.8558376752037589</v>
      </c>
      <c r="M5" s="10">
        <v>15.266033445089631</v>
      </c>
      <c r="N5" s="10">
        <v>21.891688008900502</v>
      </c>
      <c r="O5" s="10">
        <v>17.190945978622171</v>
      </c>
      <c r="P5" s="10">
        <v>29.670784659612714</v>
      </c>
      <c r="Q5" s="10">
        <v>39.382162962504076</v>
      </c>
      <c r="R5" s="10">
        <v>33.031479116522107</v>
      </c>
      <c r="S5" s="10">
        <v>21.70693566788276</v>
      </c>
      <c r="T5" s="10">
        <v>34.17196850625546</v>
      </c>
      <c r="U5" s="10">
        <v>39.827100840948276</v>
      </c>
      <c r="V5" s="10">
        <v>27.702183784095538</v>
      </c>
      <c r="W5" s="10">
        <v>23.49647786221011</v>
      </c>
      <c r="X5" s="10">
        <v>32.093946673447775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214.69140868657487</v>
      </c>
      <c r="D7" s="10">
        <v>223.98106930477837</v>
      </c>
      <c r="E7" s="10">
        <v>238.29630082673793</v>
      </c>
      <c r="F7" s="10">
        <v>268.92884800618094</v>
      </c>
      <c r="G7" s="10">
        <v>261.95392693674728</v>
      </c>
      <c r="H7" s="10">
        <v>266.05991179490275</v>
      </c>
      <c r="I7" s="10">
        <v>275.12010583857847</v>
      </c>
      <c r="J7" s="10">
        <v>238.0020306513733</v>
      </c>
      <c r="K7" s="10">
        <v>213.70767080972027</v>
      </c>
      <c r="L7" s="10">
        <v>191.18207664101882</v>
      </c>
      <c r="M7" s="10">
        <v>187.92629982103836</v>
      </c>
      <c r="N7" s="10">
        <v>183.7603915444146</v>
      </c>
      <c r="O7" s="10">
        <v>202.67468449228485</v>
      </c>
      <c r="P7" s="10">
        <v>197.65576128475266</v>
      </c>
      <c r="Q7" s="10">
        <v>188.46797318410896</v>
      </c>
      <c r="R7" s="10">
        <v>183.03225486086379</v>
      </c>
      <c r="S7" s="10">
        <v>160.45568594092316</v>
      </c>
      <c r="T7" s="10">
        <v>163.97317598936633</v>
      </c>
      <c r="U7" s="10">
        <v>180.27634194238493</v>
      </c>
      <c r="V7" s="10">
        <v>155.61642257498954</v>
      </c>
      <c r="W7" s="10">
        <v>143.08925052451326</v>
      </c>
      <c r="X7" s="10">
        <v>144.37612760339212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3.2018727039513242</v>
      </c>
      <c r="D8" s="29">
        <f t="shared" ref="D8:X8" si="7">SUM(D9:D10)</f>
        <v>1.7083861693828444</v>
      </c>
      <c r="E8" s="29">
        <f t="shared" si="7"/>
        <v>0.27606963713163518</v>
      </c>
      <c r="F8" s="29">
        <f t="shared" si="7"/>
        <v>0.26994185194775705</v>
      </c>
      <c r="G8" s="29">
        <f t="shared" si="7"/>
        <v>0.27723696420728516</v>
      </c>
      <c r="H8" s="29">
        <f t="shared" si="7"/>
        <v>0.28937437115625109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1.0435177380142866</v>
      </c>
      <c r="O8" s="29">
        <f t="shared" si="7"/>
        <v>6.5666470351691615</v>
      </c>
      <c r="P8" s="29">
        <f t="shared" si="7"/>
        <v>1.0297530601492244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3.2018727039513242</v>
      </c>
      <c r="D10" s="10">
        <v>1.7083861693828444</v>
      </c>
      <c r="E10" s="10">
        <v>0.27606963713163518</v>
      </c>
      <c r="F10" s="10">
        <v>0.26994185194775705</v>
      </c>
      <c r="G10" s="10">
        <v>0.27723696420728516</v>
      </c>
      <c r="H10" s="10">
        <v>0.28937437115625109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1.0435177380142866</v>
      </c>
      <c r="O10" s="10">
        <v>6.5666470351691615</v>
      </c>
      <c r="P10" s="10">
        <v>1.0297530601492244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21.42278589850368</v>
      </c>
      <c r="D11" s="29">
        <f t="shared" ref="D11:X11" si="9">SUM(D12:D16)</f>
        <v>53.091229578600156</v>
      </c>
      <c r="E11" s="29">
        <f t="shared" si="9"/>
        <v>52.223559759101903</v>
      </c>
      <c r="F11" s="29">
        <f t="shared" si="9"/>
        <v>51.252966465929859</v>
      </c>
      <c r="G11" s="29">
        <f t="shared" si="9"/>
        <v>55.967669819321209</v>
      </c>
      <c r="H11" s="29">
        <f t="shared" si="9"/>
        <v>39.93086844362189</v>
      </c>
      <c r="I11" s="29">
        <f t="shared" si="9"/>
        <v>49.870679277673503</v>
      </c>
      <c r="J11" s="29">
        <f t="shared" si="9"/>
        <v>58.002321582004313</v>
      </c>
      <c r="K11" s="29">
        <f t="shared" si="9"/>
        <v>108.73576956131571</v>
      </c>
      <c r="L11" s="29">
        <f t="shared" si="9"/>
        <v>23.618400687840541</v>
      </c>
      <c r="M11" s="29">
        <f t="shared" si="9"/>
        <v>36.426139294873778</v>
      </c>
      <c r="N11" s="29">
        <f t="shared" si="9"/>
        <v>25.656835769508081</v>
      </c>
      <c r="O11" s="29">
        <f t="shared" si="9"/>
        <v>31.70292347372288</v>
      </c>
      <c r="P11" s="29">
        <f t="shared" si="9"/>
        <v>18.631900257906349</v>
      </c>
      <c r="Q11" s="29">
        <f t="shared" si="9"/>
        <v>21.29896818568777</v>
      </c>
      <c r="R11" s="29">
        <f t="shared" si="9"/>
        <v>23.56904557176529</v>
      </c>
      <c r="S11" s="29">
        <f t="shared" si="9"/>
        <v>33.627085124628749</v>
      </c>
      <c r="T11" s="29">
        <f t="shared" si="9"/>
        <v>31.832846087637801</v>
      </c>
      <c r="U11" s="29">
        <f t="shared" si="9"/>
        <v>24.286328460827409</v>
      </c>
      <c r="V11" s="29">
        <f t="shared" si="9"/>
        <v>28.06921754079745</v>
      </c>
      <c r="W11" s="29">
        <f t="shared" si="9"/>
        <v>22.937059329273751</v>
      </c>
      <c r="X11" s="29">
        <f t="shared" si="9"/>
        <v>25.10851246769537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21.42278589850368</v>
      </c>
      <c r="D13" s="10">
        <v>53.091229578600156</v>
      </c>
      <c r="E13" s="10">
        <v>52.223559759101903</v>
      </c>
      <c r="F13" s="10">
        <v>51.252966465929859</v>
      </c>
      <c r="G13" s="10">
        <v>55.967669819321209</v>
      </c>
      <c r="H13" s="10">
        <v>39.93086844362189</v>
      </c>
      <c r="I13" s="10">
        <v>49.870679277673503</v>
      </c>
      <c r="J13" s="10">
        <v>58.002321582004313</v>
      </c>
      <c r="K13" s="10">
        <v>108.73576956131571</v>
      </c>
      <c r="L13" s="10">
        <v>23.618400687840541</v>
      </c>
      <c r="M13" s="10">
        <v>36.426139294873778</v>
      </c>
      <c r="N13" s="10">
        <v>25.656835769508081</v>
      </c>
      <c r="O13" s="10">
        <v>31.70292347372288</v>
      </c>
      <c r="P13" s="10">
        <v>18.631900257906349</v>
      </c>
      <c r="Q13" s="10">
        <v>21.29896818568777</v>
      </c>
      <c r="R13" s="10">
        <v>23.56904557176529</v>
      </c>
      <c r="S13" s="10">
        <v>33.627085124628749</v>
      </c>
      <c r="T13" s="10">
        <v>31.832846087637801</v>
      </c>
      <c r="U13" s="10">
        <v>24.286328460827409</v>
      </c>
      <c r="V13" s="10">
        <v>28.06921754079745</v>
      </c>
      <c r="W13" s="10">
        <v>22.937059329273751</v>
      </c>
      <c r="X13" s="10">
        <v>25.10851246769537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329.20603836631199</v>
      </c>
      <c r="D17" s="37">
        <f t="shared" ref="D17:X17" si="11">SUM(D18:D21)</f>
        <v>323.85734240451688</v>
      </c>
      <c r="E17" s="37">
        <f t="shared" si="11"/>
        <v>348.24355858371871</v>
      </c>
      <c r="F17" s="37">
        <f t="shared" si="11"/>
        <v>384.48918805717619</v>
      </c>
      <c r="G17" s="37">
        <f t="shared" si="11"/>
        <v>374.53459475272786</v>
      </c>
      <c r="H17" s="37">
        <f t="shared" si="11"/>
        <v>362.5932875339621</v>
      </c>
      <c r="I17" s="37">
        <f t="shared" si="11"/>
        <v>407.72842923421462</v>
      </c>
      <c r="J17" s="37">
        <f t="shared" si="11"/>
        <v>419.40389534151996</v>
      </c>
      <c r="K17" s="37">
        <f t="shared" si="11"/>
        <v>365.5566327666192</v>
      </c>
      <c r="L17" s="37">
        <f t="shared" si="11"/>
        <v>348.85825935802978</v>
      </c>
      <c r="M17" s="37">
        <f t="shared" si="11"/>
        <v>408.1060378772579</v>
      </c>
      <c r="N17" s="37">
        <f t="shared" si="11"/>
        <v>396.99931245225309</v>
      </c>
      <c r="O17" s="37">
        <f t="shared" si="11"/>
        <v>374.03445965748915</v>
      </c>
      <c r="P17" s="37">
        <f t="shared" si="11"/>
        <v>375.81926463225238</v>
      </c>
      <c r="Q17" s="37">
        <f t="shared" si="11"/>
        <v>408.48059487145122</v>
      </c>
      <c r="R17" s="37">
        <f t="shared" si="11"/>
        <v>396.22651437196669</v>
      </c>
      <c r="S17" s="37">
        <f t="shared" si="11"/>
        <v>423.15496225363052</v>
      </c>
      <c r="T17" s="37">
        <f t="shared" si="11"/>
        <v>428.57097585435997</v>
      </c>
      <c r="U17" s="37">
        <f t="shared" si="11"/>
        <v>437.31379513719514</v>
      </c>
      <c r="V17" s="37">
        <f t="shared" si="11"/>
        <v>340.9757281479956</v>
      </c>
      <c r="W17" s="37">
        <f t="shared" si="11"/>
        <v>288.59795421762328</v>
      </c>
      <c r="X17" s="37">
        <f t="shared" si="11"/>
        <v>396.81405215684146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165.34337214183526</v>
      </c>
      <c r="D19" s="10">
        <v>168.89254742009462</v>
      </c>
      <c r="E19" s="10">
        <v>174.95160066040529</v>
      </c>
      <c r="F19" s="10">
        <v>183.55706169295584</v>
      </c>
      <c r="G19" s="10">
        <v>174.11006839616155</v>
      </c>
      <c r="H19" s="10">
        <v>163.02721817650865</v>
      </c>
      <c r="I19" s="10">
        <v>169.54289000558003</v>
      </c>
      <c r="J19" s="10">
        <v>183.20758029958887</v>
      </c>
      <c r="K19" s="10">
        <v>180.19980636957646</v>
      </c>
      <c r="L19" s="10">
        <v>170.00026505825866</v>
      </c>
      <c r="M19" s="10">
        <v>189.22695938788044</v>
      </c>
      <c r="N19" s="10">
        <v>180.79935492528838</v>
      </c>
      <c r="O19" s="10">
        <v>170.67504163969559</v>
      </c>
      <c r="P19" s="10">
        <v>164.1718408816316</v>
      </c>
      <c r="Q19" s="10">
        <v>168.17708062411762</v>
      </c>
      <c r="R19" s="10">
        <v>176.20026984395165</v>
      </c>
      <c r="S19" s="10">
        <v>182.14153824779575</v>
      </c>
      <c r="T19" s="10">
        <v>164.58387493384137</v>
      </c>
      <c r="U19" s="10">
        <v>176.22139621338962</v>
      </c>
      <c r="V19" s="10">
        <v>152.44698683662685</v>
      </c>
      <c r="W19" s="10">
        <v>123.84137272423605</v>
      </c>
      <c r="X19" s="10">
        <v>150.30744808267102</v>
      </c>
    </row>
    <row r="20" spans="1:24" ht="11.25" customHeight="1" x14ac:dyDescent="0.2">
      <c r="A20" s="42" t="s">
        <v>31</v>
      </c>
      <c r="B20" s="9" t="s">
        <v>32</v>
      </c>
      <c r="C20" s="10">
        <v>139.27148939507387</v>
      </c>
      <c r="D20" s="10">
        <v>129.99710464549298</v>
      </c>
      <c r="E20" s="10">
        <v>146.77128113147418</v>
      </c>
      <c r="F20" s="10">
        <v>171.03772260648518</v>
      </c>
      <c r="G20" s="10">
        <v>171.13657270209191</v>
      </c>
      <c r="H20" s="10">
        <v>174.36440793500012</v>
      </c>
      <c r="I20" s="10">
        <v>203.19982530802335</v>
      </c>
      <c r="J20" s="10">
        <v>194.47584241170941</v>
      </c>
      <c r="K20" s="10">
        <v>176.5269936142775</v>
      </c>
      <c r="L20" s="10">
        <v>163.38532989479182</v>
      </c>
      <c r="M20" s="10">
        <v>199.83385173025039</v>
      </c>
      <c r="N20" s="10">
        <v>180.02552267863709</v>
      </c>
      <c r="O20" s="10">
        <v>179.00147586271169</v>
      </c>
      <c r="P20" s="10">
        <v>180.33683187933943</v>
      </c>
      <c r="Q20" s="10">
        <v>186.81628628134007</v>
      </c>
      <c r="R20" s="10">
        <v>155.98555589794111</v>
      </c>
      <c r="S20" s="10">
        <v>166.79183109266435</v>
      </c>
      <c r="T20" s="10">
        <v>184.02672235360228</v>
      </c>
      <c r="U20" s="10">
        <v>183.75185143805965</v>
      </c>
      <c r="V20" s="10">
        <v>131.78362203835368</v>
      </c>
      <c r="W20" s="10">
        <v>119.69573901586098</v>
      </c>
      <c r="X20" s="10">
        <v>184.26370531787418</v>
      </c>
    </row>
    <row r="21" spans="1:24" ht="11.25" customHeight="1" x14ac:dyDescent="0.2">
      <c r="A21" s="42" t="s">
        <v>33</v>
      </c>
      <c r="B21" s="9" t="s">
        <v>34</v>
      </c>
      <c r="C21" s="10">
        <v>24.591176829402873</v>
      </c>
      <c r="D21" s="10">
        <v>24.967690338929259</v>
      </c>
      <c r="E21" s="10">
        <v>26.520676791839268</v>
      </c>
      <c r="F21" s="10">
        <v>29.894403757735155</v>
      </c>
      <c r="G21" s="10">
        <v>29.287953654474375</v>
      </c>
      <c r="H21" s="10">
        <v>25.201661422453274</v>
      </c>
      <c r="I21" s="10">
        <v>34.985713920611182</v>
      </c>
      <c r="J21" s="10">
        <v>41.720472630221714</v>
      </c>
      <c r="K21" s="10">
        <v>8.8298327827652106</v>
      </c>
      <c r="L21" s="10">
        <v>15.472664404979296</v>
      </c>
      <c r="M21" s="10">
        <v>19.045226759127104</v>
      </c>
      <c r="N21" s="10">
        <v>36.174434848327628</v>
      </c>
      <c r="O21" s="10">
        <v>24.357942155081897</v>
      </c>
      <c r="P21" s="10">
        <v>31.310591871281385</v>
      </c>
      <c r="Q21" s="10">
        <v>53.487227965993497</v>
      </c>
      <c r="R21" s="10">
        <v>64.040688630073959</v>
      </c>
      <c r="S21" s="10">
        <v>74.221592913170383</v>
      </c>
      <c r="T21" s="10">
        <v>79.960378566916361</v>
      </c>
      <c r="U21" s="10">
        <v>77.340547485745901</v>
      </c>
      <c r="V21" s="10">
        <v>56.745119273015042</v>
      </c>
      <c r="W21" s="10">
        <v>45.060842477526279</v>
      </c>
      <c r="X21" s="10">
        <v>62.242898756296256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5.4866468346585746</v>
      </c>
      <c r="H26" s="37">
        <f t="shared" si="15"/>
        <v>1.8214093252299879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0.95648779774583215</v>
      </c>
      <c r="W26" s="37">
        <f t="shared" si="15"/>
        <v>0</v>
      </c>
      <c r="X26" s="37">
        <f t="shared" si="15"/>
        <v>0.93549774084774429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5.4866468346585746</v>
      </c>
      <c r="H33" s="29">
        <f t="shared" si="19"/>
        <v>1.8214093252299879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0.95648779774583215</v>
      </c>
      <c r="W33" s="29">
        <f t="shared" si="19"/>
        <v>0</v>
      </c>
      <c r="X33" s="29">
        <f t="shared" si="19"/>
        <v>0.93549774084774429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0.95648779774583215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5.4866468346585746</v>
      </c>
      <c r="H44" s="10">
        <v>1.8214093252299879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0.93549774084774429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153.40494946742749</v>
      </c>
      <c r="D51" s="37">
        <v>123.74426434277633</v>
      </c>
      <c r="E51" s="37">
        <v>187.1689483026849</v>
      </c>
      <c r="F51" s="37">
        <v>147.59102491335292</v>
      </c>
      <c r="G51" s="37">
        <v>137.37489148377836</v>
      </c>
      <c r="H51" s="37">
        <v>138.03716057610706</v>
      </c>
      <c r="I51" s="37">
        <v>153.76058884739567</v>
      </c>
      <c r="J51" s="37">
        <v>151.21379930434026</v>
      </c>
      <c r="K51" s="37">
        <v>137.70901393355842</v>
      </c>
      <c r="L51" s="37">
        <v>122.05444664136938</v>
      </c>
      <c r="M51" s="37">
        <v>145.60714647069557</v>
      </c>
      <c r="N51" s="37">
        <v>165.05413596357039</v>
      </c>
      <c r="O51" s="37">
        <v>158.47122397473353</v>
      </c>
      <c r="P51" s="37">
        <v>198.14862295074005</v>
      </c>
      <c r="Q51" s="37">
        <v>166.2785591765643</v>
      </c>
      <c r="R51" s="37">
        <v>143.13164705814984</v>
      </c>
      <c r="S51" s="37">
        <v>137.49444354310555</v>
      </c>
      <c r="T51" s="37">
        <v>151.89061882363282</v>
      </c>
      <c r="U51" s="37">
        <v>151.43282147397477</v>
      </c>
      <c r="V51" s="37">
        <v>132.21547605610198</v>
      </c>
      <c r="W51" s="37">
        <v>135.71456359691143</v>
      </c>
      <c r="X51" s="37">
        <v>148.75136554654853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6.3924138390878094</v>
      </c>
      <c r="E52" s="37">
        <f t="shared" si="21"/>
        <v>0</v>
      </c>
      <c r="F52" s="37">
        <f t="shared" si="21"/>
        <v>5.725235106421561</v>
      </c>
      <c r="G52" s="37">
        <f t="shared" si="21"/>
        <v>4.2474717609028723</v>
      </c>
      <c r="H52" s="37">
        <f t="shared" si="21"/>
        <v>1.4661685138007898</v>
      </c>
      <c r="I52" s="37">
        <f t="shared" si="21"/>
        <v>0</v>
      </c>
      <c r="J52" s="37">
        <f t="shared" si="21"/>
        <v>1.0334253974080856</v>
      </c>
      <c r="K52" s="37">
        <f t="shared" si="21"/>
        <v>1.166137261856538</v>
      </c>
      <c r="L52" s="37">
        <f t="shared" si="21"/>
        <v>0.46497961402024707</v>
      </c>
      <c r="M52" s="37">
        <f t="shared" si="21"/>
        <v>2.5777573632450523</v>
      </c>
      <c r="N52" s="37">
        <f t="shared" si="21"/>
        <v>3.1099335834615376</v>
      </c>
      <c r="O52" s="37">
        <f t="shared" si="21"/>
        <v>3.2083496116780967</v>
      </c>
      <c r="P52" s="37">
        <f t="shared" si="21"/>
        <v>3.5521077637304037</v>
      </c>
      <c r="Q52" s="37">
        <f t="shared" si="21"/>
        <v>3.588904809947524</v>
      </c>
      <c r="R52" s="37">
        <f t="shared" si="21"/>
        <v>4.0103639973448137</v>
      </c>
      <c r="S52" s="37">
        <f t="shared" si="21"/>
        <v>3.3773707465396297</v>
      </c>
      <c r="T52" s="37">
        <f t="shared" si="21"/>
        <v>4.5651562787554036</v>
      </c>
      <c r="U52" s="37">
        <f t="shared" si="21"/>
        <v>7.1246468085938233</v>
      </c>
      <c r="V52" s="37">
        <f t="shared" si="21"/>
        <v>6.0947017941892261</v>
      </c>
      <c r="W52" s="37">
        <f t="shared" si="21"/>
        <v>5.8218919318270741</v>
      </c>
      <c r="X52" s="37">
        <f t="shared" si="21"/>
        <v>7.9252390253203648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6.3924138390878094</v>
      </c>
      <c r="E59" s="10">
        <v>0</v>
      </c>
      <c r="F59" s="10">
        <v>5.725235106421561</v>
      </c>
      <c r="G59" s="10">
        <v>4.2474717609028723</v>
      </c>
      <c r="H59" s="10">
        <v>1.4661685138007898</v>
      </c>
      <c r="I59" s="10">
        <v>0</v>
      </c>
      <c r="J59" s="10">
        <v>1.0334253974080856</v>
      </c>
      <c r="K59" s="10">
        <v>1.166137261856538</v>
      </c>
      <c r="L59" s="10">
        <v>0.46497961402024707</v>
      </c>
      <c r="M59" s="10">
        <v>2.5777573632450523</v>
      </c>
      <c r="N59" s="10">
        <v>3.1099335834615376</v>
      </c>
      <c r="O59" s="10">
        <v>3.2083496116780967</v>
      </c>
      <c r="P59" s="10">
        <v>3.5521077637304037</v>
      </c>
      <c r="Q59" s="10">
        <v>3.588904809947524</v>
      </c>
      <c r="R59" s="10">
        <v>4.0103639973448137</v>
      </c>
      <c r="S59" s="10">
        <v>3.3773707465396297</v>
      </c>
      <c r="T59" s="10">
        <v>4.5651562787554036</v>
      </c>
      <c r="U59" s="10">
        <v>7.1246468085938233</v>
      </c>
      <c r="V59" s="10">
        <v>5.844673669215422</v>
      </c>
      <c r="W59" s="10">
        <v>5.5464076866235814</v>
      </c>
      <c r="X59" s="10">
        <v>7.498449141766752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0.25002812497380383</v>
      </c>
      <c r="W70" s="10">
        <v>0.27548424520349274</v>
      </c>
      <c r="X70" s="10">
        <v>0.42678988355361303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0.78541077054085839</v>
      </c>
      <c r="W75" s="37">
        <v>0.60845102475651291</v>
      </c>
      <c r="X75" s="37">
        <v>0.72413724314772865</v>
      </c>
    </row>
    <row r="76" spans="1:24" ht="11.25" customHeight="1" x14ac:dyDescent="0.2">
      <c r="A76" s="38" t="s">
        <v>139</v>
      </c>
      <c r="B76" s="39" t="s">
        <v>140</v>
      </c>
      <c r="C76" s="40">
        <v>151.58875577403174</v>
      </c>
      <c r="D76" s="40">
        <v>189.19412656559794</v>
      </c>
      <c r="E76" s="40">
        <v>115.68002346150691</v>
      </c>
      <c r="F76" s="40">
        <v>186.84096077132415</v>
      </c>
      <c r="G76" s="40">
        <v>198.66231476654147</v>
      </c>
      <c r="H76" s="40">
        <v>173.18483839027434</v>
      </c>
      <c r="I76" s="40">
        <v>195.96756271854215</v>
      </c>
      <c r="J76" s="40">
        <v>208.20497657735424</v>
      </c>
      <c r="K76" s="40">
        <v>181.95885643169333</v>
      </c>
      <c r="L76" s="40">
        <v>149.2881272636987</v>
      </c>
      <c r="M76" s="40">
        <v>180.12721142801024</v>
      </c>
      <c r="N76" s="40">
        <v>175.15136118622968</v>
      </c>
      <c r="O76" s="40">
        <v>196.96677154594946</v>
      </c>
      <c r="P76" s="40">
        <v>188.60857831680215</v>
      </c>
      <c r="Q76" s="40">
        <v>190.09630579003854</v>
      </c>
      <c r="R76" s="40">
        <v>180.02138755578488</v>
      </c>
      <c r="S76" s="40">
        <v>179.4299992850527</v>
      </c>
      <c r="T76" s="40">
        <v>201.95942252422506</v>
      </c>
      <c r="U76" s="40">
        <v>201.97118222031176</v>
      </c>
      <c r="V76" s="40">
        <v>170.93748097292695</v>
      </c>
      <c r="W76" s="40">
        <v>120.50040520605718</v>
      </c>
      <c r="X76" s="40">
        <v>135.23797397555026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33.573901307942933</v>
      </c>
      <c r="D2" s="31">
        <f t="shared" ref="D2:X2" si="1">SUM(D3,D17,D22,D25,D26,D51,D52,D71,D74,D75,D76)</f>
        <v>36.477341483995765</v>
      </c>
      <c r="E2" s="31">
        <f t="shared" si="1"/>
        <v>33.710335645798907</v>
      </c>
      <c r="F2" s="31">
        <f t="shared" si="1"/>
        <v>35.707337837124719</v>
      </c>
      <c r="G2" s="31">
        <f t="shared" si="1"/>
        <v>41.916742811811559</v>
      </c>
      <c r="H2" s="31">
        <f t="shared" si="1"/>
        <v>41.403705833654534</v>
      </c>
      <c r="I2" s="31">
        <f t="shared" si="1"/>
        <v>41.811437423559994</v>
      </c>
      <c r="J2" s="31">
        <f t="shared" si="1"/>
        <v>43.721933360260934</v>
      </c>
      <c r="K2" s="31">
        <f t="shared" si="1"/>
        <v>43.964847564663927</v>
      </c>
      <c r="L2" s="31">
        <f t="shared" si="1"/>
        <v>22.884148988982083</v>
      </c>
      <c r="M2" s="31">
        <f t="shared" si="1"/>
        <v>37.163718237880488</v>
      </c>
      <c r="N2" s="31">
        <f t="shared" si="1"/>
        <v>44.515626849090481</v>
      </c>
      <c r="O2" s="31">
        <f t="shared" si="1"/>
        <v>43.81271306096108</v>
      </c>
      <c r="P2" s="31">
        <f t="shared" si="1"/>
        <v>38.6252735056962</v>
      </c>
      <c r="Q2" s="31">
        <f t="shared" si="1"/>
        <v>40.177554235518777</v>
      </c>
      <c r="R2" s="31">
        <f t="shared" si="1"/>
        <v>35.450996203630069</v>
      </c>
      <c r="S2" s="31">
        <f t="shared" si="1"/>
        <v>31.392984334195567</v>
      </c>
      <c r="T2" s="31">
        <f t="shared" si="1"/>
        <v>37.794649349352738</v>
      </c>
      <c r="U2" s="31">
        <f t="shared" si="1"/>
        <v>27.581024732272841</v>
      </c>
      <c r="V2" s="31">
        <f t="shared" si="1"/>
        <v>30.483150803744223</v>
      </c>
      <c r="W2" s="31">
        <f t="shared" si="1"/>
        <v>15.595434651481675</v>
      </c>
      <c r="X2" s="31">
        <f t="shared" si="1"/>
        <v>19.692410501775136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2.8392207591214467</v>
      </c>
      <c r="D3" s="34">
        <f t="shared" ref="D3:X3" si="3">SUM(D4,D8,D11)</f>
        <v>3.1631670538594676</v>
      </c>
      <c r="E3" s="34">
        <f t="shared" si="3"/>
        <v>3.1438806110783943</v>
      </c>
      <c r="F3" s="34">
        <f t="shared" si="3"/>
        <v>3.3078309502320318</v>
      </c>
      <c r="G3" s="34">
        <f t="shared" si="3"/>
        <v>3.8009083261558105</v>
      </c>
      <c r="H3" s="34">
        <f t="shared" si="3"/>
        <v>4.1854179804235292</v>
      </c>
      <c r="I3" s="34">
        <f t="shared" si="3"/>
        <v>3.9900302615456358</v>
      </c>
      <c r="J3" s="34">
        <f t="shared" si="3"/>
        <v>3.6153472637725912</v>
      </c>
      <c r="K3" s="34">
        <f t="shared" si="3"/>
        <v>3.8363993943329877</v>
      </c>
      <c r="L3" s="34">
        <f t="shared" si="3"/>
        <v>1.8641493123599382</v>
      </c>
      <c r="M3" s="34">
        <f t="shared" si="3"/>
        <v>2.7043993220593041</v>
      </c>
      <c r="N3" s="34">
        <f t="shared" si="3"/>
        <v>3.2000174980618916</v>
      </c>
      <c r="O3" s="34">
        <f t="shared" si="3"/>
        <v>3.3708179367959064</v>
      </c>
      <c r="P3" s="34">
        <f t="shared" si="3"/>
        <v>2.8024284245953366</v>
      </c>
      <c r="Q3" s="34">
        <f t="shared" si="3"/>
        <v>3.011428771740416</v>
      </c>
      <c r="R3" s="34">
        <f t="shared" si="3"/>
        <v>2.7193270716570623</v>
      </c>
      <c r="S3" s="34">
        <f t="shared" si="3"/>
        <v>2.0805426216813885</v>
      </c>
      <c r="T3" s="34">
        <f t="shared" si="3"/>
        <v>2.4988795801110584</v>
      </c>
      <c r="U3" s="34">
        <f t="shared" si="3"/>
        <v>1.9648289278083695</v>
      </c>
      <c r="V3" s="34">
        <f t="shared" si="3"/>
        <v>2.1756326779334501</v>
      </c>
      <c r="W3" s="34">
        <f t="shared" si="3"/>
        <v>1.1826293089384343</v>
      </c>
      <c r="X3" s="34">
        <f t="shared" si="3"/>
        <v>1.355205172919618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2.7974993099857386</v>
      </c>
      <c r="D4" s="29">
        <f t="shared" ref="D4:X4" si="5">SUM(D5:D7)</f>
        <v>3.1392230425991272</v>
      </c>
      <c r="E4" s="29">
        <f t="shared" si="5"/>
        <v>3.1402425954460682</v>
      </c>
      <c r="F4" s="29">
        <f t="shared" si="5"/>
        <v>3.3045139886599486</v>
      </c>
      <c r="G4" s="29">
        <f t="shared" si="5"/>
        <v>3.7968899162191292</v>
      </c>
      <c r="H4" s="29">
        <f t="shared" si="5"/>
        <v>4.1810692216849077</v>
      </c>
      <c r="I4" s="29">
        <f t="shared" si="5"/>
        <v>3.9900302614891263</v>
      </c>
      <c r="J4" s="29">
        <f t="shared" si="5"/>
        <v>3.6153472636616968</v>
      </c>
      <c r="K4" s="29">
        <f t="shared" si="5"/>
        <v>3.8363993941697903</v>
      </c>
      <c r="L4" s="29">
        <f t="shared" si="5"/>
        <v>1.8641493123243009</v>
      </c>
      <c r="M4" s="29">
        <f t="shared" si="5"/>
        <v>2.7043993220061697</v>
      </c>
      <c r="N4" s="29">
        <f t="shared" si="5"/>
        <v>3.1838619772093679</v>
      </c>
      <c r="O4" s="29">
        <f t="shared" si="5"/>
        <v>3.2730625643465885</v>
      </c>
      <c r="P4" s="29">
        <f t="shared" si="5"/>
        <v>2.7897911149638901</v>
      </c>
      <c r="Q4" s="29">
        <f t="shared" si="5"/>
        <v>3.0114287717016168</v>
      </c>
      <c r="R4" s="29">
        <f t="shared" si="5"/>
        <v>2.7193270716252727</v>
      </c>
      <c r="S4" s="29">
        <f t="shared" si="5"/>
        <v>2.0805426216325742</v>
      </c>
      <c r="T4" s="29">
        <f t="shared" si="5"/>
        <v>2.498879580044651</v>
      </c>
      <c r="U4" s="29">
        <f t="shared" si="5"/>
        <v>1.9648289277587381</v>
      </c>
      <c r="V4" s="29">
        <f t="shared" si="5"/>
        <v>2.1756326778882489</v>
      </c>
      <c r="W4" s="29">
        <f t="shared" si="5"/>
        <v>1.1826293088914639</v>
      </c>
      <c r="X4" s="29">
        <f t="shared" si="5"/>
        <v>1.3552051728591863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0.18268351013884399</v>
      </c>
      <c r="I5" s="10">
        <v>0.19259525741930084</v>
      </c>
      <c r="J5" s="10">
        <v>0.17541746791550139</v>
      </c>
      <c r="K5" s="10">
        <v>0.18818026407926602</v>
      </c>
      <c r="L5" s="10">
        <v>3.6853640359439055E-2</v>
      </c>
      <c r="M5" s="10">
        <v>0.20318409575301821</v>
      </c>
      <c r="N5" s="10">
        <v>0.33892248121127722</v>
      </c>
      <c r="O5" s="10">
        <v>0.25591558629614042</v>
      </c>
      <c r="P5" s="10">
        <v>0.36412505663835759</v>
      </c>
      <c r="Q5" s="10">
        <v>0.52050255770228659</v>
      </c>
      <c r="R5" s="10">
        <v>0.41572638648734994</v>
      </c>
      <c r="S5" s="10">
        <v>0.24792245765463861</v>
      </c>
      <c r="T5" s="10">
        <v>0.43095496751926277</v>
      </c>
      <c r="U5" s="10">
        <v>0.35553028544897103</v>
      </c>
      <c r="V5" s="10">
        <v>0.32877064410738299</v>
      </c>
      <c r="W5" s="10">
        <v>0.16680674656031158</v>
      </c>
      <c r="X5" s="10">
        <v>0.24646605226159579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2.7974993099857386</v>
      </c>
      <c r="D7" s="10">
        <v>3.1392230425991272</v>
      </c>
      <c r="E7" s="10">
        <v>3.1402425954460682</v>
      </c>
      <c r="F7" s="10">
        <v>3.3045139886599486</v>
      </c>
      <c r="G7" s="10">
        <v>3.7968899162191292</v>
      </c>
      <c r="H7" s="10">
        <v>3.9983857115460637</v>
      </c>
      <c r="I7" s="10">
        <v>3.7974350040698255</v>
      </c>
      <c r="J7" s="10">
        <v>3.4399297957461954</v>
      </c>
      <c r="K7" s="10">
        <v>3.6482191300905242</v>
      </c>
      <c r="L7" s="10">
        <v>1.8272956719648619</v>
      </c>
      <c r="M7" s="10">
        <v>2.5012152262531515</v>
      </c>
      <c r="N7" s="10">
        <v>2.8449394959980907</v>
      </c>
      <c r="O7" s="10">
        <v>3.0171469780504481</v>
      </c>
      <c r="P7" s="10">
        <v>2.4256660583255325</v>
      </c>
      <c r="Q7" s="10">
        <v>2.4909262139993302</v>
      </c>
      <c r="R7" s="10">
        <v>2.3036006851379227</v>
      </c>
      <c r="S7" s="10">
        <v>1.8326201639779356</v>
      </c>
      <c r="T7" s="10">
        <v>2.0679246125253883</v>
      </c>
      <c r="U7" s="10">
        <v>1.609298642309767</v>
      </c>
      <c r="V7" s="10">
        <v>1.8468620337808659</v>
      </c>
      <c r="W7" s="10">
        <v>1.0158225623311523</v>
      </c>
      <c r="X7" s="10">
        <v>1.1087391205975905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4.1721449101125962E-2</v>
      </c>
      <c r="D8" s="29">
        <f t="shared" ref="D8:X8" si="7">SUM(D9:D10)</f>
        <v>2.3944011184653613E-2</v>
      </c>
      <c r="E8" s="29">
        <f t="shared" si="7"/>
        <v>3.6380154908927098E-3</v>
      </c>
      <c r="F8" s="29">
        <f t="shared" si="7"/>
        <v>3.3169614658284385E-3</v>
      </c>
      <c r="G8" s="29">
        <f t="shared" si="7"/>
        <v>4.0184098253889244E-3</v>
      </c>
      <c r="H8" s="29">
        <f t="shared" si="7"/>
        <v>4.3487586803783174E-3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1.615552079912641E-2</v>
      </c>
      <c r="O8" s="29">
        <f t="shared" si="7"/>
        <v>9.775537239747667E-2</v>
      </c>
      <c r="P8" s="29">
        <f t="shared" si="7"/>
        <v>1.2637309584223599E-2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4.1721449101125962E-2</v>
      </c>
      <c r="D10" s="10">
        <v>2.3944011184653613E-2</v>
      </c>
      <c r="E10" s="10">
        <v>3.6380154908927098E-3</v>
      </c>
      <c r="F10" s="10">
        <v>3.3169614658284385E-3</v>
      </c>
      <c r="G10" s="10">
        <v>4.0184098253889244E-3</v>
      </c>
      <c r="H10" s="10">
        <v>4.3487586803783174E-3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1.615552079912641E-2</v>
      </c>
      <c r="O10" s="10">
        <v>9.775537239747667E-2</v>
      </c>
      <c r="P10" s="10">
        <v>1.2637309584223599E-2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3.4582114949444076E-11</v>
      </c>
      <c r="D11" s="29">
        <f t="shared" ref="D11:X11" si="9">SUM(D12:D16)</f>
        <v>7.5687012213165872E-11</v>
      </c>
      <c r="E11" s="29">
        <f t="shared" si="9"/>
        <v>1.4143353155304794E-10</v>
      </c>
      <c r="F11" s="29">
        <f t="shared" si="9"/>
        <v>1.0625456070556538E-10</v>
      </c>
      <c r="G11" s="29">
        <f t="shared" si="9"/>
        <v>1.1129230870210449E-10</v>
      </c>
      <c r="H11" s="29">
        <f t="shared" si="9"/>
        <v>5.8243188050255412E-11</v>
      </c>
      <c r="I11" s="29">
        <f t="shared" si="9"/>
        <v>5.6509463775000768E-11</v>
      </c>
      <c r="J11" s="29">
        <f t="shared" si="9"/>
        <v>1.1089440477007884E-10</v>
      </c>
      <c r="K11" s="29">
        <f t="shared" si="9"/>
        <v>1.6319745554937981E-10</v>
      </c>
      <c r="L11" s="29">
        <f t="shared" si="9"/>
        <v>3.5637270912047825E-11</v>
      </c>
      <c r="M11" s="29">
        <f t="shared" si="9"/>
        <v>5.3134385780140292E-11</v>
      </c>
      <c r="N11" s="29">
        <f t="shared" si="9"/>
        <v>5.3397286592371529E-11</v>
      </c>
      <c r="O11" s="29">
        <f t="shared" si="9"/>
        <v>5.184119800105691E-11</v>
      </c>
      <c r="P11" s="29">
        <f t="shared" si="9"/>
        <v>4.7222670218616258E-11</v>
      </c>
      <c r="Q11" s="29">
        <f t="shared" si="9"/>
        <v>3.8799186086180271E-11</v>
      </c>
      <c r="R11" s="29">
        <f t="shared" si="9"/>
        <v>3.1789681997906882E-11</v>
      </c>
      <c r="S11" s="29">
        <f t="shared" si="9"/>
        <v>4.8814285946718883E-11</v>
      </c>
      <c r="T11" s="29">
        <f t="shared" si="9"/>
        <v>6.6407324084138963E-11</v>
      </c>
      <c r="U11" s="29">
        <f t="shared" si="9"/>
        <v>4.9631410092842998E-11</v>
      </c>
      <c r="V11" s="29">
        <f t="shared" si="9"/>
        <v>4.5201176135378773E-11</v>
      </c>
      <c r="W11" s="29">
        <f t="shared" si="9"/>
        <v>4.6970427547421423E-11</v>
      </c>
      <c r="X11" s="29">
        <f t="shared" si="9"/>
        <v>6.0431659676396521E-11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3.4582114949444076E-11</v>
      </c>
      <c r="D13" s="10">
        <v>7.5687012213165872E-11</v>
      </c>
      <c r="E13" s="10">
        <v>1.4143353155304794E-10</v>
      </c>
      <c r="F13" s="10">
        <v>1.0625456070556538E-10</v>
      </c>
      <c r="G13" s="10">
        <v>1.1129230870210449E-10</v>
      </c>
      <c r="H13" s="10">
        <v>5.8243188050255412E-11</v>
      </c>
      <c r="I13" s="10">
        <v>5.6509463775000768E-11</v>
      </c>
      <c r="J13" s="10">
        <v>1.1089440477007884E-10</v>
      </c>
      <c r="K13" s="10">
        <v>1.6319745554937981E-10</v>
      </c>
      <c r="L13" s="10">
        <v>3.5637270912047825E-11</v>
      </c>
      <c r="M13" s="10">
        <v>5.3134385780140292E-11</v>
      </c>
      <c r="N13" s="10">
        <v>5.3397286592371529E-11</v>
      </c>
      <c r="O13" s="10">
        <v>5.184119800105691E-11</v>
      </c>
      <c r="P13" s="10">
        <v>4.7222670218616258E-11</v>
      </c>
      <c r="Q13" s="10">
        <v>3.8799186086180271E-11</v>
      </c>
      <c r="R13" s="10">
        <v>3.1789681997906882E-11</v>
      </c>
      <c r="S13" s="10">
        <v>4.8814285946718883E-11</v>
      </c>
      <c r="T13" s="10">
        <v>6.6407324084138963E-11</v>
      </c>
      <c r="U13" s="10">
        <v>4.9631410092842998E-11</v>
      </c>
      <c r="V13" s="10">
        <v>4.5201176135378773E-11</v>
      </c>
      <c r="W13" s="10">
        <v>4.6970427547421423E-11</v>
      </c>
      <c r="X13" s="10">
        <v>6.0431659676396521E-11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4.2896624075485734</v>
      </c>
      <c r="D17" s="37">
        <f t="shared" ref="D17:X17" si="11">SUM(D18:D21)</f>
        <v>4.5390462455261007</v>
      </c>
      <c r="E17" s="37">
        <f t="shared" si="11"/>
        <v>4.5891155349399142</v>
      </c>
      <c r="F17" s="37">
        <f t="shared" si="11"/>
        <v>4.7244834819466712</v>
      </c>
      <c r="G17" s="37">
        <f t="shared" si="11"/>
        <v>5.4286898560425954</v>
      </c>
      <c r="H17" s="37">
        <f t="shared" si="11"/>
        <v>5.4491028357713702</v>
      </c>
      <c r="I17" s="37">
        <f t="shared" si="11"/>
        <v>5.6278046436874014</v>
      </c>
      <c r="J17" s="37">
        <f t="shared" si="11"/>
        <v>6.0617968338884509</v>
      </c>
      <c r="K17" s="37">
        <f t="shared" si="11"/>
        <v>6.2404437596061042</v>
      </c>
      <c r="L17" s="37">
        <f t="shared" si="11"/>
        <v>3.3343459730106129</v>
      </c>
      <c r="M17" s="37">
        <f t="shared" si="11"/>
        <v>5.4317093282449775</v>
      </c>
      <c r="N17" s="37">
        <f t="shared" si="11"/>
        <v>6.146259344823318</v>
      </c>
      <c r="O17" s="37">
        <f t="shared" si="11"/>
        <v>5.5681198781943468</v>
      </c>
      <c r="P17" s="37">
        <f t="shared" si="11"/>
        <v>4.6121197185644185</v>
      </c>
      <c r="Q17" s="37">
        <f t="shared" si="11"/>
        <v>5.3987688430801679</v>
      </c>
      <c r="R17" s="37">
        <f t="shared" si="11"/>
        <v>4.9868132290651364</v>
      </c>
      <c r="S17" s="37">
        <f t="shared" si="11"/>
        <v>4.8329999131794654</v>
      </c>
      <c r="T17" s="37">
        <f t="shared" si="11"/>
        <v>5.4048624947371193</v>
      </c>
      <c r="U17" s="37">
        <f t="shared" si="11"/>
        <v>3.9038316899759478</v>
      </c>
      <c r="V17" s="37">
        <f t="shared" si="11"/>
        <v>4.0467138124515696</v>
      </c>
      <c r="W17" s="37">
        <f t="shared" si="11"/>
        <v>2.0488213627721756</v>
      </c>
      <c r="X17" s="37">
        <f t="shared" si="11"/>
        <v>3.0473407924277098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2.1544782450950475</v>
      </c>
      <c r="D19" s="10">
        <v>2.3671258387187564</v>
      </c>
      <c r="E19" s="10">
        <v>2.3054930627245387</v>
      </c>
      <c r="F19" s="10">
        <v>2.2554920473708497</v>
      </c>
      <c r="G19" s="10">
        <v>2.5236375367705355</v>
      </c>
      <c r="H19" s="10">
        <v>2.4499959249530354</v>
      </c>
      <c r="I19" s="10">
        <v>2.3401710434311744</v>
      </c>
      <c r="J19" s="10">
        <v>2.6479657021308269</v>
      </c>
      <c r="K19" s="10">
        <v>3.0762039485662371</v>
      </c>
      <c r="L19" s="10">
        <v>1.6248424223948201</v>
      </c>
      <c r="M19" s="10">
        <v>2.5185264246732681</v>
      </c>
      <c r="N19" s="10">
        <v>2.799097353301411</v>
      </c>
      <c r="O19" s="10">
        <v>2.5407795124970072</v>
      </c>
      <c r="P19" s="10">
        <v>2.0147455328137878</v>
      </c>
      <c r="Q19" s="10">
        <v>2.2227474068367901</v>
      </c>
      <c r="R19" s="10">
        <v>2.2176149367878644</v>
      </c>
      <c r="S19" s="10">
        <v>2.0803018209918647</v>
      </c>
      <c r="T19" s="10">
        <v>2.075626355926441</v>
      </c>
      <c r="U19" s="10">
        <v>1.5731007771520586</v>
      </c>
      <c r="V19" s="10">
        <v>1.8092470412751487</v>
      </c>
      <c r="W19" s="10">
        <v>0.8791775767097666</v>
      </c>
      <c r="X19" s="10">
        <v>1.1542888046892885</v>
      </c>
    </row>
    <row r="20" spans="1:24" ht="11.25" customHeight="1" x14ac:dyDescent="0.2">
      <c r="A20" s="42" t="s">
        <v>31</v>
      </c>
      <c r="B20" s="9" t="s">
        <v>32</v>
      </c>
      <c r="C20" s="10">
        <v>1.8147530812803085</v>
      </c>
      <c r="D20" s="10">
        <v>1.8219839185654942</v>
      </c>
      <c r="E20" s="10">
        <v>1.9341358934613522</v>
      </c>
      <c r="F20" s="10">
        <v>2.1016583049507003</v>
      </c>
      <c r="G20" s="10">
        <v>2.4805382179424855</v>
      </c>
      <c r="H20" s="10">
        <v>2.6203728044668004</v>
      </c>
      <c r="I20" s="10">
        <v>2.804731871684262</v>
      </c>
      <c r="J20" s="10">
        <v>2.810829987258785</v>
      </c>
      <c r="K20" s="10">
        <v>3.0135050959546916</v>
      </c>
      <c r="L20" s="10">
        <v>1.5616176546492595</v>
      </c>
      <c r="M20" s="10">
        <v>2.6596994305406034</v>
      </c>
      <c r="N20" s="10">
        <v>2.7871170462123951</v>
      </c>
      <c r="O20" s="10">
        <v>2.6647322198334082</v>
      </c>
      <c r="P20" s="10">
        <v>2.2131251283991769</v>
      </c>
      <c r="Q20" s="10">
        <v>2.4690963497863176</v>
      </c>
      <c r="R20" s="10">
        <v>1.9631973264784797</v>
      </c>
      <c r="S20" s="10">
        <v>1.9049874799925612</v>
      </c>
      <c r="T20" s="10">
        <v>2.3208270874983175</v>
      </c>
      <c r="U20" s="10">
        <v>1.6403239703668737</v>
      </c>
      <c r="V20" s="10">
        <v>1.5640133872697115</v>
      </c>
      <c r="W20" s="10">
        <v>0.84974679669272446</v>
      </c>
      <c r="X20" s="10">
        <v>1.4150565049977042</v>
      </c>
    </row>
    <row r="21" spans="1:24" ht="11.25" customHeight="1" x14ac:dyDescent="0.2">
      <c r="A21" s="42" t="s">
        <v>33</v>
      </c>
      <c r="B21" s="9" t="s">
        <v>34</v>
      </c>
      <c r="C21" s="10">
        <v>0.32043108117321734</v>
      </c>
      <c r="D21" s="10">
        <v>0.34993648824185047</v>
      </c>
      <c r="E21" s="10">
        <v>0.34948657875402295</v>
      </c>
      <c r="F21" s="10">
        <v>0.36733312962512105</v>
      </c>
      <c r="G21" s="10">
        <v>0.42451410132957473</v>
      </c>
      <c r="H21" s="10">
        <v>0.37873410635153443</v>
      </c>
      <c r="I21" s="10">
        <v>0.48290172857196562</v>
      </c>
      <c r="J21" s="10">
        <v>0.60300114449883868</v>
      </c>
      <c r="K21" s="10">
        <v>0.15073471508517575</v>
      </c>
      <c r="L21" s="10">
        <v>0.14788589596653295</v>
      </c>
      <c r="M21" s="10">
        <v>0.2534834730311063</v>
      </c>
      <c r="N21" s="10">
        <v>0.56004494530951199</v>
      </c>
      <c r="O21" s="10">
        <v>0.36260814586393131</v>
      </c>
      <c r="P21" s="10">
        <v>0.38424905735145409</v>
      </c>
      <c r="Q21" s="10">
        <v>0.70692508645705987</v>
      </c>
      <c r="R21" s="10">
        <v>0.80600096579879177</v>
      </c>
      <c r="S21" s="10">
        <v>0.84771061219504007</v>
      </c>
      <c r="T21" s="10">
        <v>1.0084090513123611</v>
      </c>
      <c r="U21" s="10">
        <v>0.69040694245701528</v>
      </c>
      <c r="V21" s="10">
        <v>0.67345338390670895</v>
      </c>
      <c r="W21" s="10">
        <v>0.31989698936968447</v>
      </c>
      <c r="X21" s="10">
        <v>0.47799548274071718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0</v>
      </c>
      <c r="D26" s="37">
        <f t="shared" ref="D26:X26" si="15">SUM(D27,D33)</f>
        <v>0</v>
      </c>
      <c r="E26" s="37">
        <f t="shared" si="15"/>
        <v>0</v>
      </c>
      <c r="F26" s="37">
        <f t="shared" si="15"/>
        <v>0</v>
      </c>
      <c r="G26" s="37">
        <f t="shared" si="15"/>
        <v>0.3029490380843311</v>
      </c>
      <c r="H26" s="37">
        <f t="shared" si="15"/>
        <v>0.10842730417671928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si="15"/>
        <v>0</v>
      </c>
      <c r="P26" s="37">
        <f t="shared" si="15"/>
        <v>0</v>
      </c>
      <c r="Q26" s="37">
        <f t="shared" si="15"/>
        <v>0</v>
      </c>
      <c r="R26" s="37">
        <f t="shared" si="15"/>
        <v>0</v>
      </c>
      <c r="S26" s="37">
        <f t="shared" si="15"/>
        <v>0</v>
      </c>
      <c r="T26" s="37">
        <f t="shared" si="15"/>
        <v>0</v>
      </c>
      <c r="U26" s="37">
        <f t="shared" si="15"/>
        <v>0</v>
      </c>
      <c r="V26" s="37">
        <f t="shared" si="15"/>
        <v>4.9359149803608698E-2</v>
      </c>
      <c r="W26" s="37">
        <f t="shared" si="15"/>
        <v>0</v>
      </c>
      <c r="X26" s="37">
        <f t="shared" si="15"/>
        <v>2.9420573855608905E-2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0</v>
      </c>
      <c r="D33" s="29">
        <f t="shared" ref="D33:X33" si="19">SUM(D34:D50)</f>
        <v>0</v>
      </c>
      <c r="E33" s="29">
        <f t="shared" si="19"/>
        <v>0</v>
      </c>
      <c r="F33" s="29">
        <f t="shared" si="19"/>
        <v>0</v>
      </c>
      <c r="G33" s="29">
        <f t="shared" si="19"/>
        <v>0.3029490380843311</v>
      </c>
      <c r="H33" s="29">
        <f t="shared" si="19"/>
        <v>0.10842730417671928</v>
      </c>
      <c r="I33" s="29">
        <f t="shared" si="19"/>
        <v>0</v>
      </c>
      <c r="J33" s="29">
        <f t="shared" si="19"/>
        <v>0</v>
      </c>
      <c r="K33" s="29">
        <f t="shared" si="19"/>
        <v>0</v>
      </c>
      <c r="L33" s="29">
        <f t="shared" si="19"/>
        <v>0</v>
      </c>
      <c r="M33" s="29">
        <f t="shared" si="19"/>
        <v>0</v>
      </c>
      <c r="N33" s="29">
        <f t="shared" si="19"/>
        <v>0</v>
      </c>
      <c r="O33" s="29">
        <f t="shared" si="19"/>
        <v>0</v>
      </c>
      <c r="P33" s="29">
        <f t="shared" si="19"/>
        <v>0</v>
      </c>
      <c r="Q33" s="29">
        <f t="shared" si="19"/>
        <v>0</v>
      </c>
      <c r="R33" s="29">
        <f t="shared" si="19"/>
        <v>0</v>
      </c>
      <c r="S33" s="29">
        <f t="shared" si="19"/>
        <v>0</v>
      </c>
      <c r="T33" s="29">
        <f t="shared" si="19"/>
        <v>0</v>
      </c>
      <c r="U33" s="29">
        <f t="shared" si="19"/>
        <v>0</v>
      </c>
      <c r="V33" s="29">
        <f t="shared" si="19"/>
        <v>4.9359149803608698E-2</v>
      </c>
      <c r="W33" s="29">
        <f t="shared" si="19"/>
        <v>0</v>
      </c>
      <c r="X33" s="29">
        <f t="shared" si="19"/>
        <v>2.9420573855608905E-2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4.9359149803608698E-2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0.3029490380843311</v>
      </c>
      <c r="H44" s="10">
        <v>0.10842730417671928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2.9420573855608905E-2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7.3216197501133262</v>
      </c>
      <c r="D51" s="37">
        <v>6.1138611946269803</v>
      </c>
      <c r="E51" s="37">
        <v>9.1552133482178846</v>
      </c>
      <c r="F51" s="37">
        <v>6.6652089645490546</v>
      </c>
      <c r="G51" s="37">
        <v>7.1435951886206581</v>
      </c>
      <c r="H51" s="37">
        <v>7.7066055459909357</v>
      </c>
      <c r="I51" s="37">
        <v>7.7828333366112119</v>
      </c>
      <c r="J51" s="37">
        <v>7.8145755881790651</v>
      </c>
      <c r="K51" s="37">
        <v>8.0562483192360901</v>
      </c>
      <c r="L51" s="37">
        <v>4.3642979845979255</v>
      </c>
      <c r="M51" s="37">
        <v>7.0798698663637332</v>
      </c>
      <c r="N51" s="37">
        <v>9.3224762462318012</v>
      </c>
      <c r="O51" s="37">
        <v>8.4032386219990762</v>
      </c>
      <c r="P51" s="37">
        <v>8.6871466107388535</v>
      </c>
      <c r="Q51" s="37">
        <v>8.0550607718450102</v>
      </c>
      <c r="R51" s="37">
        <v>6.6748877655818628</v>
      </c>
      <c r="S51" s="37">
        <v>5.7772675488978464</v>
      </c>
      <c r="T51" s="37">
        <v>6.9227947619217911</v>
      </c>
      <c r="U51" s="37">
        <v>5.012836307624525</v>
      </c>
      <c r="V51" s="37">
        <v>5.6619100144053141</v>
      </c>
      <c r="W51" s="37">
        <v>3.5819970221771795</v>
      </c>
      <c r="X51" s="37">
        <v>4.3862096899088661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0.2474829794848464</v>
      </c>
      <c r="E52" s="37">
        <f t="shared" si="21"/>
        <v>0</v>
      </c>
      <c r="F52" s="37">
        <f t="shared" si="21"/>
        <v>0.19815268377620288</v>
      </c>
      <c r="G52" s="37">
        <f t="shared" si="21"/>
        <v>0.17118688054166667</v>
      </c>
      <c r="H52" s="37">
        <f t="shared" si="21"/>
        <v>6.2464332286914073E-2</v>
      </c>
      <c r="I52" s="37">
        <f t="shared" si="21"/>
        <v>0</v>
      </c>
      <c r="J52" s="37">
        <f t="shared" si="21"/>
        <v>4.1381137415646398E-2</v>
      </c>
      <c r="K52" s="37">
        <f t="shared" si="21"/>
        <v>5.200547245128697E-2</v>
      </c>
      <c r="L52" s="37">
        <f t="shared" si="21"/>
        <v>1.2750394578205222E-2</v>
      </c>
      <c r="M52" s="37">
        <f t="shared" si="21"/>
        <v>9.7307125147036308E-2</v>
      </c>
      <c r="N52" s="37">
        <f t="shared" si="21"/>
        <v>0.13838971834413785</v>
      </c>
      <c r="O52" s="37">
        <f t="shared" si="21"/>
        <v>0.13550249494271113</v>
      </c>
      <c r="P52" s="37">
        <f t="shared" si="21"/>
        <v>0.12613815200476278</v>
      </c>
      <c r="Q52" s="37">
        <f t="shared" si="21"/>
        <v>0.1370625159338168</v>
      </c>
      <c r="R52" s="37">
        <f t="shared" si="21"/>
        <v>0.14552594246601999</v>
      </c>
      <c r="S52" s="37">
        <f t="shared" si="21"/>
        <v>0.10981755956527117</v>
      </c>
      <c r="T52" s="37">
        <f t="shared" si="21"/>
        <v>0.16399247446901521</v>
      </c>
      <c r="U52" s="37">
        <f t="shared" si="21"/>
        <v>0.18403762820755221</v>
      </c>
      <c r="V52" s="37">
        <f t="shared" si="21"/>
        <v>0.20845440766536449</v>
      </c>
      <c r="W52" s="37">
        <f t="shared" si="21"/>
        <v>0.12110974042819679</v>
      </c>
      <c r="X52" s="37">
        <f t="shared" si="21"/>
        <v>0.18019759798215365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0.2474829794848464</v>
      </c>
      <c r="E59" s="10">
        <v>0</v>
      </c>
      <c r="F59" s="10">
        <v>0.19815268377620288</v>
      </c>
      <c r="G59" s="10">
        <v>0.17118688054166667</v>
      </c>
      <c r="H59" s="10">
        <v>6.2464332286914073E-2</v>
      </c>
      <c r="I59" s="10">
        <v>0</v>
      </c>
      <c r="J59" s="10">
        <v>4.1381137415646398E-2</v>
      </c>
      <c r="K59" s="10">
        <v>5.200547245128697E-2</v>
      </c>
      <c r="L59" s="10">
        <v>1.2750394578205222E-2</v>
      </c>
      <c r="M59" s="10">
        <v>9.7307125147036308E-2</v>
      </c>
      <c r="N59" s="10">
        <v>0.13838971834413785</v>
      </c>
      <c r="O59" s="10">
        <v>0.13550249494271113</v>
      </c>
      <c r="P59" s="10">
        <v>0.12613815200476278</v>
      </c>
      <c r="Q59" s="10">
        <v>0.1370625159338168</v>
      </c>
      <c r="R59" s="10">
        <v>0.14552594246601999</v>
      </c>
      <c r="S59" s="10">
        <v>0.10981755956527117</v>
      </c>
      <c r="T59" s="10">
        <v>0.16399247446901521</v>
      </c>
      <c r="U59" s="10">
        <v>0.18403762820755221</v>
      </c>
      <c r="V59" s="10">
        <v>0.198146623131955</v>
      </c>
      <c r="W59" s="10">
        <v>0.11421140194047612</v>
      </c>
      <c r="X59" s="10">
        <v>0.16853280148346192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1.0307784533409504E-2</v>
      </c>
      <c r="W70" s="10">
        <v>6.8983384877206741E-3</v>
      </c>
      <c r="X70" s="10">
        <v>1.1664796498691728E-2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2.6627062649167334E-2</v>
      </c>
      <c r="W75" s="37">
        <v>1.2529198803246372E-2</v>
      </c>
      <c r="X75" s="37">
        <v>1.6275482561643784E-2</v>
      </c>
    </row>
    <row r="76" spans="1:24" ht="11.25" customHeight="1" x14ac:dyDescent="0.2">
      <c r="A76" s="38" t="s">
        <v>139</v>
      </c>
      <c r="B76" s="39" t="s">
        <v>140</v>
      </c>
      <c r="C76" s="40">
        <v>19.123398391159586</v>
      </c>
      <c r="D76" s="40">
        <v>22.413784010498372</v>
      </c>
      <c r="E76" s="40">
        <v>16.822126151562713</v>
      </c>
      <c r="F76" s="40">
        <v>20.811661756620762</v>
      </c>
      <c r="G76" s="40">
        <v>25.069413522366499</v>
      </c>
      <c r="H76" s="40">
        <v>23.891687835005065</v>
      </c>
      <c r="I76" s="40">
        <v>24.410769181715743</v>
      </c>
      <c r="J76" s="40">
        <v>26.188832537005183</v>
      </c>
      <c r="K76" s="40">
        <v>25.779750619037461</v>
      </c>
      <c r="L76" s="40">
        <v>13.308605324435401</v>
      </c>
      <c r="M76" s="40">
        <v>21.850432596065438</v>
      </c>
      <c r="N76" s="40">
        <v>25.70848404162933</v>
      </c>
      <c r="O76" s="40">
        <v>26.33503412902904</v>
      </c>
      <c r="P76" s="40">
        <v>22.39744059979283</v>
      </c>
      <c r="Q76" s="40">
        <v>23.575233332919364</v>
      </c>
      <c r="R76" s="40">
        <v>20.924442194859989</v>
      </c>
      <c r="S76" s="40">
        <v>18.592356690871597</v>
      </c>
      <c r="T76" s="40">
        <v>22.804120038113755</v>
      </c>
      <c r="U76" s="40">
        <v>16.515490178656446</v>
      </c>
      <c r="V76" s="40">
        <v>18.314453678835751</v>
      </c>
      <c r="W76" s="40">
        <v>8.6483480183624426</v>
      </c>
      <c r="X76" s="40">
        <v>10.677761192119533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143.28741591219466</v>
      </c>
      <c r="D2" s="31">
        <f t="shared" ref="D2:W2" si="1">SUM(D3,D17,D22,D25,D26,D51,D52,D71,D74,D75,D76)</f>
        <v>168.82648323301805</v>
      </c>
      <c r="E2" s="31">
        <f t="shared" si="1"/>
        <v>187.3490971625107</v>
      </c>
      <c r="F2" s="31">
        <f t="shared" si="1"/>
        <v>214.11926053310398</v>
      </c>
      <c r="G2" s="31">
        <f t="shared" si="1"/>
        <v>241.29939810834054</v>
      </c>
      <c r="H2" s="31">
        <f t="shared" si="1"/>
        <v>240.99819432502144</v>
      </c>
      <c r="I2" s="31">
        <f t="shared" si="1"/>
        <v>240.80197764402408</v>
      </c>
      <c r="J2" s="31">
        <f t="shared" si="1"/>
        <v>217.76380051590712</v>
      </c>
      <c r="K2" s="31">
        <f t="shared" si="1"/>
        <v>258.65907136715384</v>
      </c>
      <c r="L2" s="31">
        <f t="shared" si="1"/>
        <v>222.48409286328456</v>
      </c>
      <c r="M2" s="31">
        <f t="shared" si="1"/>
        <v>245.79793637145309</v>
      </c>
      <c r="N2" s="31">
        <f t="shared" si="1"/>
        <v>246.58314703353395</v>
      </c>
      <c r="O2" s="31">
        <f t="shared" si="1"/>
        <v>247.8051590713672</v>
      </c>
      <c r="P2" s="31">
        <f t="shared" si="1"/>
        <v>244.45116079105762</v>
      </c>
      <c r="Q2" s="31">
        <f t="shared" si="1"/>
        <v>249.45941530524502</v>
      </c>
      <c r="R2" s="31">
        <f t="shared" si="1"/>
        <v>256.07549441100593</v>
      </c>
      <c r="S2" s="31">
        <f t="shared" si="1"/>
        <v>257.64041272570933</v>
      </c>
      <c r="T2" s="31">
        <f t="shared" si="1"/>
        <v>266.53628546861563</v>
      </c>
      <c r="U2" s="31">
        <f t="shared" si="1"/>
        <v>253.17067927772999</v>
      </c>
      <c r="V2" s="31">
        <f t="shared" si="1"/>
        <v>263.36888339270018</v>
      </c>
      <c r="W2" s="31">
        <f t="shared" si="1"/>
        <v>239.32073316129933</v>
      </c>
      <c r="X2" s="31">
        <f t="shared" ref="X2" si="2">SUM(X3,X17,X22,X25,X26,X51,X52,X71,X74,X75,X76)</f>
        <v>264.66942288630486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9.3349097162510759</v>
      </c>
      <c r="D3" s="34">
        <f t="shared" ref="D3:W3" si="4">SUM(D4,D8,D11)</f>
        <v>6.2082545141874457</v>
      </c>
      <c r="E3" s="34">
        <f t="shared" si="4"/>
        <v>16.605331040412718</v>
      </c>
      <c r="F3" s="34">
        <f t="shared" si="4"/>
        <v>12.270593293207222</v>
      </c>
      <c r="G3" s="34">
        <f t="shared" si="4"/>
        <v>9.3561478933791911</v>
      </c>
      <c r="H3" s="34">
        <f t="shared" si="4"/>
        <v>8.8829750644883934</v>
      </c>
      <c r="I3" s="34">
        <f t="shared" si="4"/>
        <v>7.0315563198624247</v>
      </c>
      <c r="J3" s="34">
        <f t="shared" si="4"/>
        <v>5.85494411006019</v>
      </c>
      <c r="K3" s="34">
        <f t="shared" si="4"/>
        <v>6.015047291487531</v>
      </c>
      <c r="L3" s="34">
        <f t="shared" si="4"/>
        <v>3.3740326741186575</v>
      </c>
      <c r="M3" s="34">
        <f t="shared" si="4"/>
        <v>2.6981943250214955</v>
      </c>
      <c r="N3" s="34">
        <f t="shared" si="4"/>
        <v>3.375924333619948</v>
      </c>
      <c r="O3" s="34">
        <f t="shared" si="4"/>
        <v>3.3726569217540838</v>
      </c>
      <c r="P3" s="34">
        <f t="shared" si="4"/>
        <v>1.9963026655202061</v>
      </c>
      <c r="Q3" s="34">
        <f t="shared" si="4"/>
        <v>2.6623387790197759</v>
      </c>
      <c r="R3" s="34">
        <f t="shared" si="4"/>
        <v>3.3669819432502144</v>
      </c>
      <c r="S3" s="34">
        <f t="shared" si="4"/>
        <v>3.3626827171109186</v>
      </c>
      <c r="T3" s="34">
        <f t="shared" si="4"/>
        <v>3.3865004299226125</v>
      </c>
      <c r="U3" s="34">
        <f t="shared" si="4"/>
        <v>2.698452278589853</v>
      </c>
      <c r="V3" s="34">
        <f t="shared" si="4"/>
        <v>3.3416165090283751</v>
      </c>
      <c r="W3" s="34">
        <f t="shared" si="4"/>
        <v>3.3730868443680144</v>
      </c>
      <c r="X3" s="34">
        <f t="shared" ref="X3" si="5">SUM(X4,X8,X11)</f>
        <v>3.3930352536543422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5.9749785038693037</v>
      </c>
      <c r="D4" s="29">
        <f t="shared" ref="D4:W4" si="7">SUM(D5:D7)</f>
        <v>3.6146173688736019</v>
      </c>
      <c r="E4" s="29">
        <f t="shared" si="7"/>
        <v>14.70679277730008</v>
      </c>
      <c r="F4" s="29">
        <f t="shared" si="7"/>
        <v>9.7009458297506441</v>
      </c>
      <c r="G4" s="29">
        <f t="shared" si="7"/>
        <v>6.6588993981083409</v>
      </c>
      <c r="H4" s="29">
        <f t="shared" si="7"/>
        <v>5.4989681857265698</v>
      </c>
      <c r="I4" s="29">
        <f t="shared" si="7"/>
        <v>3.6619088564058471</v>
      </c>
      <c r="J4" s="29">
        <f t="shared" si="7"/>
        <v>2.4024075666380051</v>
      </c>
      <c r="K4" s="29">
        <f t="shared" si="7"/>
        <v>2.4699914015477211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5.9749785038693037</v>
      </c>
      <c r="D7" s="10">
        <f>FC_IND_NFM_AM_E!D7+FC_IND_NFM_PA_E!D7+FC_IND_NFM_SA_E!D7+FC_IND_NFM_OM_E!D7</f>
        <v>3.6146173688736019</v>
      </c>
      <c r="E7" s="10">
        <f>FC_IND_NFM_AM_E!E7+FC_IND_NFM_PA_E!E7+FC_IND_NFM_SA_E!E7+FC_IND_NFM_OM_E!E7</f>
        <v>14.70679277730008</v>
      </c>
      <c r="F7" s="10">
        <f>FC_IND_NFM_AM_E!F7+FC_IND_NFM_PA_E!F7+FC_IND_NFM_SA_E!F7+FC_IND_NFM_OM_E!F7</f>
        <v>9.7009458297506441</v>
      </c>
      <c r="G7" s="10">
        <f>FC_IND_NFM_AM_E!G7+FC_IND_NFM_PA_E!G7+FC_IND_NFM_SA_E!G7+FC_IND_NFM_OM_E!G7</f>
        <v>6.6588993981083409</v>
      </c>
      <c r="H7" s="10">
        <f>FC_IND_NFM_AM_E!H7+FC_IND_NFM_PA_E!H7+FC_IND_NFM_SA_E!H7+FC_IND_NFM_OM_E!H7</f>
        <v>5.4989681857265698</v>
      </c>
      <c r="I7" s="10">
        <f>FC_IND_NFM_AM_E!I7+FC_IND_NFM_PA_E!I7+FC_IND_NFM_SA_E!I7+FC_IND_NFM_OM_E!I7</f>
        <v>3.6619088564058471</v>
      </c>
      <c r="J7" s="10">
        <f>FC_IND_NFM_AM_E!J7+FC_IND_NFM_PA_E!J7+FC_IND_NFM_SA_E!J7+FC_IND_NFM_OM_E!J7</f>
        <v>2.4024075666380051</v>
      </c>
      <c r="K7" s="10">
        <f>FC_IND_NFM_AM_E!K7+FC_IND_NFM_PA_E!K7+FC_IND_NFM_SA_E!K7+FC_IND_NFM_OM_E!K7</f>
        <v>2.4699914015477211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1.351504729148753</v>
      </c>
      <c r="D8" s="29">
        <f t="shared" ref="D8:W8" si="10">SUM(D9:D10)</f>
        <v>0.57747205503009469</v>
      </c>
      <c r="E8" s="29">
        <f t="shared" si="10"/>
        <v>0.55950128976784175</v>
      </c>
      <c r="F8" s="29">
        <f t="shared" si="10"/>
        <v>0.54651762682717109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0.26990541702493548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1.351504729148753</v>
      </c>
      <c r="D10" s="10">
        <f>FC_IND_NFM_AM_E!D10+FC_IND_NFM_PA_E!D10+FC_IND_NFM_SA_E!D10+FC_IND_NFM_OM_E!D10</f>
        <v>0.57747205503009469</v>
      </c>
      <c r="E10" s="10">
        <f>FC_IND_NFM_AM_E!E10+FC_IND_NFM_PA_E!E10+FC_IND_NFM_SA_E!E10+FC_IND_NFM_OM_E!E10</f>
        <v>0.55950128976784175</v>
      </c>
      <c r="F10" s="10">
        <f>FC_IND_NFM_AM_E!F10+FC_IND_NFM_PA_E!F10+FC_IND_NFM_SA_E!F10+FC_IND_NFM_OM_E!F10</f>
        <v>0.54651762682717109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0.26990541702493548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2.0084264832330181</v>
      </c>
      <c r="D11" s="29">
        <f t="shared" ref="D11:W11" si="13">SUM(D12:D16)</f>
        <v>2.0161650902837494</v>
      </c>
      <c r="E11" s="29">
        <f t="shared" si="13"/>
        <v>1.339036973344798</v>
      </c>
      <c r="F11" s="29">
        <f t="shared" si="13"/>
        <v>2.023129836629407</v>
      </c>
      <c r="G11" s="29">
        <f t="shared" si="13"/>
        <v>2.6972484952708511</v>
      </c>
      <c r="H11" s="29">
        <f t="shared" si="13"/>
        <v>3.3840068787618236</v>
      </c>
      <c r="I11" s="29">
        <f t="shared" si="13"/>
        <v>3.3696474634565776</v>
      </c>
      <c r="J11" s="29">
        <f t="shared" si="13"/>
        <v>3.4525365434221844</v>
      </c>
      <c r="K11" s="29">
        <f t="shared" si="13"/>
        <v>3.2751504729148744</v>
      </c>
      <c r="L11" s="29">
        <f t="shared" si="13"/>
        <v>3.3740326741186575</v>
      </c>
      <c r="M11" s="29">
        <f t="shared" si="13"/>
        <v>2.6981943250214955</v>
      </c>
      <c r="N11" s="29">
        <f t="shared" si="13"/>
        <v>3.375924333619948</v>
      </c>
      <c r="O11" s="29">
        <f t="shared" si="13"/>
        <v>3.3726569217540838</v>
      </c>
      <c r="P11" s="29">
        <f t="shared" si="13"/>
        <v>1.9963026655202061</v>
      </c>
      <c r="Q11" s="29">
        <f t="shared" si="13"/>
        <v>2.6623387790197759</v>
      </c>
      <c r="R11" s="29">
        <f t="shared" si="13"/>
        <v>3.3669819432502144</v>
      </c>
      <c r="S11" s="29">
        <f t="shared" si="13"/>
        <v>3.3626827171109186</v>
      </c>
      <c r="T11" s="29">
        <f t="shared" si="13"/>
        <v>3.3865004299226125</v>
      </c>
      <c r="U11" s="29">
        <f t="shared" si="13"/>
        <v>2.698452278589853</v>
      </c>
      <c r="V11" s="29">
        <f t="shared" si="13"/>
        <v>3.3416165090283751</v>
      </c>
      <c r="W11" s="29">
        <f t="shared" si="13"/>
        <v>3.3730868443680144</v>
      </c>
      <c r="X11" s="29">
        <f t="shared" ref="X11" si="14">SUM(X12:X16)</f>
        <v>3.3930352536543422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2.0084264832330181</v>
      </c>
      <c r="D13" s="10">
        <f>FC_IND_NFM_AM_E!D13+FC_IND_NFM_PA_E!D13+FC_IND_NFM_SA_E!D13+FC_IND_NFM_OM_E!D13</f>
        <v>2.0161650902837494</v>
      </c>
      <c r="E13" s="10">
        <f>FC_IND_NFM_AM_E!E13+FC_IND_NFM_PA_E!E13+FC_IND_NFM_SA_E!E13+FC_IND_NFM_OM_E!E13</f>
        <v>1.339036973344798</v>
      </c>
      <c r="F13" s="10">
        <f>FC_IND_NFM_AM_E!F13+FC_IND_NFM_PA_E!F13+FC_IND_NFM_SA_E!F13+FC_IND_NFM_OM_E!F13</f>
        <v>2.023129836629407</v>
      </c>
      <c r="G13" s="10">
        <f>FC_IND_NFM_AM_E!G13+FC_IND_NFM_PA_E!G13+FC_IND_NFM_SA_E!G13+FC_IND_NFM_OM_E!G13</f>
        <v>2.6972484952708511</v>
      </c>
      <c r="H13" s="10">
        <f>FC_IND_NFM_AM_E!H13+FC_IND_NFM_PA_E!H13+FC_IND_NFM_SA_E!H13+FC_IND_NFM_OM_E!H13</f>
        <v>3.3840068787618236</v>
      </c>
      <c r="I13" s="10">
        <f>FC_IND_NFM_AM_E!I13+FC_IND_NFM_PA_E!I13+FC_IND_NFM_SA_E!I13+FC_IND_NFM_OM_E!I13</f>
        <v>3.3696474634565776</v>
      </c>
      <c r="J13" s="10">
        <f>FC_IND_NFM_AM_E!J13+FC_IND_NFM_PA_E!J13+FC_IND_NFM_SA_E!J13+FC_IND_NFM_OM_E!J13</f>
        <v>3.4525365434221844</v>
      </c>
      <c r="K13" s="10">
        <f>FC_IND_NFM_AM_E!K13+FC_IND_NFM_PA_E!K13+FC_IND_NFM_SA_E!K13+FC_IND_NFM_OM_E!K13</f>
        <v>3.2751504729148744</v>
      </c>
      <c r="L13" s="10">
        <f>FC_IND_NFM_AM_E!L13+FC_IND_NFM_PA_E!L13+FC_IND_NFM_SA_E!L13+FC_IND_NFM_OM_E!L13</f>
        <v>3.3740326741186575</v>
      </c>
      <c r="M13" s="10">
        <f>FC_IND_NFM_AM_E!M13+FC_IND_NFM_PA_E!M13+FC_IND_NFM_SA_E!M13+FC_IND_NFM_OM_E!M13</f>
        <v>2.6981943250214955</v>
      </c>
      <c r="N13" s="10">
        <f>FC_IND_NFM_AM_E!N13+FC_IND_NFM_PA_E!N13+FC_IND_NFM_SA_E!N13+FC_IND_NFM_OM_E!N13</f>
        <v>3.375924333619948</v>
      </c>
      <c r="O13" s="10">
        <f>FC_IND_NFM_AM_E!O13+FC_IND_NFM_PA_E!O13+FC_IND_NFM_SA_E!O13+FC_IND_NFM_OM_E!O13</f>
        <v>3.3726569217540838</v>
      </c>
      <c r="P13" s="10">
        <f>FC_IND_NFM_AM_E!P13+FC_IND_NFM_PA_E!P13+FC_IND_NFM_SA_E!P13+FC_IND_NFM_OM_E!P13</f>
        <v>1.9963026655202061</v>
      </c>
      <c r="Q13" s="10">
        <f>FC_IND_NFM_AM_E!Q13+FC_IND_NFM_PA_E!Q13+FC_IND_NFM_SA_E!Q13+FC_IND_NFM_OM_E!Q13</f>
        <v>2.6623387790197759</v>
      </c>
      <c r="R13" s="10">
        <f>FC_IND_NFM_AM_E!R13+FC_IND_NFM_PA_E!R13+FC_IND_NFM_SA_E!R13+FC_IND_NFM_OM_E!R13</f>
        <v>3.3669819432502144</v>
      </c>
      <c r="S13" s="10">
        <f>FC_IND_NFM_AM_E!S13+FC_IND_NFM_PA_E!S13+FC_IND_NFM_SA_E!S13+FC_IND_NFM_OM_E!S13</f>
        <v>3.3626827171109186</v>
      </c>
      <c r="T13" s="10">
        <f>FC_IND_NFM_AM_E!T13+FC_IND_NFM_PA_E!T13+FC_IND_NFM_SA_E!T13+FC_IND_NFM_OM_E!T13</f>
        <v>3.3865004299226125</v>
      </c>
      <c r="U13" s="10">
        <f>FC_IND_NFM_AM_E!U13+FC_IND_NFM_PA_E!U13+FC_IND_NFM_SA_E!U13+FC_IND_NFM_OM_E!U13</f>
        <v>2.698452278589853</v>
      </c>
      <c r="V13" s="10">
        <f>FC_IND_NFM_AM_E!V13+FC_IND_NFM_PA_E!V13+FC_IND_NFM_SA_E!V13+FC_IND_NFM_OM_E!V13</f>
        <v>3.3416165090283751</v>
      </c>
      <c r="W13" s="10">
        <f>FC_IND_NFM_AM_E!W13+FC_IND_NFM_PA_E!W13+FC_IND_NFM_SA_E!W13+FC_IND_NFM_OM_E!W13</f>
        <v>3.3730868443680144</v>
      </c>
      <c r="X13" s="10">
        <f>FC_IND_NFM_AM_E!X13+FC_IND_NFM_PA_E!X13+FC_IND_NFM_SA_E!X13+FC_IND_NFM_OM_E!X13</f>
        <v>3.3930352536543422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3.1110920034393801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3.1110920034393801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0</v>
      </c>
      <c r="S36" s="10">
        <f>FC_IND_NFM_AM_E!S36+FC_IND_NFM_PA_E!S36+FC_IND_NFM_SA_E!S36+FC_IND_NFM_OM_E!S36</f>
        <v>0</v>
      </c>
      <c r="T36" s="10">
        <f>FC_IND_NFM_AM_E!T36+FC_IND_NFM_PA_E!T36+FC_IND_NFM_SA_E!T36+FC_IND_NFM_OM_E!T36</f>
        <v>1.098710232158211</v>
      </c>
      <c r="U36" s="10">
        <f>FC_IND_NFM_AM_E!U36+FC_IND_NFM_PA_E!U36+FC_IND_NFM_SA_E!U36+FC_IND_NFM_OM_E!U36</f>
        <v>0</v>
      </c>
      <c r="V36" s="10">
        <f>FC_IND_NFM_AM_E!V36+FC_IND_NFM_PA_E!V36+FC_IND_NFM_SA_E!V36+FC_IND_NFM_OM_E!V36</f>
        <v>0</v>
      </c>
      <c r="W36" s="10">
        <f>FC_IND_NFM_AM_E!W36+FC_IND_NFM_PA_E!W36+FC_IND_NFM_SA_E!W36+FC_IND_NFM_OM_E!W36</f>
        <v>0</v>
      </c>
      <c r="X36" s="10">
        <f>FC_IND_NFM_AM_E!X36+FC_IND_NFM_PA_E!X36+FC_IND_NFM_SA_E!X36+FC_IND_NFM_OM_E!X36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0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0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</v>
      </c>
      <c r="S43" s="10">
        <f>FC_IND_NFM_AM_E!S43+FC_IND_NFM_PA_E!S43+FC_IND_NFM_SA_E!S43+FC_IND_NFM_OM_E!S43</f>
        <v>0</v>
      </c>
      <c r="T43" s="10">
        <f>FC_IND_NFM_AM_E!T43+FC_IND_NFM_PA_E!T43+FC_IND_NFM_SA_E!T43+FC_IND_NFM_OM_E!T43</f>
        <v>2.0123817712811691</v>
      </c>
      <c r="U43" s="10">
        <f>FC_IND_NFM_AM_E!U43+FC_IND_NFM_PA_E!U43+FC_IND_NFM_SA_E!U43+FC_IND_NFM_OM_E!U43</f>
        <v>0</v>
      </c>
      <c r="V43" s="10">
        <f>FC_IND_NFM_AM_E!V43+FC_IND_NFM_PA_E!V43+FC_IND_NFM_SA_E!V43+FC_IND_NFM_OM_E!V43</f>
        <v>0</v>
      </c>
      <c r="W43" s="10">
        <f>FC_IND_NFM_AM_E!W43+FC_IND_NFM_PA_E!W43+FC_IND_NFM_SA_E!W43+FC_IND_NFM_OM_E!W43</f>
        <v>0</v>
      </c>
      <c r="X43" s="10">
        <f>FC_IND_NFM_AM_E!X43+FC_IND_NFM_PA_E!X43+FC_IND_NFM_SA_E!X43+FC_IND_NFM_OM_E!X43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25.12897678417885</v>
      </c>
      <c r="D51" s="37">
        <f>FC_IND_NFM_AM_E!D51+FC_IND_NFM_PA_E!D51+FC_IND_NFM_SA_E!D51+FC_IND_NFM_OM_E!D51</f>
        <v>19.453998280309541</v>
      </c>
      <c r="E51" s="37">
        <f>FC_IND_NFM_AM_E!E51+FC_IND_NFM_PA_E!E51+FC_IND_NFM_SA_E!E51+FC_IND_NFM_OM_E!E51</f>
        <v>26.031814273430779</v>
      </c>
      <c r="F51" s="37">
        <f>FC_IND_NFM_AM_E!F51+FC_IND_NFM_PA_E!F51+FC_IND_NFM_SA_E!F51+FC_IND_NFM_OM_E!F51</f>
        <v>27.987962166809975</v>
      </c>
      <c r="G51" s="37">
        <f>FC_IND_NFM_AM_E!G51+FC_IND_NFM_PA_E!G51+FC_IND_NFM_SA_E!G51+FC_IND_NFM_OM_E!G51</f>
        <v>29.707652622527938</v>
      </c>
      <c r="H51" s="37">
        <f>FC_IND_NFM_AM_E!H51+FC_IND_NFM_PA_E!H51+FC_IND_NFM_SA_E!H51+FC_IND_NFM_OM_E!H51</f>
        <v>27.815993121238183</v>
      </c>
      <c r="I51" s="37">
        <f>FC_IND_NFM_AM_E!I51+FC_IND_NFM_PA_E!I51+FC_IND_NFM_SA_E!I51+FC_IND_NFM_OM_E!I51</f>
        <v>27.407566638005161</v>
      </c>
      <c r="J51" s="37">
        <f>FC_IND_NFM_AM_E!J51+FC_IND_NFM_PA_E!J51+FC_IND_NFM_SA_E!J51+FC_IND_NFM_OM_E!J51</f>
        <v>29.621668099742049</v>
      </c>
      <c r="K51" s="37">
        <f>FC_IND_NFM_AM_E!K51+FC_IND_NFM_PA_E!K51+FC_IND_NFM_SA_E!K51+FC_IND_NFM_OM_E!K51</f>
        <v>37.510748065348231</v>
      </c>
      <c r="L51" s="37">
        <f>FC_IND_NFM_AM_E!L51+FC_IND_NFM_PA_E!L51+FC_IND_NFM_SA_E!L51+FC_IND_NFM_OM_E!L51</f>
        <v>25.730868443680141</v>
      </c>
      <c r="M51" s="37">
        <f>FC_IND_NFM_AM_E!M51+FC_IND_NFM_PA_E!M51+FC_IND_NFM_SA_E!M51+FC_IND_NFM_OM_E!M51</f>
        <v>32.007738607050733</v>
      </c>
      <c r="N51" s="37">
        <f>FC_IND_NFM_AM_E!N51+FC_IND_NFM_PA_E!N51+FC_IND_NFM_SA_E!N51+FC_IND_NFM_OM_E!N51</f>
        <v>32.201203783319002</v>
      </c>
      <c r="O51" s="37">
        <f>FC_IND_NFM_AM_E!O51+FC_IND_NFM_PA_E!O51+FC_IND_NFM_SA_E!O51+FC_IND_NFM_OM_E!O51</f>
        <v>31.534823731728292</v>
      </c>
      <c r="P51" s="37">
        <f>FC_IND_NFM_AM_E!P51+FC_IND_NFM_PA_E!P51+FC_IND_NFM_SA_E!P51+FC_IND_NFM_OM_E!P51</f>
        <v>29.385210662080819</v>
      </c>
      <c r="Q51" s="37">
        <f>FC_IND_NFM_AM_E!Q51+FC_IND_NFM_PA_E!Q51+FC_IND_NFM_SA_E!Q51+FC_IND_NFM_OM_E!Q51</f>
        <v>29.858125537403268</v>
      </c>
      <c r="R51" s="37">
        <f>FC_IND_NFM_AM_E!R51+FC_IND_NFM_PA_E!R51+FC_IND_NFM_SA_E!R51+FC_IND_NFM_OM_E!R51</f>
        <v>32.330180567497841</v>
      </c>
      <c r="S51" s="37">
        <f>FC_IND_NFM_AM_E!S51+FC_IND_NFM_PA_E!S51+FC_IND_NFM_SA_E!S51+FC_IND_NFM_OM_E!S51</f>
        <v>31.921754084264826</v>
      </c>
      <c r="T51" s="37">
        <f>FC_IND_NFM_AM_E!T51+FC_IND_NFM_PA_E!T51+FC_IND_NFM_SA_E!T51+FC_IND_NFM_OM_E!T51</f>
        <v>35.189165950128967</v>
      </c>
      <c r="U51" s="37">
        <f>FC_IND_NFM_AM_E!U51+FC_IND_NFM_PA_E!U51+FC_IND_NFM_SA_E!U51+FC_IND_NFM_OM_E!U51</f>
        <v>32.931384350816849</v>
      </c>
      <c r="V51" s="37">
        <f>FC_IND_NFM_AM_E!V51+FC_IND_NFM_PA_E!V51+FC_IND_NFM_SA_E!V51+FC_IND_NFM_OM_E!V51</f>
        <v>32.889337919174537</v>
      </c>
      <c r="W51" s="37">
        <f>FC_IND_NFM_AM_E!W51+FC_IND_NFM_PA_E!W51+FC_IND_NFM_SA_E!W51+FC_IND_NFM_OM_E!W51</f>
        <v>31.965090283748921</v>
      </c>
      <c r="X51" s="37">
        <f>FC_IND_NFM_AM_E!X51+FC_IND_NFM_PA_E!X51+FC_IND_NFM_SA_E!X51+FC_IND_NFM_OM_E!X51</f>
        <v>41.229320722269989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7.670798427363866E-2</v>
      </c>
      <c r="W52" s="37">
        <f t="shared" si="31"/>
        <v>0.1132525078169536</v>
      </c>
      <c r="X52" s="37">
        <f t="shared" ref="X52" si="32">SUM(X53:X70)</f>
        <v>0.127290470139787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2.3903697334479789E-2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7.670798427363866E-2</v>
      </c>
      <c r="W70" s="10">
        <f>FC_IND_NFM_AM_E!W70+FC_IND_NFM_PA_E!W70+FC_IND_NFM_SA_E!W70+FC_IND_NFM_OM_E!W70</f>
        <v>8.9348810482473812E-2</v>
      </c>
      <c r="X70" s="10">
        <f>FC_IND_NFM_AM_E!X70+FC_IND_NFM_PA_E!X70+FC_IND_NFM_SA_E!X70+FC_IND_NFM_OM_E!X70</f>
        <v>0.127290470139787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</v>
      </c>
      <c r="D75" s="37">
        <f>FC_IND_NFM_AM_E!D75+FC_IND_NFM_PA_E!D75+FC_IND_NFM_SA_E!D75+FC_IND_NFM_OM_E!D75</f>
        <v>0</v>
      </c>
      <c r="E75" s="37">
        <f>FC_IND_NFM_AM_E!E75+FC_IND_NFM_PA_E!E75+FC_IND_NFM_SA_E!E75+FC_IND_NFM_OM_E!E75</f>
        <v>0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0</v>
      </c>
      <c r="M75" s="37">
        <f>FC_IND_NFM_AM_E!M75+FC_IND_NFM_PA_E!M75+FC_IND_NFM_SA_E!M75+FC_IND_NFM_OM_E!M75</f>
        <v>0</v>
      </c>
      <c r="N75" s="37">
        <f>FC_IND_NFM_AM_E!N75+FC_IND_NFM_PA_E!N75+FC_IND_NFM_SA_E!N75+FC_IND_NFM_OM_E!N75</f>
        <v>0</v>
      </c>
      <c r="O75" s="37">
        <f>FC_IND_NFM_AM_E!O75+FC_IND_NFM_PA_E!O75+FC_IND_NFM_SA_E!O75+FC_IND_NFM_OM_E!O75</f>
        <v>0</v>
      </c>
      <c r="P75" s="37">
        <f>FC_IND_NFM_AM_E!P75+FC_IND_NFM_PA_E!P75+FC_IND_NFM_SA_E!P75+FC_IND_NFM_OM_E!P75</f>
        <v>0</v>
      </c>
      <c r="Q75" s="37">
        <f>FC_IND_NFM_AM_E!Q75+FC_IND_NFM_PA_E!Q75+FC_IND_NFM_SA_E!Q75+FC_IND_NFM_OM_E!Q75</f>
        <v>0</v>
      </c>
      <c r="R75" s="37">
        <f>FC_IND_NFM_AM_E!R75+FC_IND_NFM_PA_E!R75+FC_IND_NFM_SA_E!R75+FC_IND_NFM_OM_E!R75</f>
        <v>0</v>
      </c>
      <c r="S75" s="37">
        <f>FC_IND_NFM_AM_E!S75+FC_IND_NFM_PA_E!S75+FC_IND_NFM_SA_E!S75+FC_IND_NFM_OM_E!S75</f>
        <v>0</v>
      </c>
      <c r="T75" s="37">
        <f>FC_IND_NFM_AM_E!T75+FC_IND_NFM_PA_E!T75+FC_IND_NFM_SA_E!T75+FC_IND_NFM_OM_E!T75</f>
        <v>0</v>
      </c>
      <c r="U75" s="37">
        <f>FC_IND_NFM_AM_E!U75+FC_IND_NFM_PA_E!U75+FC_IND_NFM_SA_E!U75+FC_IND_NFM_OM_E!U75</f>
        <v>0</v>
      </c>
      <c r="V75" s="37">
        <f>FC_IND_NFM_AM_E!V75+FC_IND_NFM_PA_E!V75+FC_IND_NFM_SA_E!V75+FC_IND_NFM_OM_E!V75</f>
        <v>1.265864144453998</v>
      </c>
      <c r="W75" s="37">
        <f>FC_IND_NFM_AM_E!W75+FC_IND_NFM_PA_E!W75+FC_IND_NFM_SA_E!W75+FC_IND_NFM_OM_E!W75</f>
        <v>2.1496130696474633</v>
      </c>
      <c r="X75" s="37">
        <f>FC_IND_NFM_AM_E!X75+FC_IND_NFM_PA_E!X75+FC_IND_NFM_SA_E!X75+FC_IND_NFM_OM_E!X75</f>
        <v>2.2929492691315558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108.82352941176475</v>
      </c>
      <c r="D76" s="40">
        <f>FC_IND_NFM_AM_E!D76+FC_IND_NFM_PA_E!D76+FC_IND_NFM_SA_E!D76+FC_IND_NFM_OM_E!D76</f>
        <v>143.16423043852106</v>
      </c>
      <c r="E76" s="40">
        <f>FC_IND_NFM_AM_E!E76+FC_IND_NFM_PA_E!E76+FC_IND_NFM_SA_E!E76+FC_IND_NFM_OM_E!E76</f>
        <v>144.71195184866721</v>
      </c>
      <c r="F76" s="40">
        <f>FC_IND_NFM_AM_E!F76+FC_IND_NFM_PA_E!F76+FC_IND_NFM_SA_E!F76+FC_IND_NFM_OM_E!F76</f>
        <v>173.86070507308679</v>
      </c>
      <c r="G76" s="40">
        <f>FC_IND_NFM_AM_E!G76+FC_IND_NFM_PA_E!G76+FC_IND_NFM_SA_E!G76+FC_IND_NFM_OM_E!G76</f>
        <v>202.23559759243341</v>
      </c>
      <c r="H76" s="40">
        <f>FC_IND_NFM_AM_E!H76+FC_IND_NFM_PA_E!H76+FC_IND_NFM_SA_E!H76+FC_IND_NFM_OM_E!H76</f>
        <v>204.29922613929486</v>
      </c>
      <c r="I76" s="40">
        <f>FC_IND_NFM_AM_E!I76+FC_IND_NFM_PA_E!I76+FC_IND_NFM_SA_E!I76+FC_IND_NFM_OM_E!I76</f>
        <v>206.36285468615651</v>
      </c>
      <c r="J76" s="40">
        <f>FC_IND_NFM_AM_E!J76+FC_IND_NFM_PA_E!J76+FC_IND_NFM_SA_E!J76+FC_IND_NFM_OM_E!J76</f>
        <v>182.28718830610489</v>
      </c>
      <c r="K76" s="40">
        <f>FC_IND_NFM_AM_E!K76+FC_IND_NFM_PA_E!K76+FC_IND_NFM_SA_E!K76+FC_IND_NFM_OM_E!K76</f>
        <v>215.1332760103181</v>
      </c>
      <c r="L76" s="40">
        <f>FC_IND_NFM_AM_E!L76+FC_IND_NFM_PA_E!L76+FC_IND_NFM_SA_E!L76+FC_IND_NFM_OM_E!L76</f>
        <v>193.37919174548577</v>
      </c>
      <c r="M76" s="40">
        <f>FC_IND_NFM_AM_E!M76+FC_IND_NFM_PA_E!M76+FC_IND_NFM_SA_E!M76+FC_IND_NFM_OM_E!M76</f>
        <v>211.09200343938087</v>
      </c>
      <c r="N76" s="40">
        <f>FC_IND_NFM_AM_E!N76+FC_IND_NFM_PA_E!N76+FC_IND_NFM_SA_E!N76+FC_IND_NFM_OM_E!N76</f>
        <v>211.006018916595</v>
      </c>
      <c r="O76" s="40">
        <f>FC_IND_NFM_AM_E!O76+FC_IND_NFM_PA_E!O76+FC_IND_NFM_SA_E!O76+FC_IND_NFM_OM_E!O76</f>
        <v>212.89767841788483</v>
      </c>
      <c r="P76" s="40">
        <f>FC_IND_NFM_AM_E!P76+FC_IND_NFM_PA_E!P76+FC_IND_NFM_SA_E!P76+FC_IND_NFM_OM_E!P76</f>
        <v>213.06964746345659</v>
      </c>
      <c r="Q76" s="40">
        <f>FC_IND_NFM_AM_E!Q76+FC_IND_NFM_PA_E!Q76+FC_IND_NFM_SA_E!Q76+FC_IND_NFM_OM_E!Q76</f>
        <v>216.93895098882197</v>
      </c>
      <c r="R76" s="40">
        <f>FC_IND_NFM_AM_E!R76+FC_IND_NFM_PA_E!R76+FC_IND_NFM_SA_E!R76+FC_IND_NFM_OM_E!R76</f>
        <v>220.3783319002579</v>
      </c>
      <c r="S76" s="40">
        <f>FC_IND_NFM_AM_E!S76+FC_IND_NFM_PA_E!S76+FC_IND_NFM_SA_E!S76+FC_IND_NFM_OM_E!S76</f>
        <v>222.35597592433359</v>
      </c>
      <c r="T76" s="40">
        <f>FC_IND_NFM_AM_E!T76+FC_IND_NFM_PA_E!T76+FC_IND_NFM_SA_E!T76+FC_IND_NFM_OM_E!T76</f>
        <v>224.84952708512469</v>
      </c>
      <c r="U76" s="40">
        <f>FC_IND_NFM_AM_E!U76+FC_IND_NFM_PA_E!U76+FC_IND_NFM_SA_E!U76+FC_IND_NFM_OM_E!U76</f>
        <v>217.54084264832329</v>
      </c>
      <c r="V76" s="40">
        <f>FC_IND_NFM_AM_E!V76+FC_IND_NFM_PA_E!V76+FC_IND_NFM_SA_E!V76+FC_IND_NFM_OM_E!V76</f>
        <v>225.79535683576964</v>
      </c>
      <c r="W76" s="40">
        <f>FC_IND_NFM_AM_E!W76+FC_IND_NFM_PA_E!W76+FC_IND_NFM_SA_E!W76+FC_IND_NFM_OM_E!W76</f>
        <v>201.71969045571797</v>
      </c>
      <c r="X76" s="40">
        <f>FC_IND_NFM_AM_E!X76+FC_IND_NFM_PA_E!X76+FC_IND_NFM_SA_E!X76+FC_IND_NFM_OM_E!X76</f>
        <v>217.6268271711092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139.43727298638794</v>
      </c>
      <c r="D2" s="31">
        <f t="shared" si="0"/>
        <v>161.20109998399136</v>
      </c>
      <c r="E2" s="31">
        <f t="shared" si="0"/>
        <v>176.48775558754903</v>
      </c>
      <c r="F2" s="31">
        <f t="shared" si="0"/>
        <v>205.39963386286414</v>
      </c>
      <c r="G2" s="31">
        <f t="shared" si="0"/>
        <v>227.36447378626903</v>
      </c>
      <c r="H2" s="31">
        <f t="shared" si="0"/>
        <v>231.3197860321894</v>
      </c>
      <c r="I2" s="31">
        <f t="shared" si="0"/>
        <v>227.82945949721548</v>
      </c>
      <c r="J2" s="31">
        <f t="shared" si="0"/>
        <v>204.10471330730596</v>
      </c>
      <c r="K2" s="31">
        <f t="shared" si="0"/>
        <v>245.22293074027044</v>
      </c>
      <c r="L2" s="31">
        <f t="shared" si="0"/>
        <v>216.82097445798436</v>
      </c>
      <c r="M2" s="31">
        <f t="shared" si="0"/>
        <v>237.87080514631148</v>
      </c>
      <c r="N2" s="31">
        <f t="shared" si="0"/>
        <v>241.63718350487628</v>
      </c>
      <c r="O2" s="31">
        <f t="shared" si="0"/>
        <v>240.534054842552</v>
      </c>
      <c r="P2" s="31">
        <f t="shared" si="0"/>
        <v>241.15104608712838</v>
      </c>
      <c r="Q2" s="31">
        <f t="shared" si="0"/>
        <v>243.54906511286055</v>
      </c>
      <c r="R2" s="31">
        <f t="shared" si="0"/>
        <v>249.57206357571346</v>
      </c>
      <c r="S2" s="31">
        <f t="shared" si="0"/>
        <v>248.93055790436262</v>
      </c>
      <c r="T2" s="31">
        <f t="shared" si="0"/>
        <v>251.29102945978869</v>
      </c>
      <c r="U2" s="31">
        <f t="shared" si="0"/>
        <v>244.81609373716734</v>
      </c>
      <c r="V2" s="31">
        <f t="shared" si="0"/>
        <v>249.42449480025684</v>
      </c>
      <c r="W2" s="31">
        <f t="shared" si="0"/>
        <v>222.02136704282316</v>
      </c>
      <c r="X2" s="31">
        <f t="shared" si="0"/>
        <v>245.44818642594174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6.6913788066127777</v>
      </c>
      <c r="D3" s="34">
        <f t="shared" si="1"/>
        <v>3.0879868711148424</v>
      </c>
      <c r="E3" s="34">
        <f t="shared" si="1"/>
        <v>8.7228443541067708</v>
      </c>
      <c r="F3" s="34">
        <f t="shared" si="1"/>
        <v>7.004552904813143</v>
      </c>
      <c r="G3" s="34">
        <f t="shared" si="1"/>
        <v>3.9688558521451496</v>
      </c>
      <c r="H3" s="34">
        <f t="shared" si="1"/>
        <v>4.7365300619076933</v>
      </c>
      <c r="I3" s="34">
        <f t="shared" si="1"/>
        <v>3.0707557281086522</v>
      </c>
      <c r="J3" s="34">
        <f t="shared" si="1"/>
        <v>2.2711308610567906</v>
      </c>
      <c r="K3" s="34">
        <f t="shared" si="1"/>
        <v>2.6419711696162773</v>
      </c>
      <c r="L3" s="34">
        <f t="shared" si="1"/>
        <v>2.1379195848945018</v>
      </c>
      <c r="M3" s="34">
        <f t="shared" si="1"/>
        <v>1.5267047627961159</v>
      </c>
      <c r="N3" s="34">
        <f t="shared" si="1"/>
        <v>2.3197484431791322</v>
      </c>
      <c r="O3" s="34">
        <f t="shared" si="1"/>
        <v>2.0010121353939678</v>
      </c>
      <c r="P3" s="34">
        <f t="shared" si="1"/>
        <v>1.5313921204333834</v>
      </c>
      <c r="Q3" s="34">
        <f t="shared" si="1"/>
        <v>1.7239065157489397</v>
      </c>
      <c r="R3" s="34">
        <f t="shared" si="1"/>
        <v>2.122425429120482</v>
      </c>
      <c r="S3" s="34">
        <f t="shared" si="1"/>
        <v>1.869384512580669</v>
      </c>
      <c r="T3" s="34">
        <f t="shared" si="1"/>
        <v>1.3720496789171186</v>
      </c>
      <c r="U3" s="34">
        <f t="shared" si="1"/>
        <v>1.5098628316033482</v>
      </c>
      <c r="V3" s="34">
        <f t="shared" si="1"/>
        <v>1.3817385856826825</v>
      </c>
      <c r="W3" s="34">
        <f t="shared" si="1"/>
        <v>1.0583201629263044</v>
      </c>
      <c r="X3" s="34">
        <f t="shared" si="1"/>
        <v>1.0510859202682068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4.2829385335302845</v>
      </c>
      <c r="D4" s="29">
        <f t="shared" si="2"/>
        <v>1.7979113056137743</v>
      </c>
      <c r="E4" s="29">
        <f t="shared" si="2"/>
        <v>7.7255348919139504</v>
      </c>
      <c r="F4" s="29">
        <f t="shared" si="2"/>
        <v>5.5376937909621002</v>
      </c>
      <c r="G4" s="29">
        <f t="shared" si="2"/>
        <v>2.8246894070293425</v>
      </c>
      <c r="H4" s="29">
        <f t="shared" si="2"/>
        <v>2.9321289243839619</v>
      </c>
      <c r="I4" s="29">
        <f t="shared" si="2"/>
        <v>1.5991946995939113</v>
      </c>
      <c r="J4" s="29">
        <f t="shared" si="2"/>
        <v>0.93189309118303965</v>
      </c>
      <c r="K4" s="29">
        <f t="shared" si="2"/>
        <v>1.0848869104195153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4.2829385335302845</v>
      </c>
      <c r="D7" s="10">
        <v>1.7979113056137743</v>
      </c>
      <c r="E7" s="10">
        <v>7.7255348919139504</v>
      </c>
      <c r="F7" s="10">
        <v>5.5376937909621002</v>
      </c>
      <c r="G7" s="10">
        <v>2.8246894070293425</v>
      </c>
      <c r="H7" s="10">
        <v>2.9321289243839619</v>
      </c>
      <c r="I7" s="10">
        <v>1.5991946995939113</v>
      </c>
      <c r="J7" s="10">
        <v>0.93189309118303965</v>
      </c>
      <c r="K7" s="10">
        <v>1.0848869104195153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0.96877531508625825</v>
      </c>
      <c r="D8" s="29">
        <f t="shared" si="3"/>
        <v>0.28723470023555142</v>
      </c>
      <c r="E8" s="29">
        <f t="shared" si="3"/>
        <v>0.29390818254024842</v>
      </c>
      <c r="F8" s="29">
        <f t="shared" si="3"/>
        <v>0.31197445299103993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0.11854974628583369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0.96877531508625825</v>
      </c>
      <c r="D10" s="10">
        <v>0.28723470023555142</v>
      </c>
      <c r="E10" s="10">
        <v>0.29390818254024842</v>
      </c>
      <c r="F10" s="10">
        <v>0.31197445299103993</v>
      </c>
      <c r="G10" s="10">
        <v>0</v>
      </c>
      <c r="H10" s="10">
        <v>0</v>
      </c>
      <c r="I10" s="10">
        <v>0</v>
      </c>
      <c r="J10" s="10">
        <v>0</v>
      </c>
      <c r="K10" s="10">
        <v>0.11854974628583369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1.4396649579962351</v>
      </c>
      <c r="D11" s="29">
        <f t="shared" si="4"/>
        <v>1.0028408652655167</v>
      </c>
      <c r="E11" s="29">
        <f t="shared" si="4"/>
        <v>0.70340127965257249</v>
      </c>
      <c r="F11" s="29">
        <f t="shared" si="4"/>
        <v>1.1548846608600032</v>
      </c>
      <c r="G11" s="29">
        <f t="shared" si="4"/>
        <v>1.1441664451158069</v>
      </c>
      <c r="H11" s="29">
        <f t="shared" si="4"/>
        <v>1.8044011375237319</v>
      </c>
      <c r="I11" s="29">
        <f t="shared" si="4"/>
        <v>1.4715610285147409</v>
      </c>
      <c r="J11" s="29">
        <f t="shared" si="4"/>
        <v>1.3392377698737508</v>
      </c>
      <c r="K11" s="29">
        <f t="shared" si="4"/>
        <v>1.4385345129109286</v>
      </c>
      <c r="L11" s="29">
        <f t="shared" si="4"/>
        <v>2.1379195848945018</v>
      </c>
      <c r="M11" s="29">
        <f t="shared" si="4"/>
        <v>1.5267047627961159</v>
      </c>
      <c r="N11" s="29">
        <f t="shared" si="4"/>
        <v>2.3197484431791322</v>
      </c>
      <c r="O11" s="29">
        <f t="shared" si="4"/>
        <v>2.0010121353939678</v>
      </c>
      <c r="P11" s="29">
        <f t="shared" si="4"/>
        <v>1.5313921204333834</v>
      </c>
      <c r="Q11" s="29">
        <f t="shared" si="4"/>
        <v>1.7239065157489397</v>
      </c>
      <c r="R11" s="29">
        <f t="shared" si="4"/>
        <v>2.122425429120482</v>
      </c>
      <c r="S11" s="29">
        <f t="shared" si="4"/>
        <v>1.869384512580669</v>
      </c>
      <c r="T11" s="29">
        <f t="shared" si="4"/>
        <v>1.3720496789171186</v>
      </c>
      <c r="U11" s="29">
        <f t="shared" si="4"/>
        <v>1.5098628316033482</v>
      </c>
      <c r="V11" s="29">
        <f t="shared" si="4"/>
        <v>1.3817385856826825</v>
      </c>
      <c r="W11" s="29">
        <f t="shared" si="4"/>
        <v>1.0583201629263044</v>
      </c>
      <c r="X11" s="29">
        <f t="shared" si="4"/>
        <v>1.0510859202682068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1.4396649579962351</v>
      </c>
      <c r="D13" s="10">
        <v>1.0028408652655167</v>
      </c>
      <c r="E13" s="10">
        <v>0.70340127965257249</v>
      </c>
      <c r="F13" s="10">
        <v>1.1548846608600032</v>
      </c>
      <c r="G13" s="10">
        <v>1.1441664451158069</v>
      </c>
      <c r="H13" s="10">
        <v>1.8044011375237319</v>
      </c>
      <c r="I13" s="10">
        <v>1.4715610285147409</v>
      </c>
      <c r="J13" s="10">
        <v>1.3392377698737508</v>
      </c>
      <c r="K13" s="10">
        <v>1.4385345129109286</v>
      </c>
      <c r="L13" s="10">
        <v>2.1379195848945018</v>
      </c>
      <c r="M13" s="10">
        <v>1.5267047627961159</v>
      </c>
      <c r="N13" s="10">
        <v>2.3197484431791322</v>
      </c>
      <c r="O13" s="10">
        <v>2.0010121353939678</v>
      </c>
      <c r="P13" s="10">
        <v>1.5313921204333834</v>
      </c>
      <c r="Q13" s="10">
        <v>1.7239065157489397</v>
      </c>
      <c r="R13" s="10">
        <v>2.122425429120482</v>
      </c>
      <c r="S13" s="10">
        <v>1.869384512580669</v>
      </c>
      <c r="T13" s="10">
        <v>1.3720496789171186</v>
      </c>
      <c r="U13" s="10">
        <v>1.5098628316033482</v>
      </c>
      <c r="V13" s="10">
        <v>1.3817385856826825</v>
      </c>
      <c r="W13" s="10">
        <v>1.0583201629263044</v>
      </c>
      <c r="X13" s="10">
        <v>1.0510859202682068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2.4072831897197133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2.4072831897197133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0.84858869746455956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1.5586944922551536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24.2006202271413</v>
      </c>
      <c r="D51" s="37">
        <v>16.720202839382175</v>
      </c>
      <c r="E51" s="37">
        <v>23.987231574958475</v>
      </c>
      <c r="F51" s="37">
        <v>25.672913261632498</v>
      </c>
      <c r="G51" s="37">
        <v>24.405882674070025</v>
      </c>
      <c r="H51" s="37">
        <v>24.423854954878976</v>
      </c>
      <c r="I51" s="37">
        <v>22.158809707412928</v>
      </c>
      <c r="J51" s="37">
        <v>23.166757564022184</v>
      </c>
      <c r="K51" s="37">
        <v>30.70303293759158</v>
      </c>
      <c r="L51" s="37">
        <v>23.023249042321304</v>
      </c>
      <c r="M51" s="37">
        <v>27.651606865872811</v>
      </c>
      <c r="N51" s="37">
        <v>29.613693653203843</v>
      </c>
      <c r="O51" s="37">
        <v>27.743886857896829</v>
      </c>
      <c r="P51" s="37">
        <v>27.580378161435156</v>
      </c>
      <c r="Q51" s="37">
        <v>26.761413469494219</v>
      </c>
      <c r="R51" s="37">
        <v>28.941690019152613</v>
      </c>
      <c r="S51" s="37">
        <v>27.411734656444757</v>
      </c>
      <c r="T51" s="37">
        <v>27.255841777278299</v>
      </c>
      <c r="U51" s="37">
        <v>28.32413018750103</v>
      </c>
      <c r="V51" s="37">
        <v>25.81428309612615</v>
      </c>
      <c r="W51" s="37">
        <v>23.182615571299475</v>
      </c>
      <c r="X51" s="37">
        <v>30.266846056590527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7.299099191539371E-2</v>
      </c>
      <c r="W52" s="37">
        <f t="shared" si="10"/>
        <v>0.10058439405702621</v>
      </c>
      <c r="X52" s="37">
        <f t="shared" si="10"/>
        <v>0.11932779881902383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1.7108967941613422E-2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7.299099191539371E-2</v>
      </c>
      <c r="W70" s="10">
        <v>8.3475426115412796E-2</v>
      </c>
      <c r="X70" s="10">
        <v>0.11932779881902383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0.98324442058896944</v>
      </c>
      <c r="W75" s="37">
        <v>1.5385762537422141</v>
      </c>
      <c r="X75" s="37">
        <v>1.6656030952502547</v>
      </c>
    </row>
    <row r="76" spans="1:24" ht="11.25" customHeight="1" x14ac:dyDescent="0.2">
      <c r="A76" s="38" t="s">
        <v>139</v>
      </c>
      <c r="B76" s="39" t="s">
        <v>140</v>
      </c>
      <c r="C76" s="40">
        <v>108.54527395263386</v>
      </c>
      <c r="D76" s="40">
        <v>141.39291027349435</v>
      </c>
      <c r="E76" s="40">
        <v>143.77767965848378</v>
      </c>
      <c r="F76" s="40">
        <v>172.7221676964185</v>
      </c>
      <c r="G76" s="40">
        <v>198.98973526005386</v>
      </c>
      <c r="H76" s="40">
        <v>202.15940101540272</v>
      </c>
      <c r="I76" s="40">
        <v>202.5998940616939</v>
      </c>
      <c r="J76" s="40">
        <v>178.66682488222699</v>
      </c>
      <c r="K76" s="40">
        <v>211.87792663306257</v>
      </c>
      <c r="L76" s="40">
        <v>191.65980583076856</v>
      </c>
      <c r="M76" s="40">
        <v>208.69249351764256</v>
      </c>
      <c r="N76" s="40">
        <v>209.7037414084933</v>
      </c>
      <c r="O76" s="40">
        <v>210.78915584926119</v>
      </c>
      <c r="P76" s="40">
        <v>212.03927580525985</v>
      </c>
      <c r="Q76" s="40">
        <v>215.06374512761738</v>
      </c>
      <c r="R76" s="40">
        <v>218.50794812744036</v>
      </c>
      <c r="S76" s="40">
        <v>219.64943873533718</v>
      </c>
      <c r="T76" s="40">
        <v>220.25585481387355</v>
      </c>
      <c r="U76" s="40">
        <v>214.98210071806295</v>
      </c>
      <c r="V76" s="40">
        <v>221.17223770594364</v>
      </c>
      <c r="W76" s="40">
        <v>196.14127066079814</v>
      </c>
      <c r="X76" s="40">
        <v>212.34532355501372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</v>
      </c>
      <c r="D2" s="31">
        <f t="shared" ref="D2:W2" si="1">SUM(D3,D17,D22,D25,D26,D51,D52,D71,D74,D75,D76)</f>
        <v>0</v>
      </c>
      <c r="E2" s="31">
        <f t="shared" si="1"/>
        <v>0</v>
      </c>
      <c r="F2" s="31">
        <f t="shared" si="1"/>
        <v>0</v>
      </c>
      <c r="G2" s="31">
        <f t="shared" si="1"/>
        <v>0</v>
      </c>
      <c r="H2" s="31">
        <f t="shared" si="1"/>
        <v>0</v>
      </c>
      <c r="I2" s="31">
        <f t="shared" si="1"/>
        <v>0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3.8501429258067272</v>
      </c>
      <c r="D2" s="31">
        <f t="shared" ref="D2:W2" si="1">SUM(D3,D17,D22,D25,D26,D51,D52,D71,D74,D75,D76)</f>
        <v>7.6253832490266884</v>
      </c>
      <c r="E2" s="31">
        <f t="shared" si="1"/>
        <v>10.861341574961678</v>
      </c>
      <c r="F2" s="31">
        <f t="shared" si="1"/>
        <v>8.7196266702398617</v>
      </c>
      <c r="G2" s="31">
        <f t="shared" si="1"/>
        <v>13.934924322071499</v>
      </c>
      <c r="H2" s="31">
        <f t="shared" si="1"/>
        <v>9.6784082928320494</v>
      </c>
      <c r="I2" s="31">
        <f t="shared" si="1"/>
        <v>12.972518146808609</v>
      </c>
      <c r="J2" s="31">
        <f t="shared" si="1"/>
        <v>13.659087208601179</v>
      </c>
      <c r="K2" s="31">
        <f t="shared" si="1"/>
        <v>13.436140626883439</v>
      </c>
      <c r="L2" s="31">
        <f t="shared" si="1"/>
        <v>5.6631184053002084</v>
      </c>
      <c r="M2" s="31">
        <f t="shared" si="1"/>
        <v>7.9271312251416264</v>
      </c>
      <c r="N2" s="31">
        <f t="shared" si="1"/>
        <v>4.9459635286576606</v>
      </c>
      <c r="O2" s="31">
        <f t="shared" si="1"/>
        <v>7.2711042288152159</v>
      </c>
      <c r="P2" s="31">
        <f t="shared" si="1"/>
        <v>3.3001147039292298</v>
      </c>
      <c r="Q2" s="31">
        <f t="shared" si="1"/>
        <v>5.9103501923844837</v>
      </c>
      <c r="R2" s="31">
        <f t="shared" si="1"/>
        <v>6.503430835292523</v>
      </c>
      <c r="S2" s="31">
        <f t="shared" si="1"/>
        <v>8.7098548213467275</v>
      </c>
      <c r="T2" s="31">
        <f t="shared" si="1"/>
        <v>15.245256008826967</v>
      </c>
      <c r="U2" s="31">
        <f t="shared" si="1"/>
        <v>8.3545855405626508</v>
      </c>
      <c r="V2" s="31">
        <f t="shared" si="1"/>
        <v>13.944388592443341</v>
      </c>
      <c r="W2" s="31">
        <f t="shared" si="1"/>
        <v>17.299366118476172</v>
      </c>
      <c r="X2" s="31">
        <f t="shared" ref="X2" si="2">SUM(X3,X17,X22,X25,X26,X51,X52,X71,X74,X75,X76)</f>
        <v>19.221236460363144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2.6435309096382964</v>
      </c>
      <c r="D3" s="34">
        <f t="shared" ref="D3:W3" si="4">SUM(D4,D8,D11)</f>
        <v>3.1202676430726033</v>
      </c>
      <c r="E3" s="34">
        <f t="shared" si="4"/>
        <v>7.8824866863059482</v>
      </c>
      <c r="F3" s="34">
        <f t="shared" si="4"/>
        <v>5.2660403883940798</v>
      </c>
      <c r="G3" s="34">
        <f t="shared" si="4"/>
        <v>5.3872920412340424</v>
      </c>
      <c r="H3" s="34">
        <f t="shared" si="4"/>
        <v>4.1464450025806991</v>
      </c>
      <c r="I3" s="34">
        <f t="shared" si="4"/>
        <v>3.960800591753773</v>
      </c>
      <c r="J3" s="34">
        <f t="shared" si="4"/>
        <v>3.5838132490033994</v>
      </c>
      <c r="K3" s="34">
        <f t="shared" si="4"/>
        <v>3.3730761218712537</v>
      </c>
      <c r="L3" s="34">
        <f t="shared" si="4"/>
        <v>1.2361130892241559</v>
      </c>
      <c r="M3" s="34">
        <f t="shared" si="4"/>
        <v>1.1714895622253796</v>
      </c>
      <c r="N3" s="34">
        <f t="shared" si="4"/>
        <v>1.0561758904408161</v>
      </c>
      <c r="O3" s="34">
        <f t="shared" si="4"/>
        <v>1.371644786360116</v>
      </c>
      <c r="P3" s="34">
        <f t="shared" si="4"/>
        <v>0.46491054508682267</v>
      </c>
      <c r="Q3" s="34">
        <f t="shared" si="4"/>
        <v>0.93843226327083618</v>
      </c>
      <c r="R3" s="34">
        <f t="shared" si="4"/>
        <v>1.2445565141297323</v>
      </c>
      <c r="S3" s="34">
        <f t="shared" si="4"/>
        <v>1.4932982045302499</v>
      </c>
      <c r="T3" s="34">
        <f t="shared" si="4"/>
        <v>2.0144507510054939</v>
      </c>
      <c r="U3" s="34">
        <f t="shared" si="4"/>
        <v>1.1885894469865046</v>
      </c>
      <c r="V3" s="34">
        <f t="shared" si="4"/>
        <v>1.9598779233456929</v>
      </c>
      <c r="W3" s="34">
        <f t="shared" si="4"/>
        <v>2.3147666814417098</v>
      </c>
      <c r="X3" s="34">
        <f t="shared" ref="X3" si="5">SUM(X4,X8,X11)</f>
        <v>2.3419493333861352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1.6920399703390188</v>
      </c>
      <c r="D4" s="29">
        <f t="shared" ref="D4:W4" si="7">SUM(D5:D7)</f>
        <v>1.8167060632598278</v>
      </c>
      <c r="E4" s="29">
        <f t="shared" si="7"/>
        <v>6.98125788538613</v>
      </c>
      <c r="F4" s="29">
        <f t="shared" si="7"/>
        <v>4.1632520387885448</v>
      </c>
      <c r="G4" s="29">
        <f t="shared" si="7"/>
        <v>3.834209991078998</v>
      </c>
      <c r="H4" s="29">
        <f t="shared" si="7"/>
        <v>2.5668392613426074</v>
      </c>
      <c r="I4" s="29">
        <f t="shared" si="7"/>
        <v>2.062714156811936</v>
      </c>
      <c r="J4" s="29">
        <f t="shared" si="7"/>
        <v>1.4705144754549655</v>
      </c>
      <c r="K4" s="29">
        <f t="shared" si="7"/>
        <v>1.3851044911282058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1.6920399703390188</v>
      </c>
      <c r="D7" s="10">
        <v>1.8167060632598278</v>
      </c>
      <c r="E7" s="10">
        <v>6.98125788538613</v>
      </c>
      <c r="F7" s="10">
        <v>4.1632520387885448</v>
      </c>
      <c r="G7" s="10">
        <v>3.834209991078998</v>
      </c>
      <c r="H7" s="10">
        <v>2.5668392613426074</v>
      </c>
      <c r="I7" s="10">
        <v>2.062714156811936</v>
      </c>
      <c r="J7" s="10">
        <v>1.4705144754549655</v>
      </c>
      <c r="K7" s="10">
        <v>1.3851044911282058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0.38272941406249472</v>
      </c>
      <c r="D8" s="29">
        <f t="shared" si="9"/>
        <v>0.29023735479454321</v>
      </c>
      <c r="E8" s="29">
        <f t="shared" si="9"/>
        <v>0.26559310722759333</v>
      </c>
      <c r="F8" s="29">
        <f t="shared" si="9"/>
        <v>0.23454317383613116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0.15135567073910178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0.38272941406249472</v>
      </c>
      <c r="D10" s="10">
        <v>0.29023735479454321</v>
      </c>
      <c r="E10" s="10">
        <v>0.26559310722759333</v>
      </c>
      <c r="F10" s="10">
        <v>0.23454317383613116</v>
      </c>
      <c r="G10" s="10">
        <v>0</v>
      </c>
      <c r="H10" s="10">
        <v>0</v>
      </c>
      <c r="I10" s="10">
        <v>0</v>
      </c>
      <c r="J10" s="10">
        <v>0</v>
      </c>
      <c r="K10" s="10">
        <v>0.15135567073910178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0.56876152523678281</v>
      </c>
      <c r="D11" s="29">
        <f t="shared" si="10"/>
        <v>1.0133242250182324</v>
      </c>
      <c r="E11" s="29">
        <f t="shared" si="10"/>
        <v>0.6356356936922255</v>
      </c>
      <c r="F11" s="29">
        <f t="shared" si="10"/>
        <v>0.86824517576940385</v>
      </c>
      <c r="G11" s="29">
        <f t="shared" si="10"/>
        <v>1.5530820501550442</v>
      </c>
      <c r="H11" s="29">
        <f t="shared" si="10"/>
        <v>1.5796057412380917</v>
      </c>
      <c r="I11" s="29">
        <f t="shared" si="10"/>
        <v>1.8980864349418367</v>
      </c>
      <c r="J11" s="29">
        <f t="shared" si="10"/>
        <v>2.1132987735484337</v>
      </c>
      <c r="K11" s="29">
        <f t="shared" si="10"/>
        <v>1.836615960003946</v>
      </c>
      <c r="L11" s="29">
        <f t="shared" si="10"/>
        <v>1.2361130892241559</v>
      </c>
      <c r="M11" s="29">
        <f t="shared" si="10"/>
        <v>1.1714895622253796</v>
      </c>
      <c r="N11" s="29">
        <f t="shared" si="10"/>
        <v>1.0561758904408161</v>
      </c>
      <c r="O11" s="29">
        <f t="shared" si="10"/>
        <v>1.371644786360116</v>
      </c>
      <c r="P11" s="29">
        <f t="shared" si="10"/>
        <v>0.46491054508682267</v>
      </c>
      <c r="Q11" s="29">
        <f t="shared" si="10"/>
        <v>0.93843226327083618</v>
      </c>
      <c r="R11" s="29">
        <f t="shared" si="10"/>
        <v>1.2445565141297323</v>
      </c>
      <c r="S11" s="29">
        <f t="shared" si="10"/>
        <v>1.4932982045302499</v>
      </c>
      <c r="T11" s="29">
        <f t="shared" si="10"/>
        <v>2.0144507510054939</v>
      </c>
      <c r="U11" s="29">
        <f t="shared" si="10"/>
        <v>1.1885894469865046</v>
      </c>
      <c r="V11" s="29">
        <f t="shared" si="10"/>
        <v>1.9598779233456929</v>
      </c>
      <c r="W11" s="29">
        <f t="shared" si="10"/>
        <v>2.3147666814417098</v>
      </c>
      <c r="X11" s="29">
        <f t="shared" si="10"/>
        <v>2.3419493333861352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0.56876152523678281</v>
      </c>
      <c r="D13" s="10">
        <v>1.0133242250182324</v>
      </c>
      <c r="E13" s="10">
        <v>0.6356356936922255</v>
      </c>
      <c r="F13" s="10">
        <v>0.86824517576940385</v>
      </c>
      <c r="G13" s="10">
        <v>1.5530820501550442</v>
      </c>
      <c r="H13" s="10">
        <v>1.5796057412380917</v>
      </c>
      <c r="I13" s="10">
        <v>1.8980864349418367</v>
      </c>
      <c r="J13" s="10">
        <v>2.1132987735484337</v>
      </c>
      <c r="K13" s="10">
        <v>1.836615960003946</v>
      </c>
      <c r="L13" s="10">
        <v>1.2361130892241559</v>
      </c>
      <c r="M13" s="10">
        <v>1.1714895622253796</v>
      </c>
      <c r="N13" s="10">
        <v>1.0561758904408161</v>
      </c>
      <c r="O13" s="10">
        <v>1.371644786360116</v>
      </c>
      <c r="P13" s="10">
        <v>0.46491054508682267</v>
      </c>
      <c r="Q13" s="10">
        <v>0.93843226327083618</v>
      </c>
      <c r="R13" s="10">
        <v>1.2445565141297323</v>
      </c>
      <c r="S13" s="10">
        <v>1.4932982045302499</v>
      </c>
      <c r="T13" s="10">
        <v>2.0144507510054939</v>
      </c>
      <c r="U13" s="10">
        <v>1.1885894469865046</v>
      </c>
      <c r="V13" s="10">
        <v>1.9598779233456929</v>
      </c>
      <c r="W13" s="10">
        <v>2.3147666814417098</v>
      </c>
      <c r="X13" s="10">
        <v>2.3419493333861352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0.70380881371966719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0.70380881371966719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0.2501215346936515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0.45368727902601569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0.92835655703754849</v>
      </c>
      <c r="D51" s="37">
        <v>2.7337954409273673</v>
      </c>
      <c r="E51" s="37">
        <v>2.0445826984723037</v>
      </c>
      <c r="F51" s="37">
        <v>2.3150489051774774</v>
      </c>
      <c r="G51" s="37">
        <v>5.3017699484579142</v>
      </c>
      <c r="H51" s="37">
        <v>3.392138166359207</v>
      </c>
      <c r="I51" s="37">
        <v>5.2487569305922319</v>
      </c>
      <c r="J51" s="37">
        <v>6.454910535719864</v>
      </c>
      <c r="K51" s="37">
        <v>6.8077151277566488</v>
      </c>
      <c r="L51" s="37">
        <v>2.7076194013588384</v>
      </c>
      <c r="M51" s="37">
        <v>4.3561317411779212</v>
      </c>
      <c r="N51" s="37">
        <v>2.5875101301151577</v>
      </c>
      <c r="O51" s="37">
        <v>3.7909368738314639</v>
      </c>
      <c r="P51" s="37">
        <v>1.8048325006456618</v>
      </c>
      <c r="Q51" s="37">
        <v>3.0967120679090478</v>
      </c>
      <c r="R51" s="37">
        <v>3.388490548345231</v>
      </c>
      <c r="S51" s="37">
        <v>4.5100194278200707</v>
      </c>
      <c r="T51" s="37">
        <v>7.9333241728506643</v>
      </c>
      <c r="U51" s="37">
        <v>4.6072541633158197</v>
      </c>
      <c r="V51" s="37">
        <v>7.0750548230483892</v>
      </c>
      <c r="W51" s="37">
        <v>8.7824747124494458</v>
      </c>
      <c r="X51" s="37">
        <v>10.962474665679462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3.7169923582449564E-3</v>
      </c>
      <c r="W52" s="37">
        <f t="shared" si="16"/>
        <v>1.2668113759927387E-2</v>
      </c>
      <c r="X52" s="37">
        <f t="shared" si="16"/>
        <v>7.9626713207631584E-3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6.7947293928663664E-3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3.7169923582449564E-3</v>
      </c>
      <c r="W70" s="10">
        <v>5.8733843670610211E-3</v>
      </c>
      <c r="X70" s="10">
        <v>7.9626713207631584E-3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0.28261972386502859</v>
      </c>
      <c r="W75" s="37">
        <v>0.61103681590524905</v>
      </c>
      <c r="X75" s="37">
        <v>0.62734617388130121</v>
      </c>
    </row>
    <row r="76" spans="1:24" ht="11.25" customHeight="1" x14ac:dyDescent="0.2">
      <c r="A76" s="38" t="s">
        <v>139</v>
      </c>
      <c r="B76" s="39" t="s">
        <v>140</v>
      </c>
      <c r="C76" s="40">
        <v>0.27825545913088251</v>
      </c>
      <c r="D76" s="40">
        <v>1.7713201650267181</v>
      </c>
      <c r="E76" s="40">
        <v>0.93427219018342567</v>
      </c>
      <c r="F76" s="40">
        <v>1.138537376668304</v>
      </c>
      <c r="G76" s="40">
        <v>3.2458623323795419</v>
      </c>
      <c r="H76" s="40">
        <v>2.1398251238921437</v>
      </c>
      <c r="I76" s="40">
        <v>3.7629606244626039</v>
      </c>
      <c r="J76" s="40">
        <v>3.6203634238779157</v>
      </c>
      <c r="K76" s="40">
        <v>3.2553493772555377</v>
      </c>
      <c r="L76" s="40">
        <v>1.7193859147172139</v>
      </c>
      <c r="M76" s="40">
        <v>2.3995099217383258</v>
      </c>
      <c r="N76" s="40">
        <v>1.3022775081016871</v>
      </c>
      <c r="O76" s="40">
        <v>2.108522568623636</v>
      </c>
      <c r="P76" s="40">
        <v>1.0303716581967453</v>
      </c>
      <c r="Q76" s="40">
        <v>1.8752058612045994</v>
      </c>
      <c r="R76" s="40">
        <v>1.8703837728175592</v>
      </c>
      <c r="S76" s="40">
        <v>2.7065371889964069</v>
      </c>
      <c r="T76" s="40">
        <v>4.5936722712511431</v>
      </c>
      <c r="U76" s="40">
        <v>2.5587419302603265</v>
      </c>
      <c r="V76" s="40">
        <v>4.6231191298259855</v>
      </c>
      <c r="W76" s="40">
        <v>5.5784197949198377</v>
      </c>
      <c r="X76" s="40">
        <v>5.2815036160954829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610.10670679277712</v>
      </c>
      <c r="D2" s="31">
        <f t="shared" ref="D2:W2" si="1">SUM(D3,D17,D22,D25,D26,D51,D52,D71,D74,D75,D76)</f>
        <v>599.55546001719688</v>
      </c>
      <c r="E2" s="31">
        <f t="shared" si="1"/>
        <v>655.06491831470316</v>
      </c>
      <c r="F2" s="31">
        <f t="shared" si="1"/>
        <v>532.15975924333634</v>
      </c>
      <c r="G2" s="31">
        <f t="shared" si="1"/>
        <v>464.06672398968175</v>
      </c>
      <c r="H2" s="31">
        <f t="shared" si="1"/>
        <v>501.39939810834051</v>
      </c>
      <c r="I2" s="31">
        <f t="shared" si="1"/>
        <v>414.95803955288045</v>
      </c>
      <c r="J2" s="31">
        <f t="shared" si="1"/>
        <v>437.26354256233878</v>
      </c>
      <c r="K2" s="31">
        <f t="shared" si="1"/>
        <v>506.70017196904547</v>
      </c>
      <c r="L2" s="31">
        <f t="shared" si="1"/>
        <v>347.05795356835768</v>
      </c>
      <c r="M2" s="31">
        <f t="shared" si="1"/>
        <v>335.0885640584695</v>
      </c>
      <c r="N2" s="31">
        <f t="shared" si="1"/>
        <v>324.98503869303522</v>
      </c>
      <c r="O2" s="31">
        <f t="shared" si="1"/>
        <v>422.40730868443677</v>
      </c>
      <c r="P2" s="31">
        <f t="shared" si="1"/>
        <v>295.18959587274287</v>
      </c>
      <c r="Q2" s="31">
        <f t="shared" si="1"/>
        <v>271.86680997420461</v>
      </c>
      <c r="R2" s="31">
        <f t="shared" si="1"/>
        <v>352.39079965606186</v>
      </c>
      <c r="S2" s="31">
        <f t="shared" si="1"/>
        <v>366.95331040412714</v>
      </c>
      <c r="T2" s="31">
        <f t="shared" si="1"/>
        <v>368.47231298366285</v>
      </c>
      <c r="U2" s="31">
        <f t="shared" si="1"/>
        <v>480.94462596732592</v>
      </c>
      <c r="V2" s="31">
        <f t="shared" si="1"/>
        <v>456.72141531787946</v>
      </c>
      <c r="W2" s="31">
        <f t="shared" si="1"/>
        <v>461.34197241748541</v>
      </c>
      <c r="X2" s="31">
        <f t="shared" ref="X2" si="2">SUM(X3,X17,X22,X25,X26,X51,X52,X71,X74,X75,X76)</f>
        <v>482.03621636038736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82.030352536543418</v>
      </c>
      <c r="D3" s="34">
        <f t="shared" ref="D3:W3" si="4">SUM(D4,D8,D11)</f>
        <v>45.134479793637141</v>
      </c>
      <c r="E3" s="34">
        <f t="shared" si="4"/>
        <v>12.977987962166811</v>
      </c>
      <c r="F3" s="34">
        <f t="shared" si="4"/>
        <v>1.093035253654342</v>
      </c>
      <c r="G3" s="34">
        <f t="shared" si="4"/>
        <v>10.407652622527939</v>
      </c>
      <c r="H3" s="34">
        <f t="shared" si="4"/>
        <v>14.18959587274291</v>
      </c>
      <c r="I3" s="34">
        <f t="shared" si="4"/>
        <v>6.2998280309544272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0.67454858125537398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0.6785898538263111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0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81.360877042132415</v>
      </c>
      <c r="D8" s="29">
        <f t="shared" ref="D8:W8" si="10">SUM(D9:D10)</f>
        <v>44.462424763542558</v>
      </c>
      <c r="E8" s="29">
        <f t="shared" si="10"/>
        <v>12.308426483233019</v>
      </c>
      <c r="F8" s="29">
        <f t="shared" si="10"/>
        <v>1.093035253654342</v>
      </c>
      <c r="G8" s="29">
        <f t="shared" si="10"/>
        <v>10.407652622527939</v>
      </c>
      <c r="H8" s="29">
        <f t="shared" si="10"/>
        <v>13.512811693895102</v>
      </c>
      <c r="I8" s="29">
        <f t="shared" si="10"/>
        <v>6.2998280309544272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81.360877042132415</v>
      </c>
      <c r="D10" s="10">
        <f>FC_IND_CPC_BC_E!D10+FC_IND_CPC_OC_E!D10+FC_IND_CPC_PH_E!D10</f>
        <v>44.462424763542558</v>
      </c>
      <c r="E10" s="10">
        <f>FC_IND_CPC_BC_E!E10+FC_IND_CPC_OC_E!E10+FC_IND_CPC_PH_E!E10</f>
        <v>12.308426483233019</v>
      </c>
      <c r="F10" s="10">
        <f>FC_IND_CPC_BC_E!F10+FC_IND_CPC_OC_E!F10+FC_IND_CPC_PH_E!F10</f>
        <v>1.093035253654342</v>
      </c>
      <c r="G10" s="10">
        <f>FC_IND_CPC_BC_E!G10+FC_IND_CPC_OC_E!G10+FC_IND_CPC_PH_E!G10</f>
        <v>10.407652622527939</v>
      </c>
      <c r="H10" s="10">
        <f>FC_IND_CPC_BC_E!H10+FC_IND_CPC_OC_E!H10+FC_IND_CPC_PH_E!H10</f>
        <v>13.512811693895102</v>
      </c>
      <c r="I10" s="10">
        <f>FC_IND_CPC_BC_E!I10+FC_IND_CPC_OC_E!I10+FC_IND_CPC_PH_E!I10</f>
        <v>6.2998280309544272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0.66947549441100596</v>
      </c>
      <c r="D11" s="29">
        <f t="shared" ref="D11:W11" si="13">SUM(D12:D16)</f>
        <v>0.67205503009458289</v>
      </c>
      <c r="E11" s="29">
        <f t="shared" si="13"/>
        <v>0.66956147893379192</v>
      </c>
      <c r="F11" s="29">
        <f t="shared" si="13"/>
        <v>0</v>
      </c>
      <c r="G11" s="29">
        <f t="shared" si="13"/>
        <v>0</v>
      </c>
      <c r="H11" s="29">
        <f t="shared" si="13"/>
        <v>0.67678417884780739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0.67454858125537398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0.6785898538263111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0.66947549441100596</v>
      </c>
      <c r="D13" s="10">
        <f>FC_IND_CPC_BC_E!D13+FC_IND_CPC_OC_E!D13+FC_IND_CPC_PH_E!D13</f>
        <v>0.67205503009458289</v>
      </c>
      <c r="E13" s="10">
        <f>FC_IND_CPC_BC_E!E13+FC_IND_CPC_OC_E!E13+FC_IND_CPC_PH_E!E13</f>
        <v>0.66956147893379192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0.67678417884780739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0.67454858125537398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0.6785898538263111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177.68942390369727</v>
      </c>
      <c r="D26" s="37">
        <f t="shared" ref="D26:W26" si="22">SUM(D27,D33)</f>
        <v>255.68452278589859</v>
      </c>
      <c r="E26" s="37">
        <f t="shared" si="22"/>
        <v>313.16276870163369</v>
      </c>
      <c r="F26" s="37">
        <f t="shared" si="22"/>
        <v>230.51255374032678</v>
      </c>
      <c r="G26" s="37">
        <f t="shared" si="22"/>
        <v>193.04479793637142</v>
      </c>
      <c r="H26" s="37">
        <f t="shared" si="22"/>
        <v>212.96448839208944</v>
      </c>
      <c r="I26" s="37">
        <f t="shared" si="22"/>
        <v>127.19742046431638</v>
      </c>
      <c r="J26" s="37">
        <f t="shared" si="22"/>
        <v>153.70335339638862</v>
      </c>
      <c r="K26" s="37">
        <f t="shared" si="22"/>
        <v>180.52029234737745</v>
      </c>
      <c r="L26" s="37">
        <f t="shared" si="22"/>
        <v>47.97987962166809</v>
      </c>
      <c r="M26" s="37">
        <f t="shared" si="22"/>
        <v>62.38280309544281</v>
      </c>
      <c r="N26" s="37">
        <f t="shared" si="22"/>
        <v>38.737747205503005</v>
      </c>
      <c r="O26" s="37">
        <f t="shared" si="22"/>
        <v>95.651762682717091</v>
      </c>
      <c r="P26" s="37">
        <f t="shared" si="22"/>
        <v>4.6646603611349953</v>
      </c>
      <c r="Q26" s="37">
        <f t="shared" si="22"/>
        <v>3.1269131556319874</v>
      </c>
      <c r="R26" s="37">
        <f t="shared" si="22"/>
        <v>53.310404127257094</v>
      </c>
      <c r="S26" s="37">
        <f t="shared" si="22"/>
        <v>51.97764402407568</v>
      </c>
      <c r="T26" s="37">
        <f t="shared" si="22"/>
        <v>73.528718830610487</v>
      </c>
      <c r="U26" s="37">
        <f t="shared" si="22"/>
        <v>227.00395528804813</v>
      </c>
      <c r="V26" s="37">
        <f t="shared" si="22"/>
        <v>218.11169389509885</v>
      </c>
      <c r="W26" s="37">
        <f t="shared" si="22"/>
        <v>232.19638865004299</v>
      </c>
      <c r="X26" s="37">
        <f t="shared" ref="X26" si="23">SUM(X27,X33)</f>
        <v>241.08865004299219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177.68942390369727</v>
      </c>
      <c r="D33" s="29">
        <f t="shared" ref="D33:W33" si="28">SUM(D34:D50)</f>
        <v>255.68452278589859</v>
      </c>
      <c r="E33" s="29">
        <f t="shared" si="28"/>
        <v>313.16276870163369</v>
      </c>
      <c r="F33" s="29">
        <f t="shared" si="28"/>
        <v>230.51255374032678</v>
      </c>
      <c r="G33" s="29">
        <f t="shared" si="28"/>
        <v>193.04479793637142</v>
      </c>
      <c r="H33" s="29">
        <f t="shared" si="28"/>
        <v>212.96448839208944</v>
      </c>
      <c r="I33" s="29">
        <f t="shared" si="28"/>
        <v>127.19742046431638</v>
      </c>
      <c r="J33" s="29">
        <f t="shared" si="28"/>
        <v>153.70335339638862</v>
      </c>
      <c r="K33" s="29">
        <f t="shared" si="28"/>
        <v>180.52029234737745</v>
      </c>
      <c r="L33" s="29">
        <f t="shared" si="28"/>
        <v>47.97987962166809</v>
      </c>
      <c r="M33" s="29">
        <f t="shared" si="28"/>
        <v>62.38280309544281</v>
      </c>
      <c r="N33" s="29">
        <f t="shared" si="28"/>
        <v>38.737747205503005</v>
      </c>
      <c r="O33" s="29">
        <f t="shared" si="28"/>
        <v>95.651762682717091</v>
      </c>
      <c r="P33" s="29">
        <f t="shared" si="28"/>
        <v>4.6646603611349953</v>
      </c>
      <c r="Q33" s="29">
        <f t="shared" si="28"/>
        <v>3.1269131556319874</v>
      </c>
      <c r="R33" s="29">
        <f t="shared" si="28"/>
        <v>53.310404127257094</v>
      </c>
      <c r="S33" s="29">
        <f t="shared" si="28"/>
        <v>51.97764402407568</v>
      </c>
      <c r="T33" s="29">
        <f t="shared" si="28"/>
        <v>73.528718830610487</v>
      </c>
      <c r="U33" s="29">
        <f t="shared" si="28"/>
        <v>227.00395528804813</v>
      </c>
      <c r="V33" s="29">
        <f t="shared" si="28"/>
        <v>218.11169389509885</v>
      </c>
      <c r="W33" s="29">
        <f t="shared" si="28"/>
        <v>232.19638865004299</v>
      </c>
      <c r="X33" s="29">
        <f t="shared" ref="X33" si="29">SUM(X34:X50)</f>
        <v>241.08865004299219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100.49441100601888</v>
      </c>
      <c r="D34" s="10">
        <f>FC_IND_CPC_BC_E!D34+FC_IND_CPC_OC_E!D34+FC_IND_CPC_PH_E!D34</f>
        <v>44.926913155631993</v>
      </c>
      <c r="E34" s="10">
        <f>FC_IND_CPC_BC_E!E34+FC_IND_CPC_OC_E!E34+FC_IND_CPC_PH_E!E34</f>
        <v>20.098882201203775</v>
      </c>
      <c r="F34" s="10">
        <f>FC_IND_CPC_BC_E!F34+FC_IND_CPC_OC_E!F34+FC_IND_CPC_PH_E!F34</f>
        <v>43.744625967325874</v>
      </c>
      <c r="G34" s="10">
        <f>FC_IND_CPC_BC_E!G34+FC_IND_CPC_OC_E!G34+FC_IND_CPC_PH_E!G34</f>
        <v>61.478933791917449</v>
      </c>
      <c r="H34" s="10">
        <f>FC_IND_CPC_BC_E!H34+FC_IND_CPC_OC_E!H34+FC_IND_CPC_PH_E!H34</f>
        <v>28.37489251934652</v>
      </c>
      <c r="I34" s="10">
        <f>FC_IND_CPC_BC_E!I34+FC_IND_CPC_OC_E!I34+FC_IND_CPC_PH_E!I34</f>
        <v>1.182287188306105</v>
      </c>
      <c r="J34" s="10">
        <f>FC_IND_CPC_BC_E!J34+FC_IND_CPC_OC_E!J34+FC_IND_CPC_PH_E!J34</f>
        <v>0</v>
      </c>
      <c r="K34" s="10">
        <f>FC_IND_CPC_BC_E!K34+FC_IND_CPC_OC_E!K34+FC_IND_CPC_PH_E!K34</f>
        <v>0</v>
      </c>
      <c r="L34" s="10">
        <f>FC_IND_CPC_BC_E!L34+FC_IND_CPC_OC_E!L34+FC_IND_CPC_PH_E!L34</f>
        <v>3.3319002579535675</v>
      </c>
      <c r="M34" s="10">
        <f>FC_IND_CPC_BC_E!M34+FC_IND_CPC_OC_E!M34+FC_IND_CPC_PH_E!M34</f>
        <v>3.3319002579535688</v>
      </c>
      <c r="N34" s="10">
        <f>FC_IND_CPC_BC_E!N34+FC_IND_CPC_OC_E!N34+FC_IND_CPC_PH_E!N34</f>
        <v>3.9982803095442825</v>
      </c>
      <c r="O34" s="10">
        <f>FC_IND_CPC_BC_E!O34+FC_IND_CPC_OC_E!O34+FC_IND_CPC_PH_E!O34</f>
        <v>1.9991401547721412</v>
      </c>
      <c r="P34" s="10">
        <f>FC_IND_CPC_BC_E!P34+FC_IND_CPC_OC_E!P34+FC_IND_CPC_PH_E!P34</f>
        <v>4.6646603611349953</v>
      </c>
      <c r="Q34" s="10">
        <f>FC_IND_CPC_BC_E!Q34+FC_IND_CPC_OC_E!Q34+FC_IND_CPC_PH_E!Q34</f>
        <v>2.1257093723129841</v>
      </c>
      <c r="R34" s="10">
        <f>FC_IND_CPC_BC_E!R34+FC_IND_CPC_OC_E!R34+FC_IND_CPC_PH_E!R34</f>
        <v>53.310404127257094</v>
      </c>
      <c r="S34" s="10">
        <f>FC_IND_CPC_BC_E!S34+FC_IND_CPC_OC_E!S34+FC_IND_CPC_PH_E!S34</f>
        <v>51.97764402407568</v>
      </c>
      <c r="T34" s="10">
        <f>FC_IND_CPC_BC_E!T34+FC_IND_CPC_OC_E!T34+FC_IND_CPC_PH_E!T34</f>
        <v>73.528718830610487</v>
      </c>
      <c r="U34" s="10">
        <f>FC_IND_CPC_BC_E!U34+FC_IND_CPC_OC_E!U34+FC_IND_CPC_PH_E!U34</f>
        <v>81.298366294067065</v>
      </c>
      <c r="V34" s="10">
        <f>FC_IND_CPC_BC_E!V34+FC_IND_CPC_OC_E!V34+FC_IND_CPC_PH_E!V34</f>
        <v>75.300945829750646</v>
      </c>
      <c r="W34" s="10">
        <f>FC_IND_CPC_BC_E!W34+FC_IND_CPC_OC_E!W34+FC_IND_CPC_PH_E!W34</f>
        <v>82.63112639724848</v>
      </c>
      <c r="X34" s="10">
        <f>FC_IND_CPC_BC_E!X34+FC_IND_CPC_OC_E!X34+FC_IND_CPC_PH_E!X34</f>
        <v>88.628546861564914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14.407222699914019</v>
      </c>
      <c r="H35" s="10">
        <f>FC_IND_CPC_BC_E!H35+FC_IND_CPC_OC_E!H35+FC_IND_CPC_PH_E!H35</f>
        <v>15.51539122957867</v>
      </c>
      <c r="I35" s="10">
        <f>FC_IND_CPC_BC_E!I35+FC_IND_CPC_OC_E!I35+FC_IND_CPC_PH_E!I35</f>
        <v>4.4330180567497841</v>
      </c>
      <c r="J35" s="10">
        <f>FC_IND_CPC_BC_E!J35+FC_IND_CPC_OC_E!J35+FC_IND_CPC_PH_E!J35</f>
        <v>7.9249355116079103</v>
      </c>
      <c r="K35" s="10">
        <f>FC_IND_CPC_BC_E!K35+FC_IND_CPC_OC_E!K35+FC_IND_CPC_PH_E!K35</f>
        <v>10.189165950128981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3.2960447119518475</v>
      </c>
      <c r="E36" s="10">
        <f>FC_IND_CPC_BC_E!E36+FC_IND_CPC_OC_E!E36+FC_IND_CPC_PH_E!E36</f>
        <v>37.355460017196897</v>
      </c>
      <c r="F36" s="10">
        <f>FC_IND_CPC_BC_E!F36+FC_IND_CPC_OC_E!F36+FC_IND_CPC_PH_E!F36</f>
        <v>4.3947549441100602</v>
      </c>
      <c r="G36" s="10">
        <f>FC_IND_CPC_BC_E!G36+FC_IND_CPC_OC_E!G36+FC_IND_CPC_PH_E!G36</f>
        <v>3.2960447119518475</v>
      </c>
      <c r="H36" s="10">
        <f>FC_IND_CPC_BC_E!H36+FC_IND_CPC_OC_E!H36+FC_IND_CPC_PH_E!H36</f>
        <v>17.579019776440241</v>
      </c>
      <c r="I36" s="10">
        <f>FC_IND_CPC_BC_E!I36+FC_IND_CPC_OC_E!I36+FC_IND_CPC_PH_E!I36</f>
        <v>0</v>
      </c>
      <c r="J36" s="10">
        <f>FC_IND_CPC_BC_E!J36+FC_IND_CPC_OC_E!J36+FC_IND_CPC_PH_E!J36</f>
        <v>1.098710232158211</v>
      </c>
      <c r="K36" s="10">
        <f>FC_IND_CPC_BC_E!K36+FC_IND_CPC_OC_E!K36+FC_IND_CPC_PH_E!K36</f>
        <v>32.960705073086849</v>
      </c>
      <c r="L36" s="10">
        <f>FC_IND_CPC_BC_E!L36+FC_IND_CPC_OC_E!L36+FC_IND_CPC_PH_E!L36</f>
        <v>28.565950128976777</v>
      </c>
      <c r="M36" s="10">
        <f>FC_IND_CPC_BC_E!M36+FC_IND_CPC_OC_E!M36+FC_IND_CPC_PH_E!M36</f>
        <v>0</v>
      </c>
      <c r="N36" s="10">
        <f>FC_IND_CPC_BC_E!N36+FC_IND_CPC_OC_E!N36+FC_IND_CPC_PH_E!N36</f>
        <v>0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</v>
      </c>
      <c r="V36" s="10">
        <f>FC_IND_CPC_BC_E!V36+FC_IND_CPC_OC_E!V36+FC_IND_CPC_PH_E!V36</f>
        <v>0</v>
      </c>
      <c r="W36" s="10">
        <f>FC_IND_CPC_BC_E!W36+FC_IND_CPC_OC_E!W36+FC_IND_CPC_PH_E!W36</f>
        <v>0</v>
      </c>
      <c r="X36" s="10">
        <f>FC_IND_CPC_BC_E!X36+FC_IND_CPC_OC_E!X36+FC_IND_CPC_PH_E!X36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0</v>
      </c>
      <c r="G43" s="10">
        <f>FC_IND_CPC_BC_E!G43+FC_IND_CPC_OC_E!G43+FC_IND_CPC_PH_E!G43</f>
        <v>0</v>
      </c>
      <c r="H43" s="10">
        <f>FC_IND_CPC_BC_E!H43+FC_IND_CPC_OC_E!H43+FC_IND_CPC_PH_E!H43</f>
        <v>0</v>
      </c>
      <c r="I43" s="10">
        <f>FC_IND_CPC_BC_E!I43+FC_IND_CPC_OC_E!I43+FC_IND_CPC_PH_E!I43</f>
        <v>0</v>
      </c>
      <c r="J43" s="10">
        <f>FC_IND_CPC_BC_E!J43+FC_IND_CPC_OC_E!J43+FC_IND_CPC_PH_E!J43</f>
        <v>0</v>
      </c>
      <c r="K43" s="10">
        <f>FC_IND_CPC_BC_E!K43+FC_IND_CPC_OC_E!K43+FC_IND_CPC_PH_E!K43</f>
        <v>0</v>
      </c>
      <c r="L43" s="10">
        <f>FC_IND_CPC_BC_E!L43+FC_IND_CPC_OC_E!L43+FC_IND_CPC_PH_E!L43</f>
        <v>0</v>
      </c>
      <c r="M43" s="10">
        <f>FC_IND_CPC_BC_E!M43+FC_IND_CPC_OC_E!M43+FC_IND_CPC_PH_E!M43</f>
        <v>0</v>
      </c>
      <c r="N43" s="10">
        <f>FC_IND_CPC_BC_E!N43+FC_IND_CPC_OC_E!N43+FC_IND_CPC_PH_E!N43</f>
        <v>0</v>
      </c>
      <c r="O43" s="10">
        <f>FC_IND_CPC_BC_E!O43+FC_IND_CPC_OC_E!O43+FC_IND_CPC_PH_E!O43</f>
        <v>1.009458297506449</v>
      </c>
      <c r="P43" s="10">
        <f>FC_IND_CPC_BC_E!P43+FC_IND_CPC_OC_E!P43+FC_IND_CPC_PH_E!P43</f>
        <v>0</v>
      </c>
      <c r="Q43" s="10">
        <f>FC_IND_CPC_BC_E!Q43+FC_IND_CPC_OC_E!Q43+FC_IND_CPC_PH_E!Q43</f>
        <v>1.0012037833190031</v>
      </c>
      <c r="R43" s="10">
        <f>FC_IND_CPC_BC_E!R43+FC_IND_CPC_OC_E!R43+FC_IND_CPC_PH_E!R43</f>
        <v>0</v>
      </c>
      <c r="S43" s="10">
        <f>FC_IND_CPC_BC_E!S43+FC_IND_CPC_OC_E!S43+FC_IND_CPC_PH_E!S43</f>
        <v>0</v>
      </c>
      <c r="T43" s="10">
        <f>FC_IND_CPC_BC_E!T43+FC_IND_CPC_OC_E!T43+FC_IND_CPC_PH_E!T43</f>
        <v>0</v>
      </c>
      <c r="U43" s="10">
        <f>FC_IND_CPC_BC_E!U43+FC_IND_CPC_OC_E!U43+FC_IND_CPC_PH_E!U43</f>
        <v>0</v>
      </c>
      <c r="V43" s="10">
        <f>FC_IND_CPC_BC_E!V43+FC_IND_CPC_OC_E!V43+FC_IND_CPC_PH_E!V43</f>
        <v>0</v>
      </c>
      <c r="W43" s="10">
        <f>FC_IND_CPC_BC_E!W43+FC_IND_CPC_OC_E!W43+FC_IND_CPC_PH_E!W43</f>
        <v>0</v>
      </c>
      <c r="X43" s="10">
        <f>FC_IND_CPC_BC_E!X43+FC_IND_CPC_OC_E!X43+FC_IND_CPC_PH_E!X43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77.19501289767841</v>
      </c>
      <c r="D44" s="10">
        <f>FC_IND_CPC_BC_E!D44+FC_IND_CPC_OC_E!D44+FC_IND_CPC_PH_E!D44</f>
        <v>207.46156491831474</v>
      </c>
      <c r="E44" s="10">
        <f>FC_IND_CPC_BC_E!E44+FC_IND_CPC_OC_E!E44+FC_IND_CPC_PH_E!E44</f>
        <v>255.70842648323301</v>
      </c>
      <c r="F44" s="10">
        <f>FC_IND_CPC_BC_E!F44+FC_IND_CPC_OC_E!F44+FC_IND_CPC_PH_E!F44</f>
        <v>182.37317282889083</v>
      </c>
      <c r="G44" s="10">
        <f>FC_IND_CPC_BC_E!G44+FC_IND_CPC_OC_E!G44+FC_IND_CPC_PH_E!G44</f>
        <v>113.8625967325881</v>
      </c>
      <c r="H44" s="10">
        <f>FC_IND_CPC_BC_E!H44+FC_IND_CPC_OC_E!H44+FC_IND_CPC_PH_E!H44</f>
        <v>151.495184866724</v>
      </c>
      <c r="I44" s="10">
        <f>FC_IND_CPC_BC_E!I44+FC_IND_CPC_OC_E!I44+FC_IND_CPC_PH_E!I44</f>
        <v>121.58211521926049</v>
      </c>
      <c r="J44" s="10">
        <f>FC_IND_CPC_BC_E!J44+FC_IND_CPC_OC_E!J44+FC_IND_CPC_PH_E!J44</f>
        <v>144.67970765262251</v>
      </c>
      <c r="K44" s="10">
        <f>FC_IND_CPC_BC_E!K44+FC_IND_CPC_OC_E!K44+FC_IND_CPC_PH_E!K44</f>
        <v>137.37042132416161</v>
      </c>
      <c r="L44" s="10">
        <f>FC_IND_CPC_BC_E!L44+FC_IND_CPC_OC_E!L44+FC_IND_CPC_PH_E!L44</f>
        <v>6.7670679277730006</v>
      </c>
      <c r="M44" s="10">
        <f>FC_IND_CPC_BC_E!M44+FC_IND_CPC_OC_E!M44+FC_IND_CPC_PH_E!M44</f>
        <v>54.035167669819423</v>
      </c>
      <c r="N44" s="10">
        <f>FC_IND_CPC_BC_E!N44+FC_IND_CPC_OC_E!N44+FC_IND_CPC_PH_E!N44</f>
        <v>34.739466895958721</v>
      </c>
      <c r="O44" s="10">
        <f>FC_IND_CPC_BC_E!O44+FC_IND_CPC_OC_E!O44+FC_IND_CPC_PH_E!O44</f>
        <v>92.643164230438501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0</v>
      </c>
      <c r="T44" s="10">
        <f>FC_IND_CPC_BC_E!T44+FC_IND_CPC_OC_E!T44+FC_IND_CPC_PH_E!T44</f>
        <v>0</v>
      </c>
      <c r="U44" s="10">
        <f>FC_IND_CPC_BC_E!U44+FC_IND_CPC_OC_E!U44+FC_IND_CPC_PH_E!U44</f>
        <v>145.70558899398108</v>
      </c>
      <c r="V44" s="10">
        <f>FC_IND_CPC_BC_E!V44+FC_IND_CPC_OC_E!V44+FC_IND_CPC_PH_E!V44</f>
        <v>142.81074806534821</v>
      </c>
      <c r="W44" s="10">
        <f>FC_IND_CPC_BC_E!W44+FC_IND_CPC_OC_E!W44+FC_IND_CPC_PH_E!W44</f>
        <v>149.56526225279453</v>
      </c>
      <c r="X44" s="10">
        <f>FC_IND_CPC_BC_E!X44+FC_IND_CPC_OC_E!X44+FC_IND_CPC_PH_E!X44</f>
        <v>152.46010318142729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0</v>
      </c>
      <c r="E50" s="10">
        <f>FC_IND_CPC_BC_E!E50+FC_IND_CPC_OC_E!E50+FC_IND_CPC_PH_E!E50</f>
        <v>0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9.3149613069647472</v>
      </c>
      <c r="M50" s="10">
        <f>FC_IND_CPC_BC_E!M50+FC_IND_CPC_OC_E!M50+FC_IND_CPC_PH_E!M50</f>
        <v>5.0157351676698188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226.05331040412719</v>
      </c>
      <c r="D51" s="37">
        <f>FC_IND_CPC_BC_E!D51+FC_IND_CPC_OC_E!D51+FC_IND_CPC_PH_E!D51</f>
        <v>196.4101461736887</v>
      </c>
      <c r="E51" s="37">
        <f>FC_IND_CPC_BC_E!E51+FC_IND_CPC_OC_E!E51+FC_IND_CPC_PH_E!E51</f>
        <v>194.02407566637999</v>
      </c>
      <c r="F51" s="37">
        <f>FC_IND_CPC_BC_E!F51+FC_IND_CPC_OC_E!F51+FC_IND_CPC_PH_E!F51</f>
        <v>102.40756663800519</v>
      </c>
      <c r="G51" s="37">
        <f>FC_IND_CPC_BC_E!G51+FC_IND_CPC_OC_E!G51+FC_IND_CPC_PH_E!G51</f>
        <v>73.989681857265694</v>
      </c>
      <c r="H51" s="37">
        <f>FC_IND_CPC_BC_E!H51+FC_IND_CPC_OC_E!H51+FC_IND_CPC_PH_E!H51</f>
        <v>72.506448839208943</v>
      </c>
      <c r="I51" s="37">
        <f>FC_IND_CPC_BC_E!I51+FC_IND_CPC_OC_E!I51+FC_IND_CPC_PH_E!I51</f>
        <v>76.526225279449704</v>
      </c>
      <c r="J51" s="37">
        <f>FC_IND_CPC_BC_E!J51+FC_IND_CPC_OC_E!J51+FC_IND_CPC_PH_E!J51</f>
        <v>78.740326741186578</v>
      </c>
      <c r="K51" s="37">
        <f>FC_IND_CPC_BC_E!K51+FC_IND_CPC_OC_E!K51+FC_IND_CPC_PH_E!K51</f>
        <v>133.68443680137571</v>
      </c>
      <c r="L51" s="37">
        <f>FC_IND_CPC_BC_E!L51+FC_IND_CPC_OC_E!L51+FC_IND_CPC_PH_E!L51</f>
        <v>113.8005159071367</v>
      </c>
      <c r="M51" s="37">
        <f>FC_IND_CPC_BC_E!M51+FC_IND_CPC_OC_E!M51+FC_IND_CPC_PH_E!M51</f>
        <v>122.31298366294072</v>
      </c>
      <c r="N51" s="37">
        <f>FC_IND_CPC_BC_E!N51+FC_IND_CPC_OC_E!N51+FC_IND_CPC_PH_E!N51</f>
        <v>128.89079965606189</v>
      </c>
      <c r="O51" s="37">
        <f>FC_IND_CPC_BC_E!O51+FC_IND_CPC_OC_E!O51+FC_IND_CPC_PH_E!O51</f>
        <v>122.5709372312984</v>
      </c>
      <c r="P51" s="37">
        <f>FC_IND_CPC_BC_E!P51+FC_IND_CPC_OC_E!P51+FC_IND_CPC_PH_E!P51</f>
        <v>101.13929492691319</v>
      </c>
      <c r="Q51" s="37">
        <f>FC_IND_CPC_BC_E!Q51+FC_IND_CPC_OC_E!Q51+FC_IND_CPC_PH_E!Q51</f>
        <v>94.625967325881334</v>
      </c>
      <c r="R51" s="37">
        <f>FC_IND_CPC_BC_E!R51+FC_IND_CPC_OC_E!R51+FC_IND_CPC_PH_E!R51</f>
        <v>103.8907996560619</v>
      </c>
      <c r="S51" s="37">
        <f>FC_IND_CPC_BC_E!S51+FC_IND_CPC_OC_E!S51+FC_IND_CPC_PH_E!S51</f>
        <v>111.9948409286328</v>
      </c>
      <c r="T51" s="37">
        <f>FC_IND_CPC_BC_E!T51+FC_IND_CPC_OC_E!T51+FC_IND_CPC_PH_E!T51</f>
        <v>109.86672398968179</v>
      </c>
      <c r="U51" s="37">
        <f>FC_IND_CPC_BC_E!U51+FC_IND_CPC_OC_E!U51+FC_IND_CPC_PH_E!U51</f>
        <v>134.45563198624251</v>
      </c>
      <c r="V51" s="37">
        <f>FC_IND_CPC_BC_E!V51+FC_IND_CPC_OC_E!V51+FC_IND_CPC_PH_E!V51</f>
        <v>123.45331040412729</v>
      </c>
      <c r="W51" s="37">
        <f>FC_IND_CPC_BC_E!W51+FC_IND_CPC_OC_E!W51+FC_IND_CPC_PH_E!W51</f>
        <v>111.00730868443679</v>
      </c>
      <c r="X51" s="37">
        <f>FC_IND_CPC_BC_E!X51+FC_IND_CPC_OC_E!X51+FC_IND_CPC_PH_E!X51</f>
        <v>105.99681857265692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7.1625107480653483E-2</v>
      </c>
      <c r="E52" s="37">
        <f t="shared" si="31"/>
        <v>7.1625107480653469E-2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0.64488392089423907</v>
      </c>
      <c r="M52" s="37">
        <f t="shared" si="31"/>
        <v>0.35829750644883918</v>
      </c>
      <c r="N52" s="37">
        <f t="shared" si="31"/>
        <v>0.35829750644883918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0.26276870163370591</v>
      </c>
      <c r="U52" s="37">
        <f t="shared" si="31"/>
        <v>0.38211521926053316</v>
      </c>
      <c r="V52" s="37">
        <f t="shared" si="31"/>
        <v>0.20464833593623241</v>
      </c>
      <c r="W52" s="37">
        <f t="shared" si="31"/>
        <v>0.22004636417503473</v>
      </c>
      <c r="X52" s="37">
        <f t="shared" ref="X52" si="32">SUM(X53:X70)</f>
        <v>0.3512636518751176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0.26276870163370591</v>
      </c>
      <c r="U59" s="10">
        <f>FC_IND_CPC_BC_E!U59+FC_IND_CPC_OC_E!U59+FC_IND_CPC_PH_E!U59</f>
        <v>0.38211521926053316</v>
      </c>
      <c r="V59" s="10">
        <f>FC_IND_CPC_BC_E!V59+FC_IND_CPC_OC_E!V59+FC_IND_CPC_PH_E!V59</f>
        <v>7.1625107480653455E-2</v>
      </c>
      <c r="W59" s="10">
        <f>FC_IND_CPC_BC_E!W59+FC_IND_CPC_OC_E!W59+FC_IND_CPC_PH_E!W59</f>
        <v>4.7807394668959592E-2</v>
      </c>
      <c r="X59" s="10">
        <f>FC_IND_CPC_BC_E!X59+FC_IND_CPC_OC_E!X59+FC_IND_CPC_PH_E!X59</f>
        <v>0.11943250214961308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7.1625107480653483E-2</v>
      </c>
      <c r="E61" s="10">
        <f>FC_IND_CPC_BC_E!E61+FC_IND_CPC_OC_E!E61+FC_IND_CPC_PH_E!E61</f>
        <v>7.1625107480653469E-2</v>
      </c>
      <c r="F61" s="10">
        <f>FC_IND_CPC_BC_E!F61+FC_IND_CPC_OC_E!F61+FC_IND_CPC_PH_E!F61</f>
        <v>0</v>
      </c>
      <c r="G61" s="10">
        <f>FC_IND_CPC_BC_E!G61+FC_IND_CPC_OC_E!G61+FC_IND_CPC_PH_E!G61</f>
        <v>0</v>
      </c>
      <c r="H61" s="10">
        <f>FC_IND_CPC_BC_E!H61+FC_IND_CPC_OC_E!H61+FC_IND_CPC_PH_E!H61</f>
        <v>0</v>
      </c>
      <c r="I61" s="10">
        <f>FC_IND_CPC_BC_E!I61+FC_IND_CPC_OC_E!I61+FC_IND_CPC_PH_E!I61</f>
        <v>0</v>
      </c>
      <c r="J61" s="10">
        <f>FC_IND_CPC_BC_E!J61+FC_IND_CPC_OC_E!J61+FC_IND_CPC_PH_E!J61</f>
        <v>0</v>
      </c>
      <c r="K61" s="10">
        <f>FC_IND_CPC_BC_E!K61+FC_IND_CPC_OC_E!K61+FC_IND_CPC_PH_E!K61</f>
        <v>0</v>
      </c>
      <c r="L61" s="10">
        <f>FC_IND_CPC_BC_E!L61+FC_IND_CPC_OC_E!L61+FC_IND_CPC_PH_E!L61</f>
        <v>0.64488392089423907</v>
      </c>
      <c r="M61" s="10">
        <f>FC_IND_CPC_BC_E!M61+FC_IND_CPC_OC_E!M61+FC_IND_CPC_PH_E!M61</f>
        <v>0.35829750644883918</v>
      </c>
      <c r="N61" s="10">
        <f>FC_IND_CPC_BC_E!N61+FC_IND_CPC_OC_E!N61+FC_IND_CPC_PH_E!N61</f>
        <v>0.35829750644883918</v>
      </c>
      <c r="O61" s="10">
        <f>FC_IND_CPC_BC_E!O61+FC_IND_CPC_OC_E!O61+FC_IND_CPC_PH_E!O61</f>
        <v>0</v>
      </c>
      <c r="P61" s="10">
        <f>FC_IND_CPC_BC_E!P61+FC_IND_CPC_OC_E!P61+FC_IND_CPC_PH_E!P61</f>
        <v>0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0</v>
      </c>
      <c r="V69" s="10">
        <f>FC_IND_CPC_BC_E!V69+FC_IND_CPC_OC_E!V69+FC_IND_CPC_PH_E!V69</f>
        <v>0</v>
      </c>
      <c r="W69" s="10">
        <f>FC_IND_CPC_BC_E!W69+FC_IND_CPC_OC_E!W69+FC_IND_CPC_PH_E!W69</f>
        <v>0</v>
      </c>
      <c r="X69" s="10">
        <f>FC_IND_CPC_BC_E!X69+FC_IND_CPC_OC_E!X69+FC_IND_CPC_PH_E!X69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0.13302322845557896</v>
      </c>
      <c r="W70" s="10">
        <f>FC_IND_CPC_BC_E!W70+FC_IND_CPC_OC_E!W70+FC_IND_CPC_PH_E!W70</f>
        <v>0.17223896950607515</v>
      </c>
      <c r="X70" s="10">
        <f>FC_IND_CPC_BC_E!X70+FC_IND_CPC_OC_E!X70+FC_IND_CPC_PH_E!X70</f>
        <v>0.2318311497255045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11.369045571797081</v>
      </c>
      <c r="E71" s="37">
        <f t="shared" si="34"/>
        <v>9.5538263112639701</v>
      </c>
      <c r="F71" s="37">
        <f t="shared" si="34"/>
        <v>12.061736887360272</v>
      </c>
      <c r="G71" s="37">
        <f t="shared" si="34"/>
        <v>19.131556319862415</v>
      </c>
      <c r="H71" s="37">
        <f t="shared" si="34"/>
        <v>14.450214961306973</v>
      </c>
      <c r="I71" s="37">
        <f t="shared" si="34"/>
        <v>15.28615649183147</v>
      </c>
      <c r="J71" s="37">
        <f t="shared" si="34"/>
        <v>16.647549441100601</v>
      </c>
      <c r="K71" s="37">
        <f t="shared" si="34"/>
        <v>18.271711092003439</v>
      </c>
      <c r="L71" s="37">
        <f t="shared" si="34"/>
        <v>19.346517626827165</v>
      </c>
      <c r="M71" s="37">
        <f t="shared" si="34"/>
        <v>11.822871883061048</v>
      </c>
      <c r="N71" s="37">
        <f t="shared" si="34"/>
        <v>15.095098882201198</v>
      </c>
      <c r="O71" s="37">
        <f t="shared" si="34"/>
        <v>19.5853826311264</v>
      </c>
      <c r="P71" s="37">
        <f t="shared" si="34"/>
        <v>6.2099742046431645</v>
      </c>
      <c r="Q71" s="37">
        <f t="shared" si="34"/>
        <v>13.447033533963891</v>
      </c>
      <c r="R71" s="37">
        <f t="shared" si="34"/>
        <v>17.698452278589851</v>
      </c>
      <c r="S71" s="37">
        <f t="shared" si="34"/>
        <v>30.882803095442821</v>
      </c>
      <c r="T71" s="37">
        <f t="shared" si="34"/>
        <v>25.53258813413586</v>
      </c>
      <c r="U71" s="37">
        <f t="shared" si="34"/>
        <v>25.078847807394673</v>
      </c>
      <c r="V71" s="37">
        <f t="shared" si="34"/>
        <v>23.502407566638013</v>
      </c>
      <c r="W71" s="37">
        <f t="shared" si="34"/>
        <v>20.23026655202063</v>
      </c>
      <c r="X71" s="37">
        <f t="shared" ref="X71" si="35">SUM(X72:X73)</f>
        <v>20.851246775580389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11.369045571797081</v>
      </c>
      <c r="E72" s="10">
        <f>FC_IND_CPC_BC_E!E72+FC_IND_CPC_OC_E!E72+FC_IND_CPC_PH_E!E72</f>
        <v>9.5538263112639701</v>
      </c>
      <c r="F72" s="10">
        <f>FC_IND_CPC_BC_E!F72+FC_IND_CPC_OC_E!F72+FC_IND_CPC_PH_E!F72</f>
        <v>12.061736887360272</v>
      </c>
      <c r="G72" s="10">
        <f>FC_IND_CPC_BC_E!G72+FC_IND_CPC_OC_E!G72+FC_IND_CPC_PH_E!G72</f>
        <v>19.131556319862415</v>
      </c>
      <c r="H72" s="10">
        <f>FC_IND_CPC_BC_E!H72+FC_IND_CPC_OC_E!H72+FC_IND_CPC_PH_E!H72</f>
        <v>14.450214961306973</v>
      </c>
      <c r="I72" s="10">
        <f>FC_IND_CPC_BC_E!I72+FC_IND_CPC_OC_E!I72+FC_IND_CPC_PH_E!I72</f>
        <v>15.28615649183147</v>
      </c>
      <c r="J72" s="10">
        <f>FC_IND_CPC_BC_E!J72+FC_IND_CPC_OC_E!J72+FC_IND_CPC_PH_E!J72</f>
        <v>16.647549441100601</v>
      </c>
      <c r="K72" s="10">
        <f>FC_IND_CPC_BC_E!K72+FC_IND_CPC_OC_E!K72+FC_IND_CPC_PH_E!K72</f>
        <v>18.271711092003439</v>
      </c>
      <c r="L72" s="10">
        <f>FC_IND_CPC_BC_E!L72+FC_IND_CPC_OC_E!L72+FC_IND_CPC_PH_E!L72</f>
        <v>19.346517626827165</v>
      </c>
      <c r="M72" s="10">
        <f>FC_IND_CPC_BC_E!M72+FC_IND_CPC_OC_E!M72+FC_IND_CPC_PH_E!M72</f>
        <v>11.822871883061048</v>
      </c>
      <c r="N72" s="10">
        <f>FC_IND_CPC_BC_E!N72+FC_IND_CPC_OC_E!N72+FC_IND_CPC_PH_E!N72</f>
        <v>15.095098882201198</v>
      </c>
      <c r="O72" s="10">
        <f>FC_IND_CPC_BC_E!O72+FC_IND_CPC_OC_E!O72+FC_IND_CPC_PH_E!O72</f>
        <v>19.5853826311264</v>
      </c>
      <c r="P72" s="10">
        <f>FC_IND_CPC_BC_E!P72+FC_IND_CPC_OC_E!P72+FC_IND_CPC_PH_E!P72</f>
        <v>6.2099742046431645</v>
      </c>
      <c r="Q72" s="10">
        <f>FC_IND_CPC_BC_E!Q72+FC_IND_CPC_OC_E!Q72+FC_IND_CPC_PH_E!Q72</f>
        <v>13.447033533963891</v>
      </c>
      <c r="R72" s="10">
        <f>FC_IND_CPC_BC_E!R72+FC_IND_CPC_OC_E!R72+FC_IND_CPC_PH_E!R72</f>
        <v>17.698452278589851</v>
      </c>
      <c r="S72" s="10">
        <f>FC_IND_CPC_BC_E!S72+FC_IND_CPC_OC_E!S72+FC_IND_CPC_PH_E!S72</f>
        <v>30.882803095442821</v>
      </c>
      <c r="T72" s="10">
        <f>FC_IND_CPC_BC_E!T72+FC_IND_CPC_OC_E!T72+FC_IND_CPC_PH_E!T72</f>
        <v>25.53258813413586</v>
      </c>
      <c r="U72" s="10">
        <f>FC_IND_CPC_BC_E!U72+FC_IND_CPC_OC_E!U72+FC_IND_CPC_PH_E!U72</f>
        <v>25.078847807394673</v>
      </c>
      <c r="V72" s="10">
        <f>FC_IND_CPC_BC_E!V72+FC_IND_CPC_OC_E!V72+FC_IND_CPC_PH_E!V72</f>
        <v>23.502407566638013</v>
      </c>
      <c r="W72" s="10">
        <f>FC_IND_CPC_BC_E!W72+FC_IND_CPC_OC_E!W72+FC_IND_CPC_PH_E!W72</f>
        <v>20.23026655202063</v>
      </c>
      <c r="X72" s="10">
        <f>FC_IND_CPC_BC_E!X72+FC_IND_CPC_OC_E!X72+FC_IND_CPC_PH_E!X72</f>
        <v>20.851246775580389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0</v>
      </c>
      <c r="D75" s="37">
        <f>FC_IND_CPC_BC_E!D75+FC_IND_CPC_OC_E!D75+FC_IND_CPC_PH_E!D75</f>
        <v>0</v>
      </c>
      <c r="E75" s="37">
        <f>FC_IND_CPC_BC_E!E75+FC_IND_CPC_OC_E!E75+FC_IND_CPC_PH_E!E75</f>
        <v>3.6065348237317276</v>
      </c>
      <c r="F75" s="37">
        <f>FC_IND_CPC_BC_E!F75+FC_IND_CPC_OC_E!F75+FC_IND_CPC_PH_E!F75</f>
        <v>60.547463456577823</v>
      </c>
      <c r="G75" s="37">
        <f>FC_IND_CPC_BC_E!G75+FC_IND_CPC_OC_E!G75+FC_IND_CPC_PH_E!G75</f>
        <v>46.598796216680981</v>
      </c>
      <c r="H75" s="37">
        <f>FC_IND_CPC_BC_E!H75+FC_IND_CPC_OC_E!H75+FC_IND_CPC_PH_E!H75</f>
        <v>41.20094582975063</v>
      </c>
      <c r="I75" s="37">
        <f>FC_IND_CPC_BC_E!I75+FC_IND_CPC_OC_E!I75+FC_IND_CPC_PH_E!I75</f>
        <v>35.134221840068783</v>
      </c>
      <c r="J75" s="37">
        <f>FC_IND_CPC_BC_E!J75+FC_IND_CPC_OC_E!J75+FC_IND_CPC_PH_E!J75</f>
        <v>35.635769561478931</v>
      </c>
      <c r="K75" s="37">
        <f>FC_IND_CPC_BC_E!K75+FC_IND_CPC_OC_E!K75+FC_IND_CPC_PH_E!K75</f>
        <v>39.743938091143598</v>
      </c>
      <c r="L75" s="37">
        <f>FC_IND_CPC_BC_E!L75+FC_IND_CPC_OC_E!L75+FC_IND_CPC_PH_E!L75</f>
        <v>46.025623387790205</v>
      </c>
      <c r="M75" s="37">
        <f>FC_IND_CPC_BC_E!M75+FC_IND_CPC_OC_E!M75+FC_IND_CPC_PH_E!M75</f>
        <v>68.405503009458315</v>
      </c>
      <c r="N75" s="37">
        <f>FC_IND_CPC_BC_E!N75+FC_IND_CPC_OC_E!N75+FC_IND_CPC_PH_E!N75</f>
        <v>63.055288048151333</v>
      </c>
      <c r="O75" s="37">
        <f>FC_IND_CPC_BC_E!O75+FC_IND_CPC_OC_E!O75+FC_IND_CPC_PH_E!O75</f>
        <v>63.962940670679274</v>
      </c>
      <c r="P75" s="37">
        <f>FC_IND_CPC_BC_E!P75+FC_IND_CPC_OC_E!P75+FC_IND_CPC_PH_E!P75</f>
        <v>67.354514187446256</v>
      </c>
      <c r="Q75" s="37">
        <f>FC_IND_CPC_BC_E!Q75+FC_IND_CPC_OC_E!Q75+FC_IND_CPC_PH_E!Q75</f>
        <v>57.227515047291497</v>
      </c>
      <c r="R75" s="37">
        <f>FC_IND_CPC_BC_E!R75+FC_IND_CPC_OC_E!R75+FC_IND_CPC_PH_E!R75</f>
        <v>64.67944969905416</v>
      </c>
      <c r="S75" s="37">
        <f>FC_IND_CPC_BC_E!S75+FC_IND_CPC_OC_E!S75+FC_IND_CPC_PH_E!S75</f>
        <v>63.413585554600175</v>
      </c>
      <c r="T75" s="37">
        <f>FC_IND_CPC_BC_E!T75+FC_IND_CPC_OC_E!T75+FC_IND_CPC_PH_E!T75</f>
        <v>64.010662080825441</v>
      </c>
      <c r="U75" s="37">
        <f>FC_IND_CPC_BC_E!U75+FC_IND_CPC_OC_E!U75+FC_IND_CPC_PH_E!U75</f>
        <v>11.392949269131559</v>
      </c>
      <c r="V75" s="37">
        <f>FC_IND_CPC_BC_E!V75+FC_IND_CPC_OC_E!V75+FC_IND_CPC_PH_E!V75</f>
        <v>10.365950128976779</v>
      </c>
      <c r="W75" s="37">
        <f>FC_IND_CPC_BC_E!W75+FC_IND_CPC_OC_E!W75+FC_IND_CPC_PH_E!W75</f>
        <v>9.1239036973344803</v>
      </c>
      <c r="X75" s="37">
        <f>FC_IND_CPC_BC_E!X75+FC_IND_CPC_OC_E!X75+FC_IND_CPC_PH_E!X75</f>
        <v>10.31814273430782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124.33361994840929</v>
      </c>
      <c r="D76" s="40">
        <f>FC_IND_CPC_BC_E!D76+FC_IND_CPC_OC_E!D76+FC_IND_CPC_PH_E!D76</f>
        <v>90.885640584694755</v>
      </c>
      <c r="E76" s="40">
        <f>FC_IND_CPC_BC_E!E76+FC_IND_CPC_OC_E!E76+FC_IND_CPC_PH_E!E76</f>
        <v>121.66809974204638</v>
      </c>
      <c r="F76" s="40">
        <f>FC_IND_CPC_BC_E!F76+FC_IND_CPC_OC_E!F76+FC_IND_CPC_PH_E!F76</f>
        <v>125.5374032674119</v>
      </c>
      <c r="G76" s="40">
        <f>FC_IND_CPC_BC_E!G76+FC_IND_CPC_OC_E!G76+FC_IND_CPC_PH_E!G76</f>
        <v>120.89423903697332</v>
      </c>
      <c r="H76" s="40">
        <f>FC_IND_CPC_BC_E!H76+FC_IND_CPC_OC_E!H76+FC_IND_CPC_PH_E!H76</f>
        <v>146.08770421324158</v>
      </c>
      <c r="I76" s="40">
        <f>FC_IND_CPC_BC_E!I76+FC_IND_CPC_OC_E!I76+FC_IND_CPC_PH_E!I76</f>
        <v>154.51418744625971</v>
      </c>
      <c r="J76" s="40">
        <f>FC_IND_CPC_BC_E!J76+FC_IND_CPC_OC_E!J76+FC_IND_CPC_PH_E!J76</f>
        <v>152.536543422184</v>
      </c>
      <c r="K76" s="40">
        <f>FC_IND_CPC_BC_E!K76+FC_IND_CPC_OC_E!K76+FC_IND_CPC_PH_E!K76</f>
        <v>134.47979363714529</v>
      </c>
      <c r="L76" s="40">
        <f>FC_IND_CPC_BC_E!L76+FC_IND_CPC_OC_E!L76+FC_IND_CPC_PH_E!L76</f>
        <v>119.2605331040413</v>
      </c>
      <c r="M76" s="40">
        <f>FC_IND_CPC_BC_E!M76+FC_IND_CPC_OC_E!M76+FC_IND_CPC_PH_E!M76</f>
        <v>69.131556319862426</v>
      </c>
      <c r="N76" s="40">
        <f>FC_IND_CPC_BC_E!N76+FC_IND_CPC_OC_E!N76+FC_IND_CPC_PH_E!N76</f>
        <v>78.847807394668948</v>
      </c>
      <c r="O76" s="40">
        <f>FC_IND_CPC_BC_E!O76+FC_IND_CPC_OC_E!O76+FC_IND_CPC_PH_E!O76</f>
        <v>120.63628546861563</v>
      </c>
      <c r="P76" s="40">
        <f>FC_IND_CPC_BC_E!P76+FC_IND_CPC_OC_E!P76+FC_IND_CPC_PH_E!P76</f>
        <v>115.8211521926053</v>
      </c>
      <c r="Q76" s="40">
        <f>FC_IND_CPC_BC_E!Q76+FC_IND_CPC_OC_E!Q76+FC_IND_CPC_PH_E!Q76</f>
        <v>103.4393809114359</v>
      </c>
      <c r="R76" s="40">
        <f>FC_IND_CPC_BC_E!R76+FC_IND_CPC_OC_E!R76+FC_IND_CPC_PH_E!R76</f>
        <v>112.8116938950989</v>
      </c>
      <c r="S76" s="40">
        <f>FC_IND_CPC_BC_E!S76+FC_IND_CPC_OC_E!S76+FC_IND_CPC_PH_E!S76</f>
        <v>108.6844368013757</v>
      </c>
      <c r="T76" s="40">
        <f>FC_IND_CPC_BC_E!T76+FC_IND_CPC_OC_E!T76+FC_IND_CPC_PH_E!T76</f>
        <v>95.270851246775578</v>
      </c>
      <c r="U76" s="40">
        <f>FC_IND_CPC_BC_E!U76+FC_IND_CPC_OC_E!U76+FC_IND_CPC_PH_E!U76</f>
        <v>82.631126397248494</v>
      </c>
      <c r="V76" s="40">
        <f>FC_IND_CPC_BC_E!V76+FC_IND_CPC_OC_E!V76+FC_IND_CPC_PH_E!V76</f>
        <v>81.083404987102313</v>
      </c>
      <c r="W76" s="40">
        <f>FC_IND_CPC_BC_E!W76+FC_IND_CPC_OC_E!W76+FC_IND_CPC_PH_E!W76</f>
        <v>88.564058469475469</v>
      </c>
      <c r="X76" s="40">
        <f>FC_IND_CPC_BC_E!X76+FC_IND_CPC_OC_E!X76+FC_IND_CPC_PH_E!X76</f>
        <v>102.75150472914871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482.28947151977042</v>
      </c>
      <c r="D2" s="31">
        <f t="shared" si="0"/>
        <v>469.86947487583188</v>
      </c>
      <c r="E2" s="31">
        <f t="shared" si="0"/>
        <v>514.97196521667536</v>
      </c>
      <c r="F2" s="31">
        <f t="shared" si="0"/>
        <v>453.20529782855499</v>
      </c>
      <c r="G2" s="31">
        <f t="shared" si="0"/>
        <v>402.24028907865562</v>
      </c>
      <c r="H2" s="31">
        <f t="shared" si="0"/>
        <v>420.93261042674101</v>
      </c>
      <c r="I2" s="31">
        <f t="shared" si="0"/>
        <v>330.00537813551034</v>
      </c>
      <c r="J2" s="31">
        <f t="shared" si="0"/>
        <v>351.37884079922054</v>
      </c>
      <c r="K2" s="31">
        <f t="shared" si="0"/>
        <v>451.42673824074967</v>
      </c>
      <c r="L2" s="31">
        <f t="shared" si="0"/>
        <v>287.81440397264947</v>
      </c>
      <c r="M2" s="31">
        <f t="shared" si="0"/>
        <v>273.11747271969278</v>
      </c>
      <c r="N2" s="31">
        <f t="shared" si="0"/>
        <v>269.83970463874141</v>
      </c>
      <c r="O2" s="31">
        <f t="shared" si="0"/>
        <v>267.55342853068305</v>
      </c>
      <c r="P2" s="31">
        <f t="shared" si="0"/>
        <v>171.6492089148378</v>
      </c>
      <c r="Q2" s="31">
        <f t="shared" si="0"/>
        <v>68.172885270996659</v>
      </c>
      <c r="R2" s="31">
        <f t="shared" si="0"/>
        <v>239.16536084002377</v>
      </c>
      <c r="S2" s="31">
        <f t="shared" si="0"/>
        <v>243.41715124742672</v>
      </c>
      <c r="T2" s="31">
        <f t="shared" si="0"/>
        <v>249.41112711585276</v>
      </c>
      <c r="U2" s="31">
        <f t="shared" si="0"/>
        <v>372.03371703938143</v>
      </c>
      <c r="V2" s="31">
        <f t="shared" si="0"/>
        <v>361.50904875331071</v>
      </c>
      <c r="W2" s="31">
        <f t="shared" si="0"/>
        <v>349.5782376064015</v>
      </c>
      <c r="X2" s="31">
        <f t="shared" si="0"/>
        <v>376.73650093866581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65.119015826385677</v>
      </c>
      <c r="D3" s="34">
        <f t="shared" si="1"/>
        <v>35.452932037143341</v>
      </c>
      <c r="E3" s="34">
        <f t="shared" si="1"/>
        <v>10.222526326900349</v>
      </c>
      <c r="F3" s="34">
        <f t="shared" si="1"/>
        <v>0.93405149870737769</v>
      </c>
      <c r="G3" s="34">
        <f t="shared" si="1"/>
        <v>9.0560731039839109</v>
      </c>
      <c r="H3" s="34">
        <f t="shared" si="1"/>
        <v>11.965651422971369</v>
      </c>
      <c r="I3" s="34">
        <f t="shared" si="1"/>
        <v>5.0501189381786382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0.55363589576403482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0.53334990939677851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64.587559067175647</v>
      </c>
      <c r="D8" s="29">
        <f t="shared" si="3"/>
        <v>34.925035816424689</v>
      </c>
      <c r="E8" s="29">
        <f t="shared" si="3"/>
        <v>9.6951248632965683</v>
      </c>
      <c r="F8" s="29">
        <f t="shared" si="3"/>
        <v>0.93405149870737769</v>
      </c>
      <c r="G8" s="29">
        <f t="shared" si="3"/>
        <v>9.0560731039839109</v>
      </c>
      <c r="H8" s="29">
        <f t="shared" si="3"/>
        <v>11.394940061964203</v>
      </c>
      <c r="I8" s="29">
        <f t="shared" si="3"/>
        <v>5.0501189381786382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64.587559067175647</v>
      </c>
      <c r="D10" s="10">
        <v>34.925035816424689</v>
      </c>
      <c r="E10" s="10">
        <v>9.6951248632965683</v>
      </c>
      <c r="F10" s="10">
        <v>0.93405149870737769</v>
      </c>
      <c r="G10" s="10">
        <v>9.0560731039839109</v>
      </c>
      <c r="H10" s="10">
        <v>11.394940061964203</v>
      </c>
      <c r="I10" s="10">
        <v>5.0501189381786382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0.53145675921003055</v>
      </c>
      <c r="D11" s="29">
        <f t="shared" si="4"/>
        <v>0.52789622071865561</v>
      </c>
      <c r="E11" s="29">
        <f t="shared" si="4"/>
        <v>0.52740146360378048</v>
      </c>
      <c r="F11" s="29">
        <f t="shared" si="4"/>
        <v>0</v>
      </c>
      <c r="G11" s="29">
        <f t="shared" si="4"/>
        <v>0</v>
      </c>
      <c r="H11" s="29">
        <f t="shared" si="4"/>
        <v>0.57071136100716635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0.55363589576403482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0.53334990939677851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0.53145675921003055</v>
      </c>
      <c r="D13" s="10">
        <v>0.52789622071865561</v>
      </c>
      <c r="E13" s="10">
        <v>0.52740146360378048</v>
      </c>
      <c r="F13" s="10">
        <v>0</v>
      </c>
      <c r="G13" s="10">
        <v>0</v>
      </c>
      <c r="H13" s="10">
        <v>0.57071136100716635</v>
      </c>
      <c r="I13" s="10">
        <v>0</v>
      </c>
      <c r="J13" s="10">
        <v>0</v>
      </c>
      <c r="K13" s="10">
        <v>0</v>
      </c>
      <c r="L13" s="10">
        <v>0</v>
      </c>
      <c r="M13" s="10">
        <v>0.55363589576403482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0.53334990939677851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140.46919843457584</v>
      </c>
      <c r="D26" s="37">
        <f t="shared" si="7"/>
        <v>200.59249222344204</v>
      </c>
      <c r="E26" s="37">
        <f t="shared" si="7"/>
        <v>246.56662484606147</v>
      </c>
      <c r="F26" s="37">
        <f t="shared" si="7"/>
        <v>196.77553342420612</v>
      </c>
      <c r="G26" s="37">
        <f t="shared" si="7"/>
        <v>167.58861906504052</v>
      </c>
      <c r="H26" s="37">
        <f t="shared" si="7"/>
        <v>179.36508742003539</v>
      </c>
      <c r="I26" s="37">
        <f t="shared" si="7"/>
        <v>101.93401538973477</v>
      </c>
      <c r="J26" s="37">
        <f t="shared" si="7"/>
        <v>124.33625624681007</v>
      </c>
      <c r="K26" s="37">
        <f t="shared" si="7"/>
        <v>161.35739689650751</v>
      </c>
      <c r="L26" s="37">
        <f t="shared" si="7"/>
        <v>40.053868564480013</v>
      </c>
      <c r="M26" s="37">
        <f t="shared" si="7"/>
        <v>51.156691924096272</v>
      </c>
      <c r="N26" s="37">
        <f t="shared" si="7"/>
        <v>32.372157185661671</v>
      </c>
      <c r="O26" s="37">
        <f t="shared" si="7"/>
        <v>61.119740707426949</v>
      </c>
      <c r="P26" s="37">
        <f t="shared" si="7"/>
        <v>2.6687418174787734</v>
      </c>
      <c r="Q26" s="37">
        <f t="shared" si="7"/>
        <v>0.75236675368735495</v>
      </c>
      <c r="R26" s="37">
        <f t="shared" si="7"/>
        <v>35.493237589295312</v>
      </c>
      <c r="S26" s="37">
        <f t="shared" si="7"/>
        <v>34.20805014526703</v>
      </c>
      <c r="T26" s="37">
        <f t="shared" si="7"/>
        <v>49.231401224548577</v>
      </c>
      <c r="U26" s="37">
        <f t="shared" si="7"/>
        <v>175.58706956969709</v>
      </c>
      <c r="V26" s="37">
        <f t="shared" si="7"/>
        <v>172.71830097751752</v>
      </c>
      <c r="W26" s="37">
        <f t="shared" si="7"/>
        <v>176.0801669746007</v>
      </c>
      <c r="X26" s="37">
        <f t="shared" si="7"/>
        <v>188.91090047276157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140.46919843457584</v>
      </c>
      <c r="D33" s="29">
        <f t="shared" si="9"/>
        <v>200.59249222344204</v>
      </c>
      <c r="E33" s="29">
        <f t="shared" si="9"/>
        <v>246.56662484606147</v>
      </c>
      <c r="F33" s="29">
        <f t="shared" si="9"/>
        <v>196.77553342420612</v>
      </c>
      <c r="G33" s="29">
        <f t="shared" si="9"/>
        <v>167.58861906504052</v>
      </c>
      <c r="H33" s="29">
        <f t="shared" si="9"/>
        <v>179.36508742003539</v>
      </c>
      <c r="I33" s="29">
        <f t="shared" si="9"/>
        <v>101.93401538973477</v>
      </c>
      <c r="J33" s="29">
        <f t="shared" si="9"/>
        <v>124.33625624681007</v>
      </c>
      <c r="K33" s="29">
        <f t="shared" si="9"/>
        <v>161.35739689650751</v>
      </c>
      <c r="L33" s="29">
        <f t="shared" si="9"/>
        <v>40.053868564480013</v>
      </c>
      <c r="M33" s="29">
        <f t="shared" si="9"/>
        <v>51.156691924096272</v>
      </c>
      <c r="N33" s="29">
        <f t="shared" si="9"/>
        <v>32.372157185661671</v>
      </c>
      <c r="O33" s="29">
        <f t="shared" si="9"/>
        <v>61.119740707426949</v>
      </c>
      <c r="P33" s="29">
        <f t="shared" si="9"/>
        <v>2.6687418174787734</v>
      </c>
      <c r="Q33" s="29">
        <f t="shared" si="9"/>
        <v>0.75236675368735495</v>
      </c>
      <c r="R33" s="29">
        <f t="shared" si="9"/>
        <v>35.493237589295312</v>
      </c>
      <c r="S33" s="29">
        <f t="shared" si="9"/>
        <v>34.20805014526703</v>
      </c>
      <c r="T33" s="29">
        <f t="shared" si="9"/>
        <v>49.231401224548577</v>
      </c>
      <c r="U33" s="29">
        <f t="shared" si="9"/>
        <v>175.58706956969709</v>
      </c>
      <c r="V33" s="29">
        <f t="shared" si="9"/>
        <v>172.71830097751752</v>
      </c>
      <c r="W33" s="29">
        <f t="shared" si="9"/>
        <v>176.0801669746007</v>
      </c>
      <c r="X33" s="29">
        <f t="shared" si="9"/>
        <v>188.91090047276157</v>
      </c>
    </row>
    <row r="34" spans="1:24" ht="11.25" customHeight="1" x14ac:dyDescent="0.2">
      <c r="A34" s="41" t="s">
        <v>55</v>
      </c>
      <c r="B34" s="9" t="s">
        <v>56</v>
      </c>
      <c r="C34" s="10">
        <v>79.188671030252351</v>
      </c>
      <c r="D34" s="10">
        <v>35.043332363932691</v>
      </c>
      <c r="E34" s="10">
        <v>15.725503406602931</v>
      </c>
      <c r="F34" s="10">
        <v>37.173304435157867</v>
      </c>
      <c r="G34" s="10">
        <v>53.181824345853457</v>
      </c>
      <c r="H34" s="10">
        <v>23.784581823771699</v>
      </c>
      <c r="I34" s="10">
        <v>0.94122629097358301</v>
      </c>
      <c r="J34" s="10">
        <v>0</v>
      </c>
      <c r="K34" s="10">
        <v>0</v>
      </c>
      <c r="L34" s="10">
        <v>2.7696025992931075</v>
      </c>
      <c r="M34" s="10">
        <v>2.7170926302142342</v>
      </c>
      <c r="N34" s="10">
        <v>3.3243265816657717</v>
      </c>
      <c r="O34" s="10">
        <v>1.2604483081685471</v>
      </c>
      <c r="P34" s="10">
        <v>2.6687418174787734</v>
      </c>
      <c r="Q34" s="10">
        <v>0.50695983545123458</v>
      </c>
      <c r="R34" s="10">
        <v>35.493237589295312</v>
      </c>
      <c r="S34" s="10">
        <v>34.20805014526703</v>
      </c>
      <c r="T34" s="10">
        <v>49.231401224548577</v>
      </c>
      <c r="U34" s="10">
        <v>62.537575572700511</v>
      </c>
      <c r="V34" s="10">
        <v>59.32621619092793</v>
      </c>
      <c r="W34" s="10">
        <v>62.288241897370085</v>
      </c>
      <c r="X34" s="10">
        <v>69.08213828314787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12.462844419711644</v>
      </c>
      <c r="H35" s="10">
        <v>13.005409341238359</v>
      </c>
      <c r="I35" s="10">
        <v>3.5291536478133843</v>
      </c>
      <c r="J35" s="10">
        <v>6.3704982470657709</v>
      </c>
      <c r="K35" s="10">
        <v>9.0781361395774436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2.5890283813725974</v>
      </c>
      <c r="E36" s="10">
        <v>29.424220040308306</v>
      </c>
      <c r="F36" s="10">
        <v>3.75553069150667</v>
      </c>
      <c r="G36" s="10">
        <v>2.8680071239911711</v>
      </c>
      <c r="H36" s="10">
        <v>14.823848747268343</v>
      </c>
      <c r="I36" s="10">
        <v>0</v>
      </c>
      <c r="J36" s="10">
        <v>0.88909035534367453</v>
      </c>
      <c r="K36" s="10">
        <v>29.467496098457907</v>
      </c>
      <c r="L36" s="10">
        <v>23.883488340045275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0.63972174466211806</v>
      </c>
      <c r="P43" s="10">
        <v>0</v>
      </c>
      <c r="Q43" s="10">
        <v>0.2454069182361204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61.280527404323507</v>
      </c>
      <c r="D44" s="10">
        <v>162.96013147813676</v>
      </c>
      <c r="E44" s="10">
        <v>201.41690139915025</v>
      </c>
      <c r="F44" s="10">
        <v>155.84669829754159</v>
      </c>
      <c r="G44" s="10">
        <v>99.075943175484227</v>
      </c>
      <c r="H44" s="10">
        <v>127.751247507757</v>
      </c>
      <c r="I44" s="10">
        <v>97.463635450947805</v>
      </c>
      <c r="J44" s="10">
        <v>117.07666764440062</v>
      </c>
      <c r="K44" s="10">
        <v>122.81176465847216</v>
      </c>
      <c r="L44" s="10">
        <v>5.6578264409036843</v>
      </c>
      <c r="M44" s="10">
        <v>44.349375696506897</v>
      </c>
      <c r="N44" s="10">
        <v>29.047830603995902</v>
      </c>
      <c r="O44" s="10">
        <v>59.219570654596282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113.04949399699657</v>
      </c>
      <c r="V44" s="10">
        <v>113.39208478658958</v>
      </c>
      <c r="W44" s="10">
        <v>113.79192507723062</v>
      </c>
      <c r="X44" s="10">
        <v>119.8287621896137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7.7429511842379437</v>
      </c>
      <c r="M50" s="10">
        <v>4.0902235973751457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176.22116576188361</v>
      </c>
      <c r="D51" s="37">
        <v>150.58006566077432</v>
      </c>
      <c r="E51" s="37">
        <v>149.70536818354165</v>
      </c>
      <c r="F51" s="37">
        <v>85.887982629953072</v>
      </c>
      <c r="G51" s="37">
        <v>63.547109561198212</v>
      </c>
      <c r="H51" s="37">
        <v>60.14189650793201</v>
      </c>
      <c r="I51" s="37">
        <v>60.499372296338372</v>
      </c>
      <c r="J51" s="37">
        <v>62.726546620638182</v>
      </c>
      <c r="K51" s="37">
        <v>117.63618862962539</v>
      </c>
      <c r="L51" s="37">
        <v>93.312649745626032</v>
      </c>
      <c r="M51" s="37">
        <v>97.170916257203089</v>
      </c>
      <c r="N51" s="37">
        <v>104.74218377724149</v>
      </c>
      <c r="O51" s="37">
        <v>76.073034924401597</v>
      </c>
      <c r="P51" s="37">
        <v>58.48148039501784</v>
      </c>
      <c r="Q51" s="37">
        <v>22.848774452741786</v>
      </c>
      <c r="R51" s="37">
        <v>68.911048869002911</v>
      </c>
      <c r="S51" s="37">
        <v>73.508566723555901</v>
      </c>
      <c r="T51" s="37">
        <v>73.193280913768547</v>
      </c>
      <c r="U51" s="37">
        <v>100.95490903548227</v>
      </c>
      <c r="V51" s="37">
        <v>94.900546534757964</v>
      </c>
      <c r="W51" s="37">
        <v>81.577350245708374</v>
      </c>
      <c r="X51" s="37">
        <v>80.619491353881713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5.4912200807891005E-2</v>
      </c>
      <c r="E52" s="37">
        <f t="shared" si="10"/>
        <v>5.5264600796317391E-2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0.52878343263482841</v>
      </c>
      <c r="M52" s="37">
        <f t="shared" si="10"/>
        <v>0.28464759792180322</v>
      </c>
      <c r="N52" s="37">
        <f t="shared" si="10"/>
        <v>0.2911678984654873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0.17593766877925163</v>
      </c>
      <c r="U52" s="37">
        <f t="shared" si="10"/>
        <v>0.29393652654159819</v>
      </c>
      <c r="V52" s="37">
        <f t="shared" si="10"/>
        <v>0.15265036284799396</v>
      </c>
      <c r="W52" s="37">
        <f t="shared" si="10"/>
        <v>0.15487947330893476</v>
      </c>
      <c r="X52" s="37">
        <f t="shared" si="10"/>
        <v>0.25905154672373792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0.17593766877925163</v>
      </c>
      <c r="U59" s="10">
        <v>0.29393652654159819</v>
      </c>
      <c r="V59" s="10">
        <v>5.6430189080266001E-2</v>
      </c>
      <c r="W59" s="10">
        <v>3.6037734125845759E-2</v>
      </c>
      <c r="X59" s="10">
        <v>9.3092495828564076E-2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5.4912200807891005E-2</v>
      </c>
      <c r="E61" s="10">
        <v>5.5264600796317391E-2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0.52878343263482841</v>
      </c>
      <c r="M61" s="10">
        <v>0.28464759792180322</v>
      </c>
      <c r="N61" s="10">
        <v>0.2911678984654873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9.6220173767727971E-2</v>
      </c>
      <c r="W70" s="10">
        <v>0.11884173918308899</v>
      </c>
      <c r="X70" s="10">
        <v>0.16595905089517385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8.8679416111462377</v>
      </c>
      <c r="E71" s="37">
        <f t="shared" si="11"/>
        <v>7.474979289886881</v>
      </c>
      <c r="F71" s="37">
        <f t="shared" si="11"/>
        <v>10.249821719027173</v>
      </c>
      <c r="G71" s="37">
        <f t="shared" si="11"/>
        <v>16.549588695038306</v>
      </c>
      <c r="H71" s="37">
        <f t="shared" si="11"/>
        <v>12.112550554472055</v>
      </c>
      <c r="I71" s="37">
        <f t="shared" si="11"/>
        <v>12.16940564048739</v>
      </c>
      <c r="J71" s="37">
        <f t="shared" si="11"/>
        <v>13.382214199362579</v>
      </c>
      <c r="K71" s="37">
        <f t="shared" si="11"/>
        <v>16.27935805620427</v>
      </c>
      <c r="L71" s="37">
        <f t="shared" si="11"/>
        <v>16.08156347976643</v>
      </c>
      <c r="M71" s="37">
        <f t="shared" si="11"/>
        <v>9.6412964297924422</v>
      </c>
      <c r="N71" s="37">
        <f t="shared" si="11"/>
        <v>12.550655427331526</v>
      </c>
      <c r="O71" s="37">
        <f t="shared" si="11"/>
        <v>12.34849009625872</v>
      </c>
      <c r="P71" s="37">
        <f t="shared" si="11"/>
        <v>3.5528455583769953</v>
      </c>
      <c r="Q71" s="37">
        <f t="shared" si="11"/>
        <v>3.2069792778247375</v>
      </c>
      <c r="R71" s="37">
        <f t="shared" si="11"/>
        <v>11.78335414954423</v>
      </c>
      <c r="S71" s="37">
        <f t="shared" si="11"/>
        <v>20.324901152233451</v>
      </c>
      <c r="T71" s="37">
        <f t="shared" si="11"/>
        <v>17.095430339655142</v>
      </c>
      <c r="U71" s="37">
        <f t="shared" si="11"/>
        <v>19.291535753107183</v>
      </c>
      <c r="V71" s="37">
        <f t="shared" si="11"/>
        <v>18.516486040667893</v>
      </c>
      <c r="W71" s="37">
        <f t="shared" si="11"/>
        <v>15.249794981404202</v>
      </c>
      <c r="X71" s="37">
        <f t="shared" si="11"/>
        <v>16.252649559702505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8.8679416111462377</v>
      </c>
      <c r="E72" s="10">
        <v>7.474979289886881</v>
      </c>
      <c r="F72" s="10">
        <v>10.249821719027173</v>
      </c>
      <c r="G72" s="10">
        <v>16.549588695038306</v>
      </c>
      <c r="H72" s="10">
        <v>12.112550554472055</v>
      </c>
      <c r="I72" s="10">
        <v>12.16940564048739</v>
      </c>
      <c r="J72" s="10">
        <v>13.382214199362579</v>
      </c>
      <c r="K72" s="10">
        <v>16.27935805620427</v>
      </c>
      <c r="L72" s="10">
        <v>16.08156347976643</v>
      </c>
      <c r="M72" s="10">
        <v>9.6412964297924422</v>
      </c>
      <c r="N72" s="10">
        <v>12.550655427331526</v>
      </c>
      <c r="O72" s="10">
        <v>12.34849009625872</v>
      </c>
      <c r="P72" s="10">
        <v>3.5528455583769953</v>
      </c>
      <c r="Q72" s="10">
        <v>3.2069792778247375</v>
      </c>
      <c r="R72" s="10">
        <v>11.78335414954423</v>
      </c>
      <c r="S72" s="10">
        <v>20.324901152233451</v>
      </c>
      <c r="T72" s="10">
        <v>17.095430339655142</v>
      </c>
      <c r="U72" s="10">
        <v>19.291535753107183</v>
      </c>
      <c r="V72" s="10">
        <v>18.516486040667893</v>
      </c>
      <c r="W72" s="10">
        <v>15.249794981404202</v>
      </c>
      <c r="X72" s="10">
        <v>16.252649559702505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2.821777603792742</v>
      </c>
      <c r="F75" s="37">
        <v>51.452018209713643</v>
      </c>
      <c r="G75" s="37">
        <v>40.309888969635246</v>
      </c>
      <c r="H75" s="37">
        <v>34.535717329549115</v>
      </c>
      <c r="I75" s="37">
        <v>27.970575707709578</v>
      </c>
      <c r="J75" s="37">
        <v>28.645987994693616</v>
      </c>
      <c r="K75" s="37">
        <v>35.410246773905179</v>
      </c>
      <c r="L75" s="37">
        <v>38.258253939210746</v>
      </c>
      <c r="M75" s="37">
        <v>55.783208890908789</v>
      </c>
      <c r="N75" s="37">
        <v>52.426631937907636</v>
      </c>
      <c r="O75" s="37">
        <v>40.328328237212567</v>
      </c>
      <c r="P75" s="37">
        <v>38.534811688683874</v>
      </c>
      <c r="Q75" s="37">
        <v>13.648174105799763</v>
      </c>
      <c r="R75" s="37">
        <v>43.062571235314344</v>
      </c>
      <c r="S75" s="37">
        <v>41.734387067219899</v>
      </c>
      <c r="T75" s="37">
        <v>42.858554285569753</v>
      </c>
      <c r="U75" s="37">
        <v>8.7638590834297414</v>
      </c>
      <c r="V75" s="37">
        <v>8.1668641953908114</v>
      </c>
      <c r="W75" s="37">
        <v>6.877697852207949</v>
      </c>
      <c r="X75" s="37">
        <v>8.0425482357290736</v>
      </c>
    </row>
    <row r="76" spans="1:24" ht="11.25" customHeight="1" x14ac:dyDescent="0.2">
      <c r="A76" s="38" t="s">
        <v>139</v>
      </c>
      <c r="B76" s="39" t="s">
        <v>140</v>
      </c>
      <c r="C76" s="40">
        <v>100.48009149692524</v>
      </c>
      <c r="D76" s="40">
        <v>74.321131142518013</v>
      </c>
      <c r="E76" s="40">
        <v>98.125424365695991</v>
      </c>
      <c r="F76" s="40">
        <v>107.90589034694764</v>
      </c>
      <c r="G76" s="40">
        <v>105.18900968375935</v>
      </c>
      <c r="H76" s="40">
        <v>122.81170719178101</v>
      </c>
      <c r="I76" s="40">
        <v>122.38189016306158</v>
      </c>
      <c r="J76" s="40">
        <v>122.28783573771608</v>
      </c>
      <c r="K76" s="40">
        <v>120.74354788450734</v>
      </c>
      <c r="L76" s="40">
        <v>99.579284810931426</v>
      </c>
      <c r="M76" s="40">
        <v>58.52707572400633</v>
      </c>
      <c r="N76" s="40">
        <v>67.456908412133629</v>
      </c>
      <c r="O76" s="40">
        <v>77.683834565383222</v>
      </c>
      <c r="P76" s="40">
        <v>68.411329455280324</v>
      </c>
      <c r="Q76" s="40">
        <v>27.716590680943028</v>
      </c>
      <c r="R76" s="40">
        <v>79.915148996866932</v>
      </c>
      <c r="S76" s="40">
        <v>73.641246159150441</v>
      </c>
      <c r="T76" s="40">
        <v>66.856522683531466</v>
      </c>
      <c r="U76" s="40">
        <v>67.142407071123557</v>
      </c>
      <c r="V76" s="40">
        <v>67.054200642128521</v>
      </c>
      <c r="W76" s="40">
        <v>69.638348079171351</v>
      </c>
      <c r="X76" s="40">
        <v>82.118509860470382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100.28473995738298</v>
      </c>
      <c r="D2" s="31">
        <f t="shared" ref="D2:W2" si="1">SUM(D3,D17,D22,D25,D26,D51,D52,D71,D74,D75,D76)</f>
        <v>100.624663701065</v>
      </c>
      <c r="E2" s="31">
        <f t="shared" si="1"/>
        <v>115.18781401780944</v>
      </c>
      <c r="F2" s="31">
        <f t="shared" si="1"/>
        <v>60.347739023601662</v>
      </c>
      <c r="G2" s="31">
        <f t="shared" si="1"/>
        <v>51.149931670735562</v>
      </c>
      <c r="H2" s="31">
        <f t="shared" si="1"/>
        <v>64.35451641635953</v>
      </c>
      <c r="I2" s="31">
        <f t="shared" si="1"/>
        <v>66.375623212497217</v>
      </c>
      <c r="J2" s="31">
        <f t="shared" si="1"/>
        <v>66.136163849409954</v>
      </c>
      <c r="K2" s="31">
        <f t="shared" si="1"/>
        <v>32.911378792847927</v>
      </c>
      <c r="L2" s="31">
        <f t="shared" si="1"/>
        <v>27.18654876498341</v>
      </c>
      <c r="M2" s="31">
        <f t="shared" si="1"/>
        <v>26.997801506053854</v>
      </c>
      <c r="N2" s="31">
        <f t="shared" si="1"/>
        <v>19.731971383100976</v>
      </c>
      <c r="O2" s="31">
        <f t="shared" si="1"/>
        <v>120.19788548865006</v>
      </c>
      <c r="P2" s="31">
        <f t="shared" si="1"/>
        <v>118.43727690977627</v>
      </c>
      <c r="Q2" s="31">
        <f t="shared" si="1"/>
        <v>185.48909046225032</v>
      </c>
      <c r="R2" s="31">
        <f t="shared" si="1"/>
        <v>89.628530843360835</v>
      </c>
      <c r="S2" s="31">
        <f t="shared" si="1"/>
        <v>98.964111576813394</v>
      </c>
      <c r="T2" s="31">
        <f t="shared" si="1"/>
        <v>94.387422340416919</v>
      </c>
      <c r="U2" s="31">
        <f t="shared" si="1"/>
        <v>76.705737595520873</v>
      </c>
      <c r="V2" s="31">
        <f t="shared" si="1"/>
        <v>64.629237785633734</v>
      </c>
      <c r="W2" s="31">
        <f t="shared" si="1"/>
        <v>80.871202776531916</v>
      </c>
      <c r="X2" s="31">
        <f t="shared" ref="X2" si="2">SUM(X3,X17,X22,X25,X26,X51,X52,X71,X74,X75,X76)</f>
        <v>73.02144865642488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13.446932991098425</v>
      </c>
      <c r="D3" s="34">
        <f t="shared" ref="D3:W3" si="4">SUM(D4,D8,D11)</f>
        <v>7.6534947500403883</v>
      </c>
      <c r="E3" s="34">
        <f t="shared" si="4"/>
        <v>2.2935797110884262</v>
      </c>
      <c r="F3" s="34">
        <f t="shared" si="4"/>
        <v>0.12260306283169484</v>
      </c>
      <c r="G3" s="34">
        <f t="shared" si="4"/>
        <v>1.1229688840071881</v>
      </c>
      <c r="H3" s="34">
        <f t="shared" si="4"/>
        <v>1.7870465279469094</v>
      </c>
      <c r="I3" s="34">
        <f t="shared" si="4"/>
        <v>0.98010671871046273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5.4358946544580122E-2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0.10209888289789892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13.337188343731258</v>
      </c>
      <c r="D8" s="29">
        <f t="shared" si="9"/>
        <v>7.5395337679246213</v>
      </c>
      <c r="E8" s="29">
        <f t="shared" si="9"/>
        <v>2.1752491479929965</v>
      </c>
      <c r="F8" s="29">
        <f t="shared" si="9"/>
        <v>0.12260306283169484</v>
      </c>
      <c r="G8" s="29">
        <f t="shared" si="9"/>
        <v>1.1229688840071881</v>
      </c>
      <c r="H8" s="29">
        <f t="shared" si="9"/>
        <v>1.701811907607748</v>
      </c>
      <c r="I8" s="29">
        <f t="shared" si="9"/>
        <v>0.98010671871046273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13.337188343731258</v>
      </c>
      <c r="D10" s="10">
        <v>7.5395337679246213</v>
      </c>
      <c r="E10" s="10">
        <v>2.1752491479929965</v>
      </c>
      <c r="F10" s="10">
        <v>0.12260306283169484</v>
      </c>
      <c r="G10" s="10">
        <v>1.1229688840071881</v>
      </c>
      <c r="H10" s="10">
        <v>1.701811907607748</v>
      </c>
      <c r="I10" s="10">
        <v>0.98010671871046273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0.1097446473671662</v>
      </c>
      <c r="D11" s="29">
        <f t="shared" si="10"/>
        <v>0.11396098211576691</v>
      </c>
      <c r="E11" s="29">
        <f t="shared" si="10"/>
        <v>0.11833056309542962</v>
      </c>
      <c r="F11" s="29">
        <f t="shared" si="10"/>
        <v>0</v>
      </c>
      <c r="G11" s="29">
        <f t="shared" si="10"/>
        <v>0</v>
      </c>
      <c r="H11" s="29">
        <f t="shared" si="10"/>
        <v>8.5234620339161474E-2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5.4358946544580122E-2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0.10209888289789892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0.1097446473671662</v>
      </c>
      <c r="D13" s="10">
        <v>0.11396098211576691</v>
      </c>
      <c r="E13" s="10">
        <v>0.11833056309542962</v>
      </c>
      <c r="F13" s="10">
        <v>0</v>
      </c>
      <c r="G13" s="10">
        <v>0</v>
      </c>
      <c r="H13" s="10">
        <v>8.5234620339161474E-2</v>
      </c>
      <c r="I13" s="10">
        <v>0</v>
      </c>
      <c r="J13" s="10">
        <v>0</v>
      </c>
      <c r="K13" s="10">
        <v>0</v>
      </c>
      <c r="L13" s="10">
        <v>0</v>
      </c>
      <c r="M13" s="10">
        <v>5.4358946544580122E-2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0.10209888289789892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29.640195896993035</v>
      </c>
      <c r="D26" s="37">
        <f t="shared" si="13"/>
        <v>43.570854827032399</v>
      </c>
      <c r="E26" s="37">
        <f t="shared" si="13"/>
        <v>55.439876631220585</v>
      </c>
      <c r="F26" s="37">
        <f t="shared" si="13"/>
        <v>26.0330577181835</v>
      </c>
      <c r="G26" s="37">
        <f t="shared" si="13"/>
        <v>21.173462025024982</v>
      </c>
      <c r="H26" s="37">
        <f t="shared" si="13"/>
        <v>27.014100260660822</v>
      </c>
      <c r="I26" s="37">
        <f t="shared" si="13"/>
        <v>19.815715686386916</v>
      </c>
      <c r="J26" s="37">
        <f t="shared" si="13"/>
        <v>22.719854671913133</v>
      </c>
      <c r="K26" s="37">
        <f t="shared" si="13"/>
        <v>11.593215387510575</v>
      </c>
      <c r="L26" s="37">
        <f t="shared" si="13"/>
        <v>3.6814802059297747</v>
      </c>
      <c r="M26" s="37">
        <f t="shared" si="13"/>
        <v>5.0526216581368111</v>
      </c>
      <c r="N26" s="37">
        <f t="shared" si="13"/>
        <v>2.3469034899564702</v>
      </c>
      <c r="O26" s="37">
        <f t="shared" si="13"/>
        <v>26.992085240436129</v>
      </c>
      <c r="P26" s="37">
        <f t="shared" si="13"/>
        <v>1.9156274715594248</v>
      </c>
      <c r="Q26" s="37">
        <f t="shared" si="13"/>
        <v>2.1646193174028587</v>
      </c>
      <c r="R26" s="37">
        <f t="shared" si="13"/>
        <v>13.626912817078875</v>
      </c>
      <c r="S26" s="37">
        <f t="shared" si="13"/>
        <v>14.279722978486673</v>
      </c>
      <c r="T26" s="37">
        <f t="shared" si="13"/>
        <v>19.26017791059731</v>
      </c>
      <c r="U26" s="37">
        <f t="shared" si="13"/>
        <v>36.586984793555288</v>
      </c>
      <c r="V26" s="37">
        <f t="shared" si="13"/>
        <v>31.165805409657473</v>
      </c>
      <c r="W26" s="37">
        <f t="shared" si="13"/>
        <v>41.016617680723783</v>
      </c>
      <c r="X26" s="37">
        <f t="shared" si="13"/>
        <v>36.738372630743669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29.640195896993035</v>
      </c>
      <c r="D33" s="29">
        <f t="shared" si="15"/>
        <v>43.570854827032399</v>
      </c>
      <c r="E33" s="29">
        <f t="shared" si="15"/>
        <v>55.439876631220585</v>
      </c>
      <c r="F33" s="29">
        <f t="shared" si="15"/>
        <v>26.0330577181835</v>
      </c>
      <c r="G33" s="29">
        <f t="shared" si="15"/>
        <v>21.173462025024982</v>
      </c>
      <c r="H33" s="29">
        <f t="shared" si="15"/>
        <v>27.014100260660822</v>
      </c>
      <c r="I33" s="29">
        <f t="shared" si="15"/>
        <v>19.815715686386916</v>
      </c>
      <c r="J33" s="29">
        <f t="shared" si="15"/>
        <v>22.719854671913133</v>
      </c>
      <c r="K33" s="29">
        <f t="shared" si="15"/>
        <v>11.593215387510575</v>
      </c>
      <c r="L33" s="29">
        <f t="shared" si="15"/>
        <v>3.6814802059297747</v>
      </c>
      <c r="M33" s="29">
        <f t="shared" si="15"/>
        <v>5.0526216581368111</v>
      </c>
      <c r="N33" s="29">
        <f t="shared" si="15"/>
        <v>2.3469034899564702</v>
      </c>
      <c r="O33" s="29">
        <f t="shared" si="15"/>
        <v>26.992085240436129</v>
      </c>
      <c r="P33" s="29">
        <f t="shared" si="15"/>
        <v>1.9156274715594248</v>
      </c>
      <c r="Q33" s="29">
        <f t="shared" si="15"/>
        <v>2.1646193174028587</v>
      </c>
      <c r="R33" s="29">
        <f t="shared" si="15"/>
        <v>13.626912817078875</v>
      </c>
      <c r="S33" s="29">
        <f t="shared" si="15"/>
        <v>14.279722978486673</v>
      </c>
      <c r="T33" s="29">
        <f t="shared" si="15"/>
        <v>19.26017791059731</v>
      </c>
      <c r="U33" s="29">
        <f t="shared" si="15"/>
        <v>36.586984793555288</v>
      </c>
      <c r="V33" s="29">
        <f t="shared" si="15"/>
        <v>31.165805409657473</v>
      </c>
      <c r="W33" s="29">
        <f t="shared" si="15"/>
        <v>41.016617680723783</v>
      </c>
      <c r="X33" s="29">
        <f t="shared" si="15"/>
        <v>36.738372630743669</v>
      </c>
    </row>
    <row r="34" spans="1:24" ht="11.25" customHeight="1" x14ac:dyDescent="0.2">
      <c r="A34" s="41" t="s">
        <v>55</v>
      </c>
      <c r="B34" s="9" t="s">
        <v>56</v>
      </c>
      <c r="C34" s="10">
        <v>16.98590229000617</v>
      </c>
      <c r="D34" s="10">
        <v>7.8324954571808831</v>
      </c>
      <c r="E34" s="10">
        <v>3.6471498934865454</v>
      </c>
      <c r="F34" s="10">
        <v>5.0837608797304208</v>
      </c>
      <c r="G34" s="10">
        <v>6.9123629441140979</v>
      </c>
      <c r="H34" s="10">
        <v>3.6984676686703137</v>
      </c>
      <c r="I34" s="10">
        <v>0.18956967556219712</v>
      </c>
      <c r="J34" s="10">
        <v>0</v>
      </c>
      <c r="K34" s="10">
        <v>0</v>
      </c>
      <c r="L34" s="10">
        <v>0.26266756011225051</v>
      </c>
      <c r="M34" s="10">
        <v>0.27866635400029943</v>
      </c>
      <c r="N34" s="10">
        <v>0.25055973461498282</v>
      </c>
      <c r="O34" s="10">
        <v>0.57919177635026187</v>
      </c>
      <c r="P34" s="10">
        <v>1.9156274715594248</v>
      </c>
      <c r="Q34" s="10">
        <v>1.477846817787382</v>
      </c>
      <c r="R34" s="10">
        <v>13.626912817078875</v>
      </c>
      <c r="S34" s="10">
        <v>14.279722978486673</v>
      </c>
      <c r="T34" s="10">
        <v>19.26017791059731</v>
      </c>
      <c r="U34" s="10">
        <v>13.384662625516052</v>
      </c>
      <c r="V34" s="10">
        <v>10.999407122706216</v>
      </c>
      <c r="W34" s="10">
        <v>14.90557438642054</v>
      </c>
      <c r="X34" s="10">
        <v>13.799617897599187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1.6198711684810942</v>
      </c>
      <c r="H35" s="10">
        <v>2.0223221212289269</v>
      </c>
      <c r="I35" s="10">
        <v>0.71079666860251867</v>
      </c>
      <c r="J35" s="10">
        <v>1.2058470841445232</v>
      </c>
      <c r="K35" s="10">
        <v>0.67528739367470281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0.55891329675584578</v>
      </c>
      <c r="E36" s="10">
        <v>6.6017725893708512</v>
      </c>
      <c r="F36" s="10">
        <v>0.49294879990487384</v>
      </c>
      <c r="G36" s="10">
        <v>0.35563789319856531</v>
      </c>
      <c r="H36" s="10">
        <v>2.2139126820759158</v>
      </c>
      <c r="I36" s="10">
        <v>0</v>
      </c>
      <c r="J36" s="10">
        <v>0.16214787219115878</v>
      </c>
      <c r="K36" s="10">
        <v>2.1127236825449436</v>
      </c>
      <c r="L36" s="10">
        <v>2.1703380346782919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0.28498378416983627</v>
      </c>
      <c r="P43" s="10">
        <v>0</v>
      </c>
      <c r="Q43" s="10">
        <v>0.68677249961547648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12.654293606986863</v>
      </c>
      <c r="D44" s="10">
        <v>35.179446073095669</v>
      </c>
      <c r="E44" s="10">
        <v>45.19095414836319</v>
      </c>
      <c r="F44" s="10">
        <v>20.456348038548207</v>
      </c>
      <c r="G44" s="10">
        <v>12.285590019231222</v>
      </c>
      <c r="H44" s="10">
        <v>19.079397788685664</v>
      </c>
      <c r="I44" s="10">
        <v>18.9153493422222</v>
      </c>
      <c r="J44" s="10">
        <v>21.351859715577451</v>
      </c>
      <c r="K44" s="10">
        <v>8.8052043112909288</v>
      </c>
      <c r="L44" s="10">
        <v>0.51413745527754395</v>
      </c>
      <c r="M44" s="10">
        <v>4.3544599640616868</v>
      </c>
      <c r="N44" s="10">
        <v>2.0963437553414876</v>
      </c>
      <c r="O44" s="10">
        <v>26.12790967991603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23.202322168039238</v>
      </c>
      <c r="V44" s="10">
        <v>20.166398286951257</v>
      </c>
      <c r="W44" s="10">
        <v>26.111043294303244</v>
      </c>
      <c r="X44" s="10">
        <v>22.938754733144485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0.73433715586168857</v>
      </c>
      <c r="M50" s="10">
        <v>0.41949534007482492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37.433814907436769</v>
      </c>
      <c r="D51" s="37">
        <v>33.677271823116428</v>
      </c>
      <c r="E51" s="37">
        <v>34.784755364940487</v>
      </c>
      <c r="F51" s="37">
        <v>11.717014080123327</v>
      </c>
      <c r="G51" s="37">
        <v>8.1800742632693719</v>
      </c>
      <c r="H51" s="37">
        <v>9.3013407397452355</v>
      </c>
      <c r="I51" s="37">
        <v>11.998689046171542</v>
      </c>
      <c r="J51" s="37">
        <v>11.724474929910492</v>
      </c>
      <c r="K51" s="37">
        <v>8.6850390717293671</v>
      </c>
      <c r="L51" s="37">
        <v>8.6393781627799839</v>
      </c>
      <c r="M51" s="37">
        <v>9.8129735638352891</v>
      </c>
      <c r="N51" s="37">
        <v>7.7423274934872621</v>
      </c>
      <c r="O51" s="37">
        <v>34.432577742334679</v>
      </c>
      <c r="P51" s="37">
        <v>40.672693093658197</v>
      </c>
      <c r="Q51" s="37">
        <v>64.572655403379912</v>
      </c>
      <c r="R51" s="37">
        <v>25.512906887884835</v>
      </c>
      <c r="S51" s="37">
        <v>29.627891762369636</v>
      </c>
      <c r="T51" s="37">
        <v>27.644739702149028</v>
      </c>
      <c r="U51" s="37">
        <v>21.509600478904325</v>
      </c>
      <c r="V51" s="37">
        <v>17.525369209057221</v>
      </c>
      <c r="W51" s="37">
        <v>19.463300785134489</v>
      </c>
      <c r="X51" s="37">
        <v>16.038669813933733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1.2281128347884853E-2</v>
      </c>
      <c r="E52" s="37">
        <f t="shared" si="16"/>
        <v>1.2840993228005953E-2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4.8957564201624407E-2</v>
      </c>
      <c r="M52" s="37">
        <f t="shared" si="16"/>
        <v>2.8745631522321E-2</v>
      </c>
      <c r="N52" s="37">
        <f t="shared" si="16"/>
        <v>2.152253413299628E-2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6.8829867068143716E-2</v>
      </c>
      <c r="U52" s="37">
        <f t="shared" si="16"/>
        <v>6.291003776604269E-2</v>
      </c>
      <c r="V52" s="37">
        <f t="shared" si="16"/>
        <v>3.0179392959872476E-2</v>
      </c>
      <c r="W52" s="37">
        <f t="shared" si="16"/>
        <v>4.0055108668920633E-2</v>
      </c>
      <c r="X52" s="37">
        <f t="shared" si="16"/>
        <v>5.5235610086659101E-2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6.8829867068143716E-2</v>
      </c>
      <c r="U59" s="10">
        <v>6.291003776604269E-2</v>
      </c>
      <c r="V59" s="10">
        <v>1.0462467751315187E-2</v>
      </c>
      <c r="W59" s="10">
        <v>8.6238286772630842E-3</v>
      </c>
      <c r="X59" s="10">
        <v>1.8595846965573877E-2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1.2281128347884853E-2</v>
      </c>
      <c r="E61" s="10">
        <v>1.2840993228005953E-2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4.8957564201624407E-2</v>
      </c>
      <c r="M61" s="10">
        <v>2.8745631522321E-2</v>
      </c>
      <c r="N61" s="10">
        <v>2.152253413299628E-2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1.9716925208557289E-2</v>
      </c>
      <c r="W70" s="10">
        <v>3.1431279991657547E-2</v>
      </c>
      <c r="X70" s="10">
        <v>3.6639763121085224E-2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1.9820635681136283</v>
      </c>
      <c r="E71" s="37">
        <f t="shared" si="17"/>
        <v>1.733640521134475</v>
      </c>
      <c r="F71" s="37">
        <f t="shared" si="17"/>
        <v>1.4017490097038314</v>
      </c>
      <c r="G71" s="37">
        <f t="shared" si="17"/>
        <v>2.1510500070844567</v>
      </c>
      <c r="H71" s="37">
        <f t="shared" si="17"/>
        <v>1.8834838864426022</v>
      </c>
      <c r="I71" s="37">
        <f t="shared" si="17"/>
        <v>2.4510049296070022</v>
      </c>
      <c r="J71" s="37">
        <f t="shared" si="17"/>
        <v>2.5330677987599191</v>
      </c>
      <c r="K71" s="37">
        <f t="shared" si="17"/>
        <v>1.2109584063786867</v>
      </c>
      <c r="L71" s="37">
        <f t="shared" si="17"/>
        <v>1.5251664780711314</v>
      </c>
      <c r="M71" s="37">
        <f t="shared" si="17"/>
        <v>0.98881609483977229</v>
      </c>
      <c r="N71" s="37">
        <f t="shared" si="17"/>
        <v>0.94596268322726662</v>
      </c>
      <c r="O71" s="37">
        <f t="shared" si="17"/>
        <v>5.674285782086451</v>
      </c>
      <c r="P71" s="37">
        <f t="shared" si="17"/>
        <v>2.5502386590039592</v>
      </c>
      <c r="Q71" s="37">
        <f t="shared" si="17"/>
        <v>9.3487171744580095</v>
      </c>
      <c r="R71" s="37">
        <f t="shared" si="17"/>
        <v>4.5239812030287005</v>
      </c>
      <c r="S71" s="37">
        <f t="shared" si="17"/>
        <v>8.4843759520498274</v>
      </c>
      <c r="T71" s="37">
        <f t="shared" si="17"/>
        <v>6.6880288110873272</v>
      </c>
      <c r="U71" s="37">
        <f t="shared" si="17"/>
        <v>4.128888835532937</v>
      </c>
      <c r="V71" s="37">
        <f t="shared" si="17"/>
        <v>3.4330584608286139</v>
      </c>
      <c r="W71" s="37">
        <f t="shared" si="17"/>
        <v>3.6492754739732067</v>
      </c>
      <c r="X71" s="37">
        <f t="shared" si="17"/>
        <v>3.2465751541768628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1.9820635681136283</v>
      </c>
      <c r="E72" s="10">
        <v>1.733640521134475</v>
      </c>
      <c r="F72" s="10">
        <v>1.4017490097038314</v>
      </c>
      <c r="G72" s="10">
        <v>2.1510500070844567</v>
      </c>
      <c r="H72" s="10">
        <v>1.8834838864426022</v>
      </c>
      <c r="I72" s="10">
        <v>2.4510049296070022</v>
      </c>
      <c r="J72" s="10">
        <v>2.5330677987599191</v>
      </c>
      <c r="K72" s="10">
        <v>1.2109584063786867</v>
      </c>
      <c r="L72" s="10">
        <v>1.5251664780711314</v>
      </c>
      <c r="M72" s="10">
        <v>0.98881609483977229</v>
      </c>
      <c r="N72" s="10">
        <v>0.94596268322726662</v>
      </c>
      <c r="O72" s="10">
        <v>5.674285782086451</v>
      </c>
      <c r="P72" s="10">
        <v>2.5502386590039592</v>
      </c>
      <c r="Q72" s="10">
        <v>9.3487171744580095</v>
      </c>
      <c r="R72" s="10">
        <v>4.5239812030287005</v>
      </c>
      <c r="S72" s="10">
        <v>8.4843759520498274</v>
      </c>
      <c r="T72" s="10">
        <v>6.6880288110873272</v>
      </c>
      <c r="U72" s="10">
        <v>4.128888835532937</v>
      </c>
      <c r="V72" s="10">
        <v>3.4330584608286139</v>
      </c>
      <c r="W72" s="10">
        <v>3.6492754739732067</v>
      </c>
      <c r="X72" s="10">
        <v>3.2465751541768628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0.65444301660919635</v>
      </c>
      <c r="F75" s="37">
        <v>7.0364946386184419</v>
      </c>
      <c r="G75" s="37">
        <v>5.2393197529859732</v>
      </c>
      <c r="H75" s="37">
        <v>5.370253507253782</v>
      </c>
      <c r="I75" s="37">
        <v>5.6334730691741752</v>
      </c>
      <c r="J75" s="37">
        <v>5.4222887686611578</v>
      </c>
      <c r="K75" s="37">
        <v>2.634031136532561</v>
      </c>
      <c r="L75" s="37">
        <v>3.6283913868842643</v>
      </c>
      <c r="M75" s="37">
        <v>5.7211532883370912</v>
      </c>
      <c r="N75" s="37">
        <v>3.9514778895571858</v>
      </c>
      <c r="O75" s="37">
        <v>18.531371669566447</v>
      </c>
      <c r="P75" s="37">
        <v>27.660354178415833</v>
      </c>
      <c r="Q75" s="37">
        <v>39.7860131324043</v>
      </c>
      <c r="R75" s="37">
        <v>16.533005827562423</v>
      </c>
      <c r="S75" s="37">
        <v>17.421498257458918</v>
      </c>
      <c r="T75" s="37">
        <v>16.767009672669239</v>
      </c>
      <c r="U75" s="37">
        <v>1.8756930702071681</v>
      </c>
      <c r="V75" s="37">
        <v>1.5141815873079874</v>
      </c>
      <c r="W75" s="37">
        <v>1.6458328862824878</v>
      </c>
      <c r="X75" s="37">
        <v>1.6065526536132924</v>
      </c>
    </row>
    <row r="76" spans="1:24" ht="11.25" customHeight="1" x14ac:dyDescent="0.2">
      <c r="A76" s="38" t="s">
        <v>139</v>
      </c>
      <c r="B76" s="39" t="s">
        <v>140</v>
      </c>
      <c r="C76" s="40">
        <v>19.763796161854753</v>
      </c>
      <c r="D76" s="40">
        <v>13.728697604414283</v>
      </c>
      <c r="E76" s="40">
        <v>20.268677779588277</v>
      </c>
      <c r="F76" s="40">
        <v>14.036820514140867</v>
      </c>
      <c r="G76" s="40">
        <v>13.283056738363593</v>
      </c>
      <c r="H76" s="40">
        <v>18.998291494310173</v>
      </c>
      <c r="I76" s="40">
        <v>25.496633762447125</v>
      </c>
      <c r="J76" s="40">
        <v>23.736477680165248</v>
      </c>
      <c r="K76" s="40">
        <v>8.7881347906967395</v>
      </c>
      <c r="L76" s="40">
        <v>9.6631749671166318</v>
      </c>
      <c r="M76" s="40">
        <v>5.3391323228379894</v>
      </c>
      <c r="N76" s="40">
        <v>4.7237772927397952</v>
      </c>
      <c r="O76" s="40">
        <v>34.567565054226343</v>
      </c>
      <c r="P76" s="40">
        <v>45.638363507138862</v>
      </c>
      <c r="Q76" s="40">
        <v>69.617085434605244</v>
      </c>
      <c r="R76" s="40">
        <v>29.431724107806009</v>
      </c>
      <c r="S76" s="40">
        <v>29.150622626448335</v>
      </c>
      <c r="T76" s="40">
        <v>23.958636376845867</v>
      </c>
      <c r="U76" s="40">
        <v>12.541660379555113</v>
      </c>
      <c r="V76" s="40">
        <v>10.960643725822566</v>
      </c>
      <c r="W76" s="40">
        <v>15.056120841749026</v>
      </c>
      <c r="X76" s="40">
        <v>15.233943910972766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27.532495315623827</v>
      </c>
      <c r="D2" s="31">
        <f t="shared" ref="D2:W2" si="1">SUM(D3,D17,D22,D25,D26,D51,D52,D71,D74,D75,D76)</f>
        <v>29.061321440300031</v>
      </c>
      <c r="E2" s="31">
        <f t="shared" si="1"/>
        <v>24.90513908021833</v>
      </c>
      <c r="F2" s="31">
        <f t="shared" si="1"/>
        <v>18.606722391179584</v>
      </c>
      <c r="G2" s="31">
        <f t="shared" si="1"/>
        <v>10.676503240290659</v>
      </c>
      <c r="H2" s="31">
        <f t="shared" si="1"/>
        <v>16.112271265239997</v>
      </c>
      <c r="I2" s="31">
        <f t="shared" si="1"/>
        <v>18.577038204872892</v>
      </c>
      <c r="J2" s="31">
        <f t="shared" si="1"/>
        <v>19.74853791370829</v>
      </c>
      <c r="K2" s="31">
        <f t="shared" si="1"/>
        <v>22.362054935447865</v>
      </c>
      <c r="L2" s="31">
        <f t="shared" si="1"/>
        <v>32.05700083072481</v>
      </c>
      <c r="M2" s="31">
        <f t="shared" si="1"/>
        <v>34.973289832722912</v>
      </c>
      <c r="N2" s="31">
        <f t="shared" si="1"/>
        <v>35.413362671192779</v>
      </c>
      <c r="O2" s="31">
        <f t="shared" si="1"/>
        <v>34.655994665103663</v>
      </c>
      <c r="P2" s="31">
        <f t="shared" si="1"/>
        <v>5.103110048128821</v>
      </c>
      <c r="Q2" s="31">
        <f t="shared" si="1"/>
        <v>18.204834240957606</v>
      </c>
      <c r="R2" s="31">
        <f t="shared" si="1"/>
        <v>23.596907972677322</v>
      </c>
      <c r="S2" s="31">
        <f t="shared" si="1"/>
        <v>24.572047579887048</v>
      </c>
      <c r="T2" s="31">
        <f t="shared" si="1"/>
        <v>24.67376352739322</v>
      </c>
      <c r="U2" s="31">
        <f t="shared" si="1"/>
        <v>32.205171332423568</v>
      </c>
      <c r="V2" s="31">
        <f t="shared" si="1"/>
        <v>30.583128778935066</v>
      </c>
      <c r="W2" s="31">
        <f t="shared" si="1"/>
        <v>30.892532034551984</v>
      </c>
      <c r="X2" s="31">
        <f t="shared" ref="X2" si="2">SUM(X3,X17,X22,X25,X26,X51,X52,X71,X74,X75,X76)</f>
        <v>32.278266765296792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3.4644037190593142</v>
      </c>
      <c r="D3" s="34">
        <f t="shared" ref="D3:W3" si="4">SUM(D4,D8,D11)</f>
        <v>2.028053006453407</v>
      </c>
      <c r="E3" s="34">
        <f t="shared" si="4"/>
        <v>0.46188192417803597</v>
      </c>
      <c r="F3" s="34">
        <f t="shared" si="4"/>
        <v>3.6380692115269453E-2</v>
      </c>
      <c r="G3" s="34">
        <f t="shared" si="4"/>
        <v>0.22861063453684033</v>
      </c>
      <c r="H3" s="34">
        <f t="shared" si="4"/>
        <v>0.43689792182463066</v>
      </c>
      <c r="I3" s="34">
        <f t="shared" si="4"/>
        <v>0.26960237406532628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6.6553738946758978E-2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4.3141061531633697E-2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3.436129631225505</v>
      </c>
      <c r="D8" s="29">
        <f t="shared" si="9"/>
        <v>1.9978551791932466</v>
      </c>
      <c r="E8" s="29">
        <f t="shared" si="9"/>
        <v>0.4380524719434542</v>
      </c>
      <c r="F8" s="29">
        <f t="shared" si="9"/>
        <v>3.6380692115269453E-2</v>
      </c>
      <c r="G8" s="29">
        <f t="shared" si="9"/>
        <v>0.22861063453684033</v>
      </c>
      <c r="H8" s="29">
        <f t="shared" si="9"/>
        <v>0.41605972432315108</v>
      </c>
      <c r="I8" s="29">
        <f t="shared" si="9"/>
        <v>0.26960237406532628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3.436129631225505</v>
      </c>
      <c r="D10" s="10">
        <v>1.9978551791932466</v>
      </c>
      <c r="E10" s="10">
        <v>0.4380524719434542</v>
      </c>
      <c r="F10" s="10">
        <v>3.6380692115269453E-2</v>
      </c>
      <c r="G10" s="10">
        <v>0.22861063453684033</v>
      </c>
      <c r="H10" s="10">
        <v>0.41605972432315108</v>
      </c>
      <c r="I10" s="10">
        <v>0.26960237406532628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2.8274087833809202E-2</v>
      </c>
      <c r="D11" s="29">
        <f t="shared" si="10"/>
        <v>3.0197827260160386E-2</v>
      </c>
      <c r="E11" s="29">
        <f t="shared" si="10"/>
        <v>2.3829452234581775E-2</v>
      </c>
      <c r="F11" s="29">
        <f t="shared" si="10"/>
        <v>0</v>
      </c>
      <c r="G11" s="29">
        <f t="shared" si="10"/>
        <v>0</v>
      </c>
      <c r="H11" s="29">
        <f t="shared" si="10"/>
        <v>2.0838197501479576E-2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6.6553738946758978E-2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4.3141061531633697E-2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2.8274087833809202E-2</v>
      </c>
      <c r="D13" s="10">
        <v>3.0197827260160386E-2</v>
      </c>
      <c r="E13" s="10">
        <v>2.3829452234581775E-2</v>
      </c>
      <c r="F13" s="10">
        <v>0</v>
      </c>
      <c r="G13" s="10">
        <v>0</v>
      </c>
      <c r="H13" s="10">
        <v>2.0838197501479576E-2</v>
      </c>
      <c r="I13" s="10">
        <v>0</v>
      </c>
      <c r="J13" s="10">
        <v>0</v>
      </c>
      <c r="K13" s="10">
        <v>0</v>
      </c>
      <c r="L13" s="10">
        <v>0</v>
      </c>
      <c r="M13" s="10">
        <v>6.6553738946758978E-2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4.3141061531633697E-2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7.5800295721284048</v>
      </c>
      <c r="D26" s="37">
        <f t="shared" si="13"/>
        <v>11.521175735424119</v>
      </c>
      <c r="E26" s="37">
        <f t="shared" si="13"/>
        <v>11.156267224351591</v>
      </c>
      <c r="F26" s="37">
        <f t="shared" si="13"/>
        <v>7.7039625979371236</v>
      </c>
      <c r="G26" s="37">
        <f t="shared" si="13"/>
        <v>4.2827168463059362</v>
      </c>
      <c r="H26" s="37">
        <f t="shared" si="13"/>
        <v>6.5853007113932058</v>
      </c>
      <c r="I26" s="37">
        <f t="shared" si="13"/>
        <v>5.4476893881946884</v>
      </c>
      <c r="J26" s="37">
        <f t="shared" si="13"/>
        <v>6.6472424776654417</v>
      </c>
      <c r="K26" s="37">
        <f t="shared" si="13"/>
        <v>7.5696800633593551</v>
      </c>
      <c r="L26" s="37">
        <f t="shared" si="13"/>
        <v>4.2445308512583058</v>
      </c>
      <c r="M26" s="37">
        <f t="shared" si="13"/>
        <v>6.1734895132097174</v>
      </c>
      <c r="N26" s="37">
        <f t="shared" si="13"/>
        <v>4.0186865298848629</v>
      </c>
      <c r="O26" s="37">
        <f t="shared" si="13"/>
        <v>7.5399367348540132</v>
      </c>
      <c r="P26" s="37">
        <f t="shared" si="13"/>
        <v>8.0291072096797089E-2</v>
      </c>
      <c r="Q26" s="37">
        <f t="shared" si="13"/>
        <v>0.20992708454177358</v>
      </c>
      <c r="R26" s="37">
        <f t="shared" si="13"/>
        <v>4.1902537208829065</v>
      </c>
      <c r="S26" s="37">
        <f t="shared" si="13"/>
        <v>3.4898709003219768</v>
      </c>
      <c r="T26" s="37">
        <f t="shared" si="13"/>
        <v>5.0371396954646066</v>
      </c>
      <c r="U26" s="37">
        <f t="shared" si="13"/>
        <v>14.829900924795762</v>
      </c>
      <c r="V26" s="37">
        <f t="shared" si="13"/>
        <v>14.22758750792388</v>
      </c>
      <c r="W26" s="37">
        <f t="shared" si="13"/>
        <v>15.09960399471851</v>
      </c>
      <c r="X26" s="37">
        <f t="shared" si="13"/>
        <v>15.439376939486944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7.5800295721284048</v>
      </c>
      <c r="D33" s="29">
        <f t="shared" si="15"/>
        <v>11.521175735424119</v>
      </c>
      <c r="E33" s="29">
        <f t="shared" si="15"/>
        <v>11.156267224351591</v>
      </c>
      <c r="F33" s="29">
        <f t="shared" si="15"/>
        <v>7.7039625979371236</v>
      </c>
      <c r="G33" s="29">
        <f t="shared" si="15"/>
        <v>4.2827168463059362</v>
      </c>
      <c r="H33" s="29">
        <f t="shared" si="15"/>
        <v>6.5853007113932058</v>
      </c>
      <c r="I33" s="29">
        <f t="shared" si="15"/>
        <v>5.4476893881946884</v>
      </c>
      <c r="J33" s="29">
        <f t="shared" si="15"/>
        <v>6.6472424776654417</v>
      </c>
      <c r="K33" s="29">
        <f t="shared" si="15"/>
        <v>7.5696800633593551</v>
      </c>
      <c r="L33" s="29">
        <f t="shared" si="15"/>
        <v>4.2445308512583058</v>
      </c>
      <c r="M33" s="29">
        <f t="shared" si="15"/>
        <v>6.1734895132097174</v>
      </c>
      <c r="N33" s="29">
        <f t="shared" si="15"/>
        <v>4.0186865298848629</v>
      </c>
      <c r="O33" s="29">
        <f t="shared" si="15"/>
        <v>7.5399367348540132</v>
      </c>
      <c r="P33" s="29">
        <f t="shared" si="15"/>
        <v>8.0291072096797089E-2</v>
      </c>
      <c r="Q33" s="29">
        <f t="shared" si="15"/>
        <v>0.20992708454177358</v>
      </c>
      <c r="R33" s="29">
        <f t="shared" si="15"/>
        <v>4.1902537208829065</v>
      </c>
      <c r="S33" s="29">
        <f t="shared" si="15"/>
        <v>3.4898709003219768</v>
      </c>
      <c r="T33" s="29">
        <f t="shared" si="15"/>
        <v>5.0371396954646066</v>
      </c>
      <c r="U33" s="29">
        <f t="shared" si="15"/>
        <v>14.829900924795762</v>
      </c>
      <c r="V33" s="29">
        <f t="shared" si="15"/>
        <v>14.22758750792388</v>
      </c>
      <c r="W33" s="29">
        <f t="shared" si="15"/>
        <v>15.09960399471851</v>
      </c>
      <c r="X33" s="29">
        <f t="shared" si="15"/>
        <v>15.439376939486944</v>
      </c>
    </row>
    <row r="34" spans="1:24" ht="11.25" customHeight="1" x14ac:dyDescent="0.2">
      <c r="A34" s="41" t="s">
        <v>55</v>
      </c>
      <c r="B34" s="9" t="s">
        <v>56</v>
      </c>
      <c r="C34" s="10">
        <v>4.3198376857603655</v>
      </c>
      <c r="D34" s="10">
        <v>2.0510853345184161</v>
      </c>
      <c r="E34" s="10">
        <v>0.72622890111430149</v>
      </c>
      <c r="F34" s="10">
        <v>1.4875606524375902</v>
      </c>
      <c r="G34" s="10">
        <v>1.384746501949891</v>
      </c>
      <c r="H34" s="10">
        <v>0.89184302690450801</v>
      </c>
      <c r="I34" s="10">
        <v>5.1491221770324877E-2</v>
      </c>
      <c r="J34" s="10">
        <v>0</v>
      </c>
      <c r="K34" s="10">
        <v>0</v>
      </c>
      <c r="L34" s="10">
        <v>0.2996300985482096</v>
      </c>
      <c r="M34" s="10">
        <v>0.33614127373903485</v>
      </c>
      <c r="N34" s="10">
        <v>0.42339399326352783</v>
      </c>
      <c r="O34" s="10">
        <v>0.15950007025333227</v>
      </c>
      <c r="P34" s="10">
        <v>8.0291072096797089E-2</v>
      </c>
      <c r="Q34" s="10">
        <v>0.14090271907436733</v>
      </c>
      <c r="R34" s="10">
        <v>4.1902537208829065</v>
      </c>
      <c r="S34" s="10">
        <v>3.4898709003219768</v>
      </c>
      <c r="T34" s="10">
        <v>5.0371396954646066</v>
      </c>
      <c r="U34" s="10">
        <v>5.3761280958505031</v>
      </c>
      <c r="V34" s="10">
        <v>4.9753225161164991</v>
      </c>
      <c r="W34" s="10">
        <v>5.4373101134578574</v>
      </c>
      <c r="X34" s="10">
        <v>5.7467906808178464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0.32450711172128116</v>
      </c>
      <c r="H35" s="10">
        <v>0.48765976711138476</v>
      </c>
      <c r="I35" s="10">
        <v>0.19306774033388135</v>
      </c>
      <c r="J35" s="10">
        <v>0.34859018039761575</v>
      </c>
      <c r="K35" s="10">
        <v>0.43574241687683396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0.14810303382340428</v>
      </c>
      <c r="E36" s="10">
        <v>1.3294673875177396</v>
      </c>
      <c r="F36" s="10">
        <v>0.14627545269851616</v>
      </c>
      <c r="G36" s="10">
        <v>7.2399694762111194E-2</v>
      </c>
      <c r="H36" s="10">
        <v>0.54125834709598419</v>
      </c>
      <c r="I36" s="10">
        <v>0</v>
      </c>
      <c r="J36" s="10">
        <v>4.7472004623377591E-2</v>
      </c>
      <c r="K36" s="10">
        <v>1.3804852920839965</v>
      </c>
      <c r="L36" s="10">
        <v>2.5121237542532091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8.4752768674494758E-2</v>
      </c>
      <c r="P43" s="10">
        <v>0</v>
      </c>
      <c r="Q43" s="10">
        <v>6.9024365467406257E-2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3.2601918863680392</v>
      </c>
      <c r="D44" s="10">
        <v>9.3219873670822988</v>
      </c>
      <c r="E44" s="10">
        <v>9.100570935719551</v>
      </c>
      <c r="F44" s="10">
        <v>6.070126492801017</v>
      </c>
      <c r="G44" s="10">
        <v>2.5010635378726529</v>
      </c>
      <c r="H44" s="10">
        <v>4.6645395702813293</v>
      </c>
      <c r="I44" s="10">
        <v>5.2031304260904818</v>
      </c>
      <c r="J44" s="10">
        <v>6.2511802926444489</v>
      </c>
      <c r="K44" s="10">
        <v>5.753452354398525</v>
      </c>
      <c r="L44" s="10">
        <v>0.59510403159177239</v>
      </c>
      <c r="M44" s="10">
        <v>5.3313320092508345</v>
      </c>
      <c r="N44" s="10">
        <v>3.5952925366213351</v>
      </c>
      <c r="O44" s="10">
        <v>7.295683895926186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9.4537728289452598</v>
      </c>
      <c r="V44" s="10">
        <v>9.2522649918073814</v>
      </c>
      <c r="W44" s="10">
        <v>9.6622938812606538</v>
      </c>
      <c r="X44" s="10">
        <v>9.692586258669099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0.83767296686511483</v>
      </c>
      <c r="M50" s="10">
        <v>0.50601623021984821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12.39832973480681</v>
      </c>
      <c r="D51" s="37">
        <v>12.152808689797954</v>
      </c>
      <c r="E51" s="37">
        <v>9.5339521178978597</v>
      </c>
      <c r="F51" s="37">
        <v>4.8025699279287961</v>
      </c>
      <c r="G51" s="37">
        <v>2.2624980327981041</v>
      </c>
      <c r="H51" s="37">
        <v>3.0632115915316951</v>
      </c>
      <c r="I51" s="37">
        <v>4.0281639369397846</v>
      </c>
      <c r="J51" s="37">
        <v>4.2893051906379105</v>
      </c>
      <c r="K51" s="37">
        <v>7.3632091000209572</v>
      </c>
      <c r="L51" s="37">
        <v>11.848487998730681</v>
      </c>
      <c r="M51" s="37">
        <v>15.329093841902344</v>
      </c>
      <c r="N51" s="37">
        <v>16.40628838533312</v>
      </c>
      <c r="O51" s="37">
        <v>12.06532456456212</v>
      </c>
      <c r="P51" s="37">
        <v>1.985121438237158</v>
      </c>
      <c r="Q51" s="37">
        <v>7.2045374697596225</v>
      </c>
      <c r="R51" s="37">
        <v>9.4668438991741457</v>
      </c>
      <c r="S51" s="37">
        <v>8.8583824427072511</v>
      </c>
      <c r="T51" s="37">
        <v>9.0287033737642162</v>
      </c>
      <c r="U51" s="37">
        <v>11.991122471855888</v>
      </c>
      <c r="V51" s="37">
        <v>11.02739466031211</v>
      </c>
      <c r="W51" s="37">
        <v>9.9666576535939253</v>
      </c>
      <c r="X51" s="37">
        <v>9.3386574048414719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4.4317783248776161E-3</v>
      </c>
      <c r="E52" s="37">
        <f t="shared" si="16"/>
        <v>3.5195134563301227E-3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6.7142924057786255E-2</v>
      </c>
      <c r="M52" s="37">
        <f t="shared" si="16"/>
        <v>4.4904277004714957E-2</v>
      </c>
      <c r="N52" s="37">
        <f t="shared" si="16"/>
        <v>4.5607073850355638E-2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1.8001165786310561E-2</v>
      </c>
      <c r="U52" s="37">
        <f t="shared" si="16"/>
        <v>2.526865495289226E-2</v>
      </c>
      <c r="V52" s="37">
        <f t="shared" si="16"/>
        <v>2.1818580128365964E-2</v>
      </c>
      <c r="W52" s="37">
        <f t="shared" si="16"/>
        <v>2.5111782197179369E-2</v>
      </c>
      <c r="X52" s="37">
        <f t="shared" si="16"/>
        <v>3.697649506472056E-2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1.8001165786310561E-2</v>
      </c>
      <c r="U59" s="10">
        <v>2.526865495289226E-2</v>
      </c>
      <c r="V59" s="10">
        <v>4.7324506490722743E-3</v>
      </c>
      <c r="W59" s="10">
        <v>3.1458318658507487E-3</v>
      </c>
      <c r="X59" s="10">
        <v>7.7441593554751298E-3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4.4317783248776161E-3</v>
      </c>
      <c r="E61" s="10">
        <v>3.5195134563301227E-3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6.7142924057786255E-2</v>
      </c>
      <c r="M61" s="10">
        <v>4.4904277004714957E-2</v>
      </c>
      <c r="N61" s="10">
        <v>4.5607073850355638E-2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1.708612947929369E-2</v>
      </c>
      <c r="W70" s="10">
        <v>2.1965950331328622E-2</v>
      </c>
      <c r="X70" s="10">
        <v>2.9232335709245428E-2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0.51904039253721368</v>
      </c>
      <c r="E71" s="37">
        <f t="shared" si="17"/>
        <v>0.34520650024261446</v>
      </c>
      <c r="F71" s="37">
        <f t="shared" si="17"/>
        <v>0.41016615862926803</v>
      </c>
      <c r="G71" s="37">
        <f t="shared" si="17"/>
        <v>0.43091761773965148</v>
      </c>
      <c r="H71" s="37">
        <f t="shared" si="17"/>
        <v>0.45418052039231516</v>
      </c>
      <c r="I71" s="37">
        <f t="shared" si="17"/>
        <v>0.66574592173707758</v>
      </c>
      <c r="J71" s="37">
        <f t="shared" si="17"/>
        <v>0.73226744297810265</v>
      </c>
      <c r="K71" s="37">
        <f t="shared" si="17"/>
        <v>0.78139462942048288</v>
      </c>
      <c r="L71" s="37">
        <f t="shared" si="17"/>
        <v>1.7397876689896039</v>
      </c>
      <c r="M71" s="37">
        <f t="shared" si="17"/>
        <v>1.1927593584288338</v>
      </c>
      <c r="N71" s="37">
        <f t="shared" si="17"/>
        <v>1.598480771642405</v>
      </c>
      <c r="O71" s="37">
        <f t="shared" si="17"/>
        <v>1.5626067527812266</v>
      </c>
      <c r="P71" s="37">
        <f t="shared" si="17"/>
        <v>0.1068899872622098</v>
      </c>
      <c r="Q71" s="37">
        <f t="shared" si="17"/>
        <v>0.89133708168114356</v>
      </c>
      <c r="R71" s="37">
        <f t="shared" si="17"/>
        <v>1.3911169260169207</v>
      </c>
      <c r="S71" s="37">
        <f t="shared" si="17"/>
        <v>2.0735259911595429</v>
      </c>
      <c r="T71" s="37">
        <f t="shared" si="17"/>
        <v>1.7491289833933914</v>
      </c>
      <c r="U71" s="37">
        <f t="shared" si="17"/>
        <v>1.6584232187545516</v>
      </c>
      <c r="V71" s="37">
        <f t="shared" si="17"/>
        <v>1.5528630651415036</v>
      </c>
      <c r="W71" s="37">
        <f t="shared" si="17"/>
        <v>1.3311960966432235</v>
      </c>
      <c r="X71" s="37">
        <f t="shared" si="17"/>
        <v>1.3520220617010208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0.51904039253721368</v>
      </c>
      <c r="E72" s="10">
        <v>0.34520650024261446</v>
      </c>
      <c r="F72" s="10">
        <v>0.41016615862926803</v>
      </c>
      <c r="G72" s="10">
        <v>0.43091761773965148</v>
      </c>
      <c r="H72" s="10">
        <v>0.45418052039231516</v>
      </c>
      <c r="I72" s="10">
        <v>0.66574592173707758</v>
      </c>
      <c r="J72" s="10">
        <v>0.73226744297810265</v>
      </c>
      <c r="K72" s="10">
        <v>0.78139462942048288</v>
      </c>
      <c r="L72" s="10">
        <v>1.7397876689896039</v>
      </c>
      <c r="M72" s="10">
        <v>1.1927593584288338</v>
      </c>
      <c r="N72" s="10">
        <v>1.598480771642405</v>
      </c>
      <c r="O72" s="10">
        <v>1.5626067527812266</v>
      </c>
      <c r="P72" s="10">
        <v>0.1068899872622098</v>
      </c>
      <c r="Q72" s="10">
        <v>0.89133708168114356</v>
      </c>
      <c r="R72" s="10">
        <v>1.3911169260169207</v>
      </c>
      <c r="S72" s="10">
        <v>2.0735259911595429</v>
      </c>
      <c r="T72" s="10">
        <v>1.7491289833933914</v>
      </c>
      <c r="U72" s="10">
        <v>1.6584232187545516</v>
      </c>
      <c r="V72" s="10">
        <v>1.5528630651415036</v>
      </c>
      <c r="W72" s="10">
        <v>1.3311960966432235</v>
      </c>
      <c r="X72" s="10">
        <v>1.3520220617010208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0.13031420332978941</v>
      </c>
      <c r="F75" s="37">
        <v>2.0589506082457389</v>
      </c>
      <c r="G75" s="37">
        <v>1.0495874940597647</v>
      </c>
      <c r="H75" s="37">
        <v>1.2949749929477339</v>
      </c>
      <c r="I75" s="37">
        <v>1.5301730631850334</v>
      </c>
      <c r="J75" s="37">
        <v>1.5674927981241595</v>
      </c>
      <c r="K75" s="37">
        <v>1.6996601807058553</v>
      </c>
      <c r="L75" s="37">
        <v>4.1389780616951892</v>
      </c>
      <c r="M75" s="37">
        <v>6.9011408302124337</v>
      </c>
      <c r="N75" s="37">
        <v>6.6771782206865096</v>
      </c>
      <c r="O75" s="37">
        <v>5.1032407639002564</v>
      </c>
      <c r="P75" s="37">
        <v>1.15934832034655</v>
      </c>
      <c r="Q75" s="37">
        <v>3.7933278090874354</v>
      </c>
      <c r="R75" s="37">
        <v>5.0838726361773903</v>
      </c>
      <c r="S75" s="37">
        <v>4.2577002299213538</v>
      </c>
      <c r="T75" s="37">
        <v>4.3850981225864469</v>
      </c>
      <c r="U75" s="37">
        <v>0.75339711549464994</v>
      </c>
      <c r="V75" s="37">
        <v>0.68490434627797936</v>
      </c>
      <c r="W75" s="37">
        <v>0.60037295884404451</v>
      </c>
      <c r="X75" s="37">
        <v>0.66904184496545371</v>
      </c>
    </row>
    <row r="76" spans="1:24" ht="11.25" customHeight="1" x14ac:dyDescent="0.2">
      <c r="A76" s="38" t="s">
        <v>139</v>
      </c>
      <c r="B76" s="39" t="s">
        <v>140</v>
      </c>
      <c r="C76" s="40">
        <v>4.089732289629298</v>
      </c>
      <c r="D76" s="40">
        <v>2.8358118377624586</v>
      </c>
      <c r="E76" s="40">
        <v>3.2739975967621113</v>
      </c>
      <c r="F76" s="40">
        <v>3.5946924063233885</v>
      </c>
      <c r="G76" s="40">
        <v>2.4221726148503606</v>
      </c>
      <c r="H76" s="40">
        <v>4.2777055271504167</v>
      </c>
      <c r="I76" s="40">
        <v>6.6356635207509838</v>
      </c>
      <c r="J76" s="40">
        <v>6.5122300043026762</v>
      </c>
      <c r="K76" s="40">
        <v>4.9481109619412127</v>
      </c>
      <c r="L76" s="40">
        <v>10.018073325993242</v>
      </c>
      <c r="M76" s="40">
        <v>5.2653482730181089</v>
      </c>
      <c r="N76" s="40">
        <v>6.6671216897955228</v>
      </c>
      <c r="O76" s="40">
        <v>8.3848858490060465</v>
      </c>
      <c r="P76" s="40">
        <v>1.7714592301861056</v>
      </c>
      <c r="Q76" s="40">
        <v>6.1057047958876307</v>
      </c>
      <c r="R76" s="40">
        <v>3.4648207904259616</v>
      </c>
      <c r="S76" s="40">
        <v>5.8925680157769227</v>
      </c>
      <c r="T76" s="40">
        <v>4.4556921863982453</v>
      </c>
      <c r="U76" s="40">
        <v>2.9470589465698227</v>
      </c>
      <c r="V76" s="40">
        <v>3.0685606191512291</v>
      </c>
      <c r="W76" s="40">
        <v>3.8695895485551</v>
      </c>
      <c r="X76" s="40">
        <v>5.3990509577055485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716.24084264832322</v>
      </c>
      <c r="D2" s="31">
        <f t="shared" ref="D2:W2" si="1">SUM(D3,D17,D22,D25,D26,D51,D52,D71,D74,D75,D76)</f>
        <v>556.13473774720535</v>
      </c>
      <c r="E2" s="31">
        <f t="shared" si="1"/>
        <v>501.2</v>
      </c>
      <c r="F2" s="31">
        <f t="shared" si="1"/>
        <v>481.3549441100601</v>
      </c>
      <c r="G2" s="31">
        <f t="shared" si="1"/>
        <v>410.15167669819431</v>
      </c>
      <c r="H2" s="31">
        <f t="shared" si="1"/>
        <v>499.19054170249348</v>
      </c>
      <c r="I2" s="31">
        <f t="shared" si="1"/>
        <v>462.37747205503001</v>
      </c>
      <c r="J2" s="31">
        <f t="shared" si="1"/>
        <v>499.09208942390364</v>
      </c>
      <c r="K2" s="31">
        <f t="shared" si="1"/>
        <v>458.00386930352533</v>
      </c>
      <c r="L2" s="31">
        <f t="shared" si="1"/>
        <v>375.86044711951843</v>
      </c>
      <c r="M2" s="31">
        <f t="shared" si="1"/>
        <v>375.929750644884</v>
      </c>
      <c r="N2" s="31">
        <f t="shared" si="1"/>
        <v>400.23207222699909</v>
      </c>
      <c r="O2" s="31">
        <f t="shared" si="1"/>
        <v>344.57695614789327</v>
      </c>
      <c r="P2" s="31">
        <f t="shared" si="1"/>
        <v>389.68013757523647</v>
      </c>
      <c r="Q2" s="31">
        <f t="shared" si="1"/>
        <v>426.7114359415304</v>
      </c>
      <c r="R2" s="31">
        <f t="shared" si="1"/>
        <v>438.11023215821149</v>
      </c>
      <c r="S2" s="31">
        <f t="shared" si="1"/>
        <v>463.53000859845224</v>
      </c>
      <c r="T2" s="31">
        <f t="shared" si="1"/>
        <v>468.47102321582111</v>
      </c>
      <c r="U2" s="31">
        <f t="shared" si="1"/>
        <v>413.11676698194321</v>
      </c>
      <c r="V2" s="31">
        <f t="shared" si="1"/>
        <v>445.44409802310912</v>
      </c>
      <c r="W2" s="31">
        <f t="shared" si="1"/>
        <v>451.62157632584507</v>
      </c>
      <c r="X2" s="31">
        <f t="shared" ref="X2" si="2">SUM(X3,X17,X22,X25,X26,X51,X52,X71,X74,X75,X76)</f>
        <v>449.76540790462604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142.10541702493546</v>
      </c>
      <c r="D3" s="34">
        <f t="shared" ref="D3:W3" si="4">SUM(D4,D8,D11)</f>
        <v>138.84703353396384</v>
      </c>
      <c r="E3" s="34">
        <f t="shared" si="4"/>
        <v>102.54230438521066</v>
      </c>
      <c r="F3" s="34">
        <f t="shared" si="4"/>
        <v>125.92828890799652</v>
      </c>
      <c r="G3" s="34">
        <f t="shared" si="4"/>
        <v>117.91891659501289</v>
      </c>
      <c r="H3" s="34">
        <f t="shared" si="4"/>
        <v>127.50576096302665</v>
      </c>
      <c r="I3" s="34">
        <f t="shared" si="4"/>
        <v>121.19097162510747</v>
      </c>
      <c r="J3" s="34">
        <f t="shared" si="4"/>
        <v>132.36947549441101</v>
      </c>
      <c r="K3" s="34">
        <f t="shared" si="4"/>
        <v>158.44221840068786</v>
      </c>
      <c r="L3" s="34">
        <f t="shared" si="4"/>
        <v>135.2506448839209</v>
      </c>
      <c r="M3" s="34">
        <f t="shared" si="4"/>
        <v>122.59785038693036</v>
      </c>
      <c r="N3" s="34">
        <f t="shared" si="4"/>
        <v>118.41384350816854</v>
      </c>
      <c r="O3" s="34">
        <f t="shared" si="4"/>
        <v>79.487962166809965</v>
      </c>
      <c r="P3" s="34">
        <f t="shared" si="4"/>
        <v>52.779793637145318</v>
      </c>
      <c r="Q3" s="34">
        <f t="shared" si="4"/>
        <v>54.769475494411004</v>
      </c>
      <c r="R3" s="34">
        <f t="shared" si="4"/>
        <v>54.968099742046427</v>
      </c>
      <c r="S3" s="34">
        <f t="shared" si="4"/>
        <v>52.661650902837494</v>
      </c>
      <c r="T3" s="34">
        <f t="shared" si="4"/>
        <v>49.291057609630265</v>
      </c>
      <c r="U3" s="34">
        <f t="shared" si="4"/>
        <v>49.445915735167674</v>
      </c>
      <c r="V3" s="34">
        <f t="shared" si="4"/>
        <v>51.871711092003444</v>
      </c>
      <c r="W3" s="34">
        <f t="shared" si="4"/>
        <v>49.749097162510743</v>
      </c>
      <c r="X3" s="34">
        <f t="shared" ref="X3" si="5">SUM(X4,X8,X11)</f>
        <v>58.137833190025781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116.51186586414441</v>
      </c>
      <c r="D4" s="29">
        <f t="shared" ref="D4:W4" si="7">SUM(D5:D7)</f>
        <v>118.68091143594148</v>
      </c>
      <c r="E4" s="29">
        <f t="shared" si="7"/>
        <v>79.049011177987964</v>
      </c>
      <c r="F4" s="29">
        <f t="shared" si="7"/>
        <v>112.1674118658641</v>
      </c>
      <c r="G4" s="29">
        <f t="shared" si="7"/>
        <v>92.013929492691318</v>
      </c>
      <c r="H4" s="29">
        <f t="shared" si="7"/>
        <v>109.23233018056749</v>
      </c>
      <c r="I4" s="29">
        <f t="shared" si="7"/>
        <v>104.080309544282</v>
      </c>
      <c r="J4" s="29">
        <f t="shared" si="7"/>
        <v>110.27334479793637</v>
      </c>
      <c r="K4" s="29">
        <f t="shared" si="7"/>
        <v>118.70533104041272</v>
      </c>
      <c r="L4" s="29">
        <f t="shared" si="7"/>
        <v>109.08297506448839</v>
      </c>
      <c r="M4" s="29">
        <f t="shared" si="7"/>
        <v>98.473516766981945</v>
      </c>
      <c r="N4" s="29">
        <f t="shared" si="7"/>
        <v>104.38039552880483</v>
      </c>
      <c r="O4" s="29">
        <f t="shared" si="7"/>
        <v>56.243078245915733</v>
      </c>
      <c r="P4" s="29">
        <f t="shared" si="7"/>
        <v>35.794926913155635</v>
      </c>
      <c r="Q4" s="29">
        <f t="shared" si="7"/>
        <v>35.190713671539122</v>
      </c>
      <c r="R4" s="29">
        <f t="shared" si="7"/>
        <v>33.831040412725699</v>
      </c>
      <c r="S4" s="29">
        <f t="shared" si="7"/>
        <v>28.931642304385214</v>
      </c>
      <c r="T4" s="29">
        <f t="shared" si="7"/>
        <v>28.317110920034391</v>
      </c>
      <c r="U4" s="29">
        <f t="shared" si="7"/>
        <v>27.858039552880481</v>
      </c>
      <c r="V4" s="29">
        <f t="shared" si="7"/>
        <v>34.228460877042131</v>
      </c>
      <c r="W4" s="29">
        <f t="shared" si="7"/>
        <v>31.934565778159936</v>
      </c>
      <c r="X4" s="29">
        <f t="shared" ref="X4" si="8">SUM(X5:X7)</f>
        <v>36.977644024075651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0</v>
      </c>
      <c r="G5" s="10">
        <f>FC_IND_NMM_CM_E!G5+FC_IND_NMM_CR_E!G5+FC_IND_NMM_GL_E!G5</f>
        <v>0</v>
      </c>
      <c r="H5" s="10">
        <f>FC_IND_NMM_CM_E!H5+FC_IND_NMM_CR_E!H5+FC_IND_NMM_GL_E!H5</f>
        <v>49.355116079105755</v>
      </c>
      <c r="I5" s="10">
        <f>FC_IND_NMM_CM_E!I5+FC_IND_NMM_CR_E!I5+FC_IND_NMM_GL_E!I5</f>
        <v>42.437661220980218</v>
      </c>
      <c r="J5" s="10">
        <f>FC_IND_NMM_CM_E!J5+FC_IND_NMM_CR_E!J5+FC_IND_NMM_GL_E!J5</f>
        <v>46.008942390369739</v>
      </c>
      <c r="K5" s="10">
        <f>FC_IND_NMM_CM_E!K5+FC_IND_NMM_CR_E!K5+FC_IND_NMM_GL_E!K5</f>
        <v>50.781599312123824</v>
      </c>
      <c r="L5" s="10">
        <f>FC_IND_NMM_CM_E!L5+FC_IND_NMM_CR_E!L5+FC_IND_NMM_GL_E!L5</f>
        <v>29.195012897678421</v>
      </c>
      <c r="M5" s="10">
        <f>FC_IND_NMM_CM_E!M5+FC_IND_NMM_CR_E!M5+FC_IND_NMM_GL_E!M5</f>
        <v>25.137403267411869</v>
      </c>
      <c r="N5" s="10">
        <f>FC_IND_NMM_CM_E!N5+FC_IND_NMM_CR_E!N5+FC_IND_NMM_GL_E!N5</f>
        <v>19.615219260533102</v>
      </c>
      <c r="O5" s="10">
        <f>FC_IND_NMM_CM_E!O5+FC_IND_NMM_CR_E!O5+FC_IND_NMM_GL_E!O5</f>
        <v>7.477214101461735</v>
      </c>
      <c r="P5" s="10">
        <f>FC_IND_NMM_CM_E!P5+FC_IND_NMM_CR_E!P5+FC_IND_NMM_GL_E!P5</f>
        <v>6.5293207222699925</v>
      </c>
      <c r="Q5" s="10">
        <f>FC_IND_NMM_CM_E!Q5+FC_IND_NMM_CR_E!Q5+FC_IND_NMM_GL_E!Q5</f>
        <v>6.7631986242476358</v>
      </c>
      <c r="R5" s="10">
        <f>FC_IND_NMM_CM_E!R5+FC_IND_NMM_CR_E!R5+FC_IND_NMM_GL_E!R5</f>
        <v>2.5243336199484094</v>
      </c>
      <c r="S5" s="10">
        <f>FC_IND_NMM_CM_E!S5+FC_IND_NMM_CR_E!S5+FC_IND_NMM_GL_E!S5</f>
        <v>1.2546001719690447</v>
      </c>
      <c r="T5" s="10">
        <f>FC_IND_NMM_CM_E!T5+FC_IND_NMM_CR_E!T5+FC_IND_NMM_GL_E!T5</f>
        <v>0</v>
      </c>
      <c r="U5" s="10">
        <f>FC_IND_NMM_CM_E!U5+FC_IND_NMM_CR_E!U5+FC_IND_NMM_GL_E!U5</f>
        <v>1.2557179707652621</v>
      </c>
      <c r="V5" s="10">
        <f>FC_IND_NMM_CM_E!V5+FC_IND_NMM_CR_E!V5+FC_IND_NMM_GL_E!V5</f>
        <v>2.4916595012897687</v>
      </c>
      <c r="W5" s="10">
        <f>FC_IND_NMM_CM_E!W5+FC_IND_NMM_CR_E!W5+FC_IND_NMM_GL_E!W5</f>
        <v>3.1135855546001721</v>
      </c>
      <c r="X5" s="10">
        <f>FC_IND_NMM_CM_E!X5+FC_IND_NMM_CR_E!X5+FC_IND_NMM_GL_E!X5</f>
        <v>2.4877042132416163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116.51186586414441</v>
      </c>
      <c r="D7" s="10">
        <f>FC_IND_NMM_CM_E!D7+FC_IND_NMM_CR_E!D7+FC_IND_NMM_GL_E!D7</f>
        <v>118.68091143594148</v>
      </c>
      <c r="E7" s="10">
        <f>FC_IND_NMM_CM_E!E7+FC_IND_NMM_CR_E!E7+FC_IND_NMM_GL_E!E7</f>
        <v>79.049011177987964</v>
      </c>
      <c r="F7" s="10">
        <f>FC_IND_NMM_CM_E!F7+FC_IND_NMM_CR_E!F7+FC_IND_NMM_GL_E!F7</f>
        <v>112.1674118658641</v>
      </c>
      <c r="G7" s="10">
        <f>FC_IND_NMM_CM_E!G7+FC_IND_NMM_CR_E!G7+FC_IND_NMM_GL_E!G7</f>
        <v>92.013929492691318</v>
      </c>
      <c r="H7" s="10">
        <f>FC_IND_NMM_CM_E!H7+FC_IND_NMM_CR_E!H7+FC_IND_NMM_GL_E!H7</f>
        <v>59.877214101461732</v>
      </c>
      <c r="I7" s="10">
        <f>FC_IND_NMM_CM_E!I7+FC_IND_NMM_CR_E!I7+FC_IND_NMM_GL_E!I7</f>
        <v>61.642648323301785</v>
      </c>
      <c r="J7" s="10">
        <f>FC_IND_NMM_CM_E!J7+FC_IND_NMM_CR_E!J7+FC_IND_NMM_GL_E!J7</f>
        <v>64.264402407566635</v>
      </c>
      <c r="K7" s="10">
        <f>FC_IND_NMM_CM_E!K7+FC_IND_NMM_CR_E!K7+FC_IND_NMM_GL_E!K7</f>
        <v>67.923731728288899</v>
      </c>
      <c r="L7" s="10">
        <f>FC_IND_NMM_CM_E!L7+FC_IND_NMM_CR_E!L7+FC_IND_NMM_GL_E!L7</f>
        <v>79.88796216680997</v>
      </c>
      <c r="M7" s="10">
        <f>FC_IND_NMM_CM_E!M7+FC_IND_NMM_CR_E!M7+FC_IND_NMM_GL_E!M7</f>
        <v>73.336113499570075</v>
      </c>
      <c r="N7" s="10">
        <f>FC_IND_NMM_CM_E!N7+FC_IND_NMM_CR_E!N7+FC_IND_NMM_GL_E!N7</f>
        <v>84.765176268271716</v>
      </c>
      <c r="O7" s="10">
        <f>FC_IND_NMM_CM_E!O7+FC_IND_NMM_CR_E!O7+FC_IND_NMM_GL_E!O7</f>
        <v>48.765864144454</v>
      </c>
      <c r="P7" s="10">
        <f>FC_IND_NMM_CM_E!P7+FC_IND_NMM_CR_E!P7+FC_IND_NMM_GL_E!P7</f>
        <v>29.265606190885642</v>
      </c>
      <c r="Q7" s="10">
        <f>FC_IND_NMM_CM_E!Q7+FC_IND_NMM_CR_E!Q7+FC_IND_NMM_GL_E!Q7</f>
        <v>28.427515047291486</v>
      </c>
      <c r="R7" s="10">
        <f>FC_IND_NMM_CM_E!R7+FC_IND_NMM_CR_E!R7+FC_IND_NMM_GL_E!R7</f>
        <v>31.306706792777291</v>
      </c>
      <c r="S7" s="10">
        <f>FC_IND_NMM_CM_E!S7+FC_IND_NMM_CR_E!S7+FC_IND_NMM_GL_E!S7</f>
        <v>27.677042132416169</v>
      </c>
      <c r="T7" s="10">
        <f>FC_IND_NMM_CM_E!T7+FC_IND_NMM_CR_E!T7+FC_IND_NMM_GL_E!T7</f>
        <v>28.317110920034391</v>
      </c>
      <c r="U7" s="10">
        <f>FC_IND_NMM_CM_E!U7+FC_IND_NMM_CR_E!U7+FC_IND_NMM_GL_E!U7</f>
        <v>26.60232158211522</v>
      </c>
      <c r="V7" s="10">
        <f>FC_IND_NMM_CM_E!V7+FC_IND_NMM_CR_E!V7+FC_IND_NMM_GL_E!V7</f>
        <v>31.736801375752364</v>
      </c>
      <c r="W7" s="10">
        <f>FC_IND_NMM_CM_E!W7+FC_IND_NMM_CR_E!W7+FC_IND_NMM_GL_E!W7</f>
        <v>28.820980223559765</v>
      </c>
      <c r="X7" s="10">
        <f>FC_IND_NMM_CM_E!X7+FC_IND_NMM_CR_E!X7+FC_IND_NMM_GL_E!X7</f>
        <v>34.489939810834038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2.1624247635425622</v>
      </c>
      <c r="D8" s="29">
        <f t="shared" ref="D8:W8" si="10">SUM(D9:D10)</f>
        <v>2.0209802235597589</v>
      </c>
      <c r="E8" s="29">
        <f t="shared" si="10"/>
        <v>1.398710232158211</v>
      </c>
      <c r="F8" s="29">
        <f t="shared" si="10"/>
        <v>0.27325881341358549</v>
      </c>
      <c r="G8" s="29">
        <f t="shared" si="10"/>
        <v>0.28125537403267414</v>
      </c>
      <c r="H8" s="29">
        <f t="shared" si="10"/>
        <v>0</v>
      </c>
      <c r="I8" s="29">
        <f t="shared" si="10"/>
        <v>0.26251074806534819</v>
      </c>
      <c r="J8" s="29">
        <f t="shared" si="10"/>
        <v>0</v>
      </c>
      <c r="K8" s="29">
        <f t="shared" si="10"/>
        <v>14.845571797076531</v>
      </c>
      <c r="L8" s="29">
        <f t="shared" si="10"/>
        <v>6.59810834049871</v>
      </c>
      <c r="M8" s="29">
        <f t="shared" si="10"/>
        <v>1.8638865004299228</v>
      </c>
      <c r="N8" s="29">
        <f t="shared" si="10"/>
        <v>0.52983662940670673</v>
      </c>
      <c r="O8" s="29">
        <f t="shared" si="10"/>
        <v>7.7306964746345654</v>
      </c>
      <c r="P8" s="29">
        <f t="shared" si="10"/>
        <v>2.3454858125537403</v>
      </c>
      <c r="Q8" s="29">
        <f t="shared" si="10"/>
        <v>3.604557179707653</v>
      </c>
      <c r="R8" s="29">
        <f t="shared" si="10"/>
        <v>2.9552020636285472</v>
      </c>
      <c r="S8" s="29">
        <f t="shared" si="10"/>
        <v>1.5361134995700767</v>
      </c>
      <c r="T8" s="29">
        <f t="shared" si="10"/>
        <v>1.3324161650902839</v>
      </c>
      <c r="U8" s="29">
        <f t="shared" si="10"/>
        <v>0</v>
      </c>
      <c r="V8" s="29">
        <f t="shared" si="10"/>
        <v>0.26706792777300087</v>
      </c>
      <c r="W8" s="29">
        <f t="shared" si="10"/>
        <v>0.2743766122098022</v>
      </c>
      <c r="X8" s="29">
        <f t="shared" ref="X8" si="11">SUM(X9:X10)</f>
        <v>0.8018916595012896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2.1624247635425622</v>
      </c>
      <c r="D10" s="10">
        <f>FC_IND_NMM_CM_E!D10+FC_IND_NMM_CR_E!D10+FC_IND_NMM_GL_E!D10</f>
        <v>2.0209802235597589</v>
      </c>
      <c r="E10" s="10">
        <f>FC_IND_NMM_CM_E!E10+FC_IND_NMM_CR_E!E10+FC_IND_NMM_GL_E!E10</f>
        <v>1.398710232158211</v>
      </c>
      <c r="F10" s="10">
        <f>FC_IND_NMM_CM_E!F10+FC_IND_NMM_CR_E!F10+FC_IND_NMM_GL_E!F10</f>
        <v>0.27325881341358549</v>
      </c>
      <c r="G10" s="10">
        <f>FC_IND_NMM_CM_E!G10+FC_IND_NMM_CR_E!G10+FC_IND_NMM_GL_E!G10</f>
        <v>0.28125537403267414</v>
      </c>
      <c r="H10" s="10">
        <f>FC_IND_NMM_CM_E!H10+FC_IND_NMM_CR_E!H10+FC_IND_NMM_GL_E!H10</f>
        <v>0</v>
      </c>
      <c r="I10" s="10">
        <f>FC_IND_NMM_CM_E!I10+FC_IND_NMM_CR_E!I10+FC_IND_NMM_GL_E!I10</f>
        <v>0.26251074806534819</v>
      </c>
      <c r="J10" s="10">
        <f>FC_IND_NMM_CM_E!J10+FC_IND_NMM_CR_E!J10+FC_IND_NMM_GL_E!J10</f>
        <v>0</v>
      </c>
      <c r="K10" s="10">
        <f>FC_IND_NMM_CM_E!K10+FC_IND_NMM_CR_E!K10+FC_IND_NMM_GL_E!K10</f>
        <v>14.845571797076531</v>
      </c>
      <c r="L10" s="10">
        <f>FC_IND_NMM_CM_E!L10+FC_IND_NMM_CR_E!L10+FC_IND_NMM_GL_E!L10</f>
        <v>6.59810834049871</v>
      </c>
      <c r="M10" s="10">
        <f>FC_IND_NMM_CM_E!M10+FC_IND_NMM_CR_E!M10+FC_IND_NMM_GL_E!M10</f>
        <v>1.8638865004299228</v>
      </c>
      <c r="N10" s="10">
        <f>FC_IND_NMM_CM_E!N10+FC_IND_NMM_CR_E!N10+FC_IND_NMM_GL_E!N10</f>
        <v>0.52983662940670673</v>
      </c>
      <c r="O10" s="10">
        <f>FC_IND_NMM_CM_E!O10+FC_IND_NMM_CR_E!O10+FC_IND_NMM_GL_E!O10</f>
        <v>7.7306964746345654</v>
      </c>
      <c r="P10" s="10">
        <f>FC_IND_NMM_CM_E!P10+FC_IND_NMM_CR_E!P10+FC_IND_NMM_GL_E!P10</f>
        <v>2.3454858125537403</v>
      </c>
      <c r="Q10" s="10">
        <f>FC_IND_NMM_CM_E!Q10+FC_IND_NMM_CR_E!Q10+FC_IND_NMM_GL_E!Q10</f>
        <v>3.604557179707653</v>
      </c>
      <c r="R10" s="10">
        <f>FC_IND_NMM_CM_E!R10+FC_IND_NMM_CR_E!R10+FC_IND_NMM_GL_E!R10</f>
        <v>2.9552020636285472</v>
      </c>
      <c r="S10" s="10">
        <f>FC_IND_NMM_CM_E!S10+FC_IND_NMM_CR_E!S10+FC_IND_NMM_GL_E!S10</f>
        <v>1.5361134995700767</v>
      </c>
      <c r="T10" s="10">
        <f>FC_IND_NMM_CM_E!T10+FC_IND_NMM_CR_E!T10+FC_IND_NMM_GL_E!T10</f>
        <v>1.3324161650902839</v>
      </c>
      <c r="U10" s="10">
        <f>FC_IND_NMM_CM_E!U10+FC_IND_NMM_CR_E!U10+FC_IND_NMM_GL_E!U10</f>
        <v>0</v>
      </c>
      <c r="V10" s="10">
        <f>FC_IND_NMM_CM_E!V10+FC_IND_NMM_CR_E!V10+FC_IND_NMM_GL_E!V10</f>
        <v>0.26706792777300087</v>
      </c>
      <c r="W10" s="10">
        <f>FC_IND_NMM_CM_E!W10+FC_IND_NMM_CR_E!W10+FC_IND_NMM_GL_E!W10</f>
        <v>0.2743766122098022</v>
      </c>
      <c r="X10" s="10">
        <f>FC_IND_NMM_CM_E!X10+FC_IND_NMM_CR_E!X10+FC_IND_NMM_GL_E!X10</f>
        <v>0.8018916595012896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23.431126397248498</v>
      </c>
      <c r="D11" s="29">
        <f t="shared" ref="D11:W11" si="13">SUM(D12:D16)</f>
        <v>18.145141874462599</v>
      </c>
      <c r="E11" s="29">
        <f t="shared" si="13"/>
        <v>22.09458297506449</v>
      </c>
      <c r="F11" s="29">
        <f t="shared" si="13"/>
        <v>13.48761822871883</v>
      </c>
      <c r="G11" s="29">
        <f t="shared" si="13"/>
        <v>25.623731728288909</v>
      </c>
      <c r="H11" s="29">
        <f t="shared" si="13"/>
        <v>18.273430782459158</v>
      </c>
      <c r="I11" s="29">
        <f t="shared" si="13"/>
        <v>16.848151332760104</v>
      </c>
      <c r="J11" s="29">
        <f t="shared" si="13"/>
        <v>22.096130696474631</v>
      </c>
      <c r="K11" s="29">
        <f t="shared" si="13"/>
        <v>24.891315563198621</v>
      </c>
      <c r="L11" s="29">
        <f t="shared" si="13"/>
        <v>19.569561478933792</v>
      </c>
      <c r="M11" s="29">
        <f t="shared" si="13"/>
        <v>22.260447119518481</v>
      </c>
      <c r="N11" s="29">
        <f t="shared" si="13"/>
        <v>13.503611349957012</v>
      </c>
      <c r="O11" s="29">
        <f t="shared" si="13"/>
        <v>15.514187446259669</v>
      </c>
      <c r="P11" s="29">
        <f t="shared" si="13"/>
        <v>14.639380911435941</v>
      </c>
      <c r="Q11" s="29">
        <f t="shared" si="13"/>
        <v>15.97420464316423</v>
      </c>
      <c r="R11" s="29">
        <f t="shared" si="13"/>
        <v>18.18185726569218</v>
      </c>
      <c r="S11" s="29">
        <f t="shared" si="13"/>
        <v>22.193895098882201</v>
      </c>
      <c r="T11" s="29">
        <f t="shared" si="13"/>
        <v>19.64153052450559</v>
      </c>
      <c r="U11" s="29">
        <f t="shared" si="13"/>
        <v>21.587876182287189</v>
      </c>
      <c r="V11" s="29">
        <f t="shared" si="13"/>
        <v>17.376182287188314</v>
      </c>
      <c r="W11" s="29">
        <f t="shared" si="13"/>
        <v>17.540154772141008</v>
      </c>
      <c r="X11" s="29">
        <f t="shared" ref="X11" si="14">SUM(X12:X16)</f>
        <v>20.358297506448842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23.431126397248498</v>
      </c>
      <c r="D13" s="10">
        <f>FC_IND_NMM_CM_E!D13+FC_IND_NMM_CR_E!D13+FC_IND_NMM_GL_E!D13</f>
        <v>18.145141874462599</v>
      </c>
      <c r="E13" s="10">
        <f>FC_IND_NMM_CM_E!E13+FC_IND_NMM_CR_E!E13+FC_IND_NMM_GL_E!E13</f>
        <v>22.09458297506449</v>
      </c>
      <c r="F13" s="10">
        <f>FC_IND_NMM_CM_E!F13+FC_IND_NMM_CR_E!F13+FC_IND_NMM_GL_E!F13</f>
        <v>13.48761822871883</v>
      </c>
      <c r="G13" s="10">
        <f>FC_IND_NMM_CM_E!G13+FC_IND_NMM_CR_E!G13+FC_IND_NMM_GL_E!G13</f>
        <v>25.623731728288909</v>
      </c>
      <c r="H13" s="10">
        <f>FC_IND_NMM_CM_E!H13+FC_IND_NMM_CR_E!H13+FC_IND_NMM_GL_E!H13</f>
        <v>18.273430782459158</v>
      </c>
      <c r="I13" s="10">
        <f>FC_IND_NMM_CM_E!I13+FC_IND_NMM_CR_E!I13+FC_IND_NMM_GL_E!I13</f>
        <v>16.848151332760104</v>
      </c>
      <c r="J13" s="10">
        <f>FC_IND_NMM_CM_E!J13+FC_IND_NMM_CR_E!J13+FC_IND_NMM_GL_E!J13</f>
        <v>22.096130696474631</v>
      </c>
      <c r="K13" s="10">
        <f>FC_IND_NMM_CM_E!K13+FC_IND_NMM_CR_E!K13+FC_IND_NMM_GL_E!K13</f>
        <v>24.891315563198621</v>
      </c>
      <c r="L13" s="10">
        <f>FC_IND_NMM_CM_E!L13+FC_IND_NMM_CR_E!L13+FC_IND_NMM_GL_E!L13</f>
        <v>19.569561478933792</v>
      </c>
      <c r="M13" s="10">
        <f>FC_IND_NMM_CM_E!M13+FC_IND_NMM_CR_E!M13+FC_IND_NMM_GL_E!M13</f>
        <v>22.260447119518481</v>
      </c>
      <c r="N13" s="10">
        <f>FC_IND_NMM_CM_E!N13+FC_IND_NMM_CR_E!N13+FC_IND_NMM_GL_E!N13</f>
        <v>13.503611349957012</v>
      </c>
      <c r="O13" s="10">
        <f>FC_IND_NMM_CM_E!O13+FC_IND_NMM_CR_E!O13+FC_IND_NMM_GL_E!O13</f>
        <v>15.514187446259669</v>
      </c>
      <c r="P13" s="10">
        <f>FC_IND_NMM_CM_E!P13+FC_IND_NMM_CR_E!P13+FC_IND_NMM_GL_E!P13</f>
        <v>14.639380911435941</v>
      </c>
      <c r="Q13" s="10">
        <f>FC_IND_NMM_CM_E!Q13+FC_IND_NMM_CR_E!Q13+FC_IND_NMM_GL_E!Q13</f>
        <v>15.97420464316423</v>
      </c>
      <c r="R13" s="10">
        <f>FC_IND_NMM_CM_E!R13+FC_IND_NMM_CR_E!R13+FC_IND_NMM_GL_E!R13</f>
        <v>18.18185726569218</v>
      </c>
      <c r="S13" s="10">
        <f>FC_IND_NMM_CM_E!S13+FC_IND_NMM_CR_E!S13+FC_IND_NMM_GL_E!S13</f>
        <v>22.193895098882201</v>
      </c>
      <c r="T13" s="10">
        <f>FC_IND_NMM_CM_E!T13+FC_IND_NMM_CR_E!T13+FC_IND_NMM_GL_E!T13</f>
        <v>19.64153052450559</v>
      </c>
      <c r="U13" s="10">
        <f>FC_IND_NMM_CM_E!U13+FC_IND_NMM_CR_E!U13+FC_IND_NMM_GL_E!U13</f>
        <v>21.587876182287189</v>
      </c>
      <c r="V13" s="10">
        <f>FC_IND_NMM_CM_E!V13+FC_IND_NMM_CR_E!V13+FC_IND_NMM_GL_E!V13</f>
        <v>17.376182287188314</v>
      </c>
      <c r="W13" s="10">
        <f>FC_IND_NMM_CM_E!W13+FC_IND_NMM_CR_E!W13+FC_IND_NMM_GL_E!W13</f>
        <v>17.540154772141008</v>
      </c>
      <c r="X13" s="10">
        <f>FC_IND_NMM_CM_E!X13+FC_IND_NMM_CR_E!X13+FC_IND_NMM_GL_E!X13</f>
        <v>20.358297506448842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8.5984522785898534E-2</v>
      </c>
      <c r="W17" s="37">
        <f t="shared" si="16"/>
        <v>8.5984522785898534E-2</v>
      </c>
      <c r="X17" s="37">
        <f t="shared" ref="X17" si="17">SUM(X18:X21)</f>
        <v>8.5984522785898548E-2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8.5984522785898534E-2</v>
      </c>
      <c r="W19" s="10">
        <f>FC_IND_NMM_CM_E!W19+FC_IND_NMM_CR_E!W19+FC_IND_NMM_GL_E!W19</f>
        <v>8.5984522785898534E-2</v>
      </c>
      <c r="X19" s="10">
        <f>FC_IND_NMM_CM_E!X19+FC_IND_NMM_CR_E!X19+FC_IND_NMM_GL_E!X19</f>
        <v>8.5984522785898548E-2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4.1081685296646597</v>
      </c>
      <c r="D26" s="37">
        <f t="shared" ref="D26:W26" si="22">SUM(D27,D33)</f>
        <v>52.109028374892517</v>
      </c>
      <c r="E26" s="37">
        <f t="shared" si="22"/>
        <v>37.362596732588138</v>
      </c>
      <c r="F26" s="37">
        <f t="shared" si="22"/>
        <v>51.330352536543415</v>
      </c>
      <c r="G26" s="37">
        <f t="shared" si="22"/>
        <v>58.350042992261393</v>
      </c>
      <c r="H26" s="37">
        <f t="shared" si="22"/>
        <v>59.36749785038694</v>
      </c>
      <c r="I26" s="37">
        <f t="shared" si="22"/>
        <v>76.65270851246774</v>
      </c>
      <c r="J26" s="37">
        <f t="shared" si="22"/>
        <v>59.146431642304393</v>
      </c>
      <c r="K26" s="37">
        <f t="shared" si="22"/>
        <v>60.789767841788482</v>
      </c>
      <c r="L26" s="37">
        <f t="shared" si="22"/>
        <v>47.574548581255371</v>
      </c>
      <c r="M26" s="37">
        <f t="shared" si="22"/>
        <v>23.851160791057605</v>
      </c>
      <c r="N26" s="37">
        <f t="shared" si="22"/>
        <v>31.937661220980225</v>
      </c>
      <c r="O26" s="37">
        <f t="shared" si="22"/>
        <v>41.254600171969052</v>
      </c>
      <c r="P26" s="37">
        <f t="shared" si="22"/>
        <v>39.759415305245057</v>
      </c>
      <c r="Q26" s="37">
        <f t="shared" si="22"/>
        <v>44.14273430782459</v>
      </c>
      <c r="R26" s="37">
        <f t="shared" si="22"/>
        <v>44.92441960447119</v>
      </c>
      <c r="S26" s="37">
        <f t="shared" si="22"/>
        <v>49.630610490111785</v>
      </c>
      <c r="T26" s="37">
        <f t="shared" si="22"/>
        <v>50.760189165950116</v>
      </c>
      <c r="U26" s="37">
        <f t="shared" si="22"/>
        <v>48.198108340498713</v>
      </c>
      <c r="V26" s="37">
        <f t="shared" si="22"/>
        <v>50.504385210662072</v>
      </c>
      <c r="W26" s="37">
        <f t="shared" si="22"/>
        <v>51.936715391229583</v>
      </c>
      <c r="X26" s="37">
        <f t="shared" ref="X26" si="23">SUM(X27,X33)</f>
        <v>57.037145313843503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4.1081685296646597</v>
      </c>
      <c r="D33" s="29">
        <f t="shared" ref="D33:W33" si="28">SUM(D34:D50)</f>
        <v>52.109028374892517</v>
      </c>
      <c r="E33" s="29">
        <f t="shared" si="28"/>
        <v>37.362596732588138</v>
      </c>
      <c r="F33" s="29">
        <f t="shared" si="28"/>
        <v>51.330352536543415</v>
      </c>
      <c r="G33" s="29">
        <f t="shared" si="28"/>
        <v>58.350042992261393</v>
      </c>
      <c r="H33" s="29">
        <f t="shared" si="28"/>
        <v>59.36749785038694</v>
      </c>
      <c r="I33" s="29">
        <f t="shared" si="28"/>
        <v>76.65270851246774</v>
      </c>
      <c r="J33" s="29">
        <f t="shared" si="28"/>
        <v>59.146431642304393</v>
      </c>
      <c r="K33" s="29">
        <f t="shared" si="28"/>
        <v>60.789767841788482</v>
      </c>
      <c r="L33" s="29">
        <f t="shared" si="28"/>
        <v>47.574548581255371</v>
      </c>
      <c r="M33" s="29">
        <f t="shared" si="28"/>
        <v>23.851160791057605</v>
      </c>
      <c r="N33" s="29">
        <f t="shared" si="28"/>
        <v>31.937661220980225</v>
      </c>
      <c r="O33" s="29">
        <f t="shared" si="28"/>
        <v>41.254600171969052</v>
      </c>
      <c r="P33" s="29">
        <f t="shared" si="28"/>
        <v>39.759415305245057</v>
      </c>
      <c r="Q33" s="29">
        <f t="shared" si="28"/>
        <v>44.14273430782459</v>
      </c>
      <c r="R33" s="29">
        <f t="shared" si="28"/>
        <v>44.92441960447119</v>
      </c>
      <c r="S33" s="29">
        <f t="shared" si="28"/>
        <v>49.630610490111785</v>
      </c>
      <c r="T33" s="29">
        <f t="shared" si="28"/>
        <v>50.760189165950116</v>
      </c>
      <c r="U33" s="29">
        <f t="shared" si="28"/>
        <v>48.198108340498713</v>
      </c>
      <c r="V33" s="29">
        <f t="shared" si="28"/>
        <v>50.504385210662072</v>
      </c>
      <c r="W33" s="29">
        <f t="shared" si="28"/>
        <v>51.936715391229583</v>
      </c>
      <c r="X33" s="29">
        <f t="shared" ref="X33" si="29">SUM(X34:X50)</f>
        <v>57.037145313843503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0</v>
      </c>
      <c r="D36" s="10">
        <f>FC_IND_NMM_CM_E!D36+FC_IND_NMM_CR_E!D36+FC_IND_NMM_GL_E!D36</f>
        <v>0</v>
      </c>
      <c r="E36" s="10">
        <f>FC_IND_NMM_CM_E!E36+FC_IND_NMM_CR_E!E36+FC_IND_NMM_GL_E!E36</f>
        <v>0</v>
      </c>
      <c r="F36" s="10">
        <f>FC_IND_NMM_CM_E!F36+FC_IND_NMM_CR_E!F36+FC_IND_NMM_GL_E!F36</f>
        <v>0</v>
      </c>
      <c r="G36" s="10">
        <f>FC_IND_NMM_CM_E!G36+FC_IND_NMM_CR_E!G36+FC_IND_NMM_GL_E!G36</f>
        <v>0</v>
      </c>
      <c r="H36" s="10">
        <f>FC_IND_NMM_CM_E!H36+FC_IND_NMM_CR_E!H36+FC_IND_NMM_GL_E!H36</f>
        <v>0</v>
      </c>
      <c r="I36" s="10">
        <f>FC_IND_NMM_CM_E!I36+FC_IND_NMM_CR_E!I36+FC_IND_NMM_GL_E!I36</f>
        <v>0</v>
      </c>
      <c r="J36" s="10">
        <f>FC_IND_NMM_CM_E!J36+FC_IND_NMM_CR_E!J36+FC_IND_NMM_GL_E!J36</f>
        <v>0</v>
      </c>
      <c r="K36" s="10">
        <f>FC_IND_NMM_CM_E!K36+FC_IND_NMM_CR_E!K36+FC_IND_NMM_GL_E!K36</f>
        <v>0</v>
      </c>
      <c r="L36" s="10">
        <f>FC_IND_NMM_CM_E!L36+FC_IND_NMM_CR_E!L36+FC_IND_NMM_GL_E!L36</f>
        <v>0</v>
      </c>
      <c r="M36" s="10">
        <f>FC_IND_NMM_CM_E!M36+FC_IND_NMM_CR_E!M36+FC_IND_NMM_GL_E!M36</f>
        <v>0</v>
      </c>
      <c r="N36" s="10">
        <f>FC_IND_NMM_CM_E!N36+FC_IND_NMM_CR_E!N36+FC_IND_NMM_GL_E!N36</f>
        <v>0</v>
      </c>
      <c r="O36" s="10">
        <f>FC_IND_NMM_CM_E!O36+FC_IND_NMM_CR_E!O36+FC_IND_NMM_GL_E!O36</f>
        <v>1.0987102321582107</v>
      </c>
      <c r="P36" s="10">
        <f>FC_IND_NMM_CM_E!P36+FC_IND_NMM_CR_E!P36+FC_IND_NMM_GL_E!P36</f>
        <v>1.098710232158211</v>
      </c>
      <c r="Q36" s="10">
        <f>FC_IND_NMM_CM_E!Q36+FC_IND_NMM_CR_E!Q36+FC_IND_NMM_GL_E!Q36</f>
        <v>1.098710232158211</v>
      </c>
      <c r="R36" s="10">
        <f>FC_IND_NMM_CM_E!R36+FC_IND_NMM_CR_E!R36+FC_IND_NMM_GL_E!R36</f>
        <v>1.098710232158211</v>
      </c>
      <c r="S36" s="10">
        <f>FC_IND_NMM_CM_E!S36+FC_IND_NMM_CR_E!S36+FC_IND_NMM_GL_E!S36</f>
        <v>0</v>
      </c>
      <c r="T36" s="10">
        <f>FC_IND_NMM_CM_E!T36+FC_IND_NMM_CR_E!T36+FC_IND_NMM_GL_E!T36</f>
        <v>1.0987102321582107</v>
      </c>
      <c r="U36" s="10">
        <f>FC_IND_NMM_CM_E!U36+FC_IND_NMM_CR_E!U36+FC_IND_NMM_GL_E!U36</f>
        <v>1.098710232158211</v>
      </c>
      <c r="V36" s="10">
        <f>FC_IND_NMM_CM_E!V36+FC_IND_NMM_CR_E!V36+FC_IND_NMM_GL_E!V36</f>
        <v>1.0987102321582107</v>
      </c>
      <c r="W36" s="10">
        <f>FC_IND_NMM_CM_E!W36+FC_IND_NMM_CR_E!W36+FC_IND_NMM_GL_E!W36</f>
        <v>2.1974204643164228</v>
      </c>
      <c r="X36" s="10">
        <f>FC_IND_NMM_CM_E!X36+FC_IND_NMM_CR_E!X36+FC_IND_NMM_GL_E!X36</f>
        <v>2.1974204643164228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4.1081685296646597</v>
      </c>
      <c r="D43" s="10">
        <f>FC_IND_NMM_CM_E!D43+FC_IND_NMM_CR_E!D43+FC_IND_NMM_GL_E!D43</f>
        <v>3.0810834049871021</v>
      </c>
      <c r="E43" s="10">
        <f>FC_IND_NMM_CM_E!E43+FC_IND_NMM_CR_E!E43+FC_IND_NMM_GL_E!E43</f>
        <v>2.0540842648323303</v>
      </c>
      <c r="F43" s="10">
        <f>FC_IND_NMM_CM_E!F43+FC_IND_NMM_CR_E!F43+FC_IND_NMM_GL_E!F43</f>
        <v>4.1081685296646597</v>
      </c>
      <c r="G43" s="10">
        <f>FC_IND_NMM_CM_E!G43+FC_IND_NMM_CR_E!G43+FC_IND_NMM_GL_E!G43</f>
        <v>16.432588134135859</v>
      </c>
      <c r="H43" s="10">
        <f>FC_IND_NMM_CM_E!H43+FC_IND_NMM_CR_E!H43+FC_IND_NMM_GL_E!H43</f>
        <v>2.0540842648323299</v>
      </c>
      <c r="I43" s="10">
        <f>FC_IND_NMM_CM_E!I43+FC_IND_NMM_CR_E!I43+FC_IND_NMM_GL_E!I43</f>
        <v>1.026999140154772</v>
      </c>
      <c r="J43" s="10">
        <f>FC_IND_NMM_CM_E!J43+FC_IND_NMM_CR_E!J43+FC_IND_NMM_GL_E!J43</f>
        <v>2.0540842648323299</v>
      </c>
      <c r="K43" s="10">
        <f>FC_IND_NMM_CM_E!K43+FC_IND_NMM_CR_E!K43+FC_IND_NMM_GL_E!K43</f>
        <v>2.0540842648323299</v>
      </c>
      <c r="L43" s="10">
        <f>FC_IND_NMM_CM_E!L43+FC_IND_NMM_CR_E!L43+FC_IND_NMM_GL_E!L43</f>
        <v>1.026999140154772</v>
      </c>
      <c r="M43" s="10">
        <f>FC_IND_NMM_CM_E!M43+FC_IND_NMM_CR_E!M43+FC_IND_NMM_GL_E!M43</f>
        <v>1.026999140154772</v>
      </c>
      <c r="N43" s="10">
        <f>FC_IND_NMM_CM_E!N43+FC_IND_NMM_CR_E!N43+FC_IND_NMM_GL_E!N43</f>
        <v>1.026999140154772</v>
      </c>
      <c r="O43" s="10">
        <f>FC_IND_NMM_CM_E!O43+FC_IND_NMM_CR_E!O43+FC_IND_NMM_GL_E!O43</f>
        <v>1.0094582975064488</v>
      </c>
      <c r="P43" s="10">
        <f>FC_IND_NMM_CM_E!P43+FC_IND_NMM_CR_E!P43+FC_IND_NMM_GL_E!P43</f>
        <v>2.0077386070507308</v>
      </c>
      <c r="Q43" s="10">
        <f>FC_IND_NMM_CM_E!Q43+FC_IND_NMM_CR_E!Q43+FC_IND_NMM_GL_E!Q43</f>
        <v>2.0023215821152189</v>
      </c>
      <c r="R43" s="10">
        <f>FC_IND_NMM_CM_E!R43+FC_IND_NMM_CR_E!R43+FC_IND_NMM_GL_E!R43</f>
        <v>2.012209802235597</v>
      </c>
      <c r="S43" s="10">
        <f>FC_IND_NMM_CM_E!S43+FC_IND_NMM_CR_E!S43+FC_IND_NMM_GL_E!S43</f>
        <v>2.012123817712812</v>
      </c>
      <c r="T43" s="10">
        <f>FC_IND_NMM_CM_E!T43+FC_IND_NMM_CR_E!T43+FC_IND_NMM_GL_E!T43</f>
        <v>7.0433361994840933</v>
      </c>
      <c r="U43" s="10">
        <f>FC_IND_NMM_CM_E!U43+FC_IND_NMM_CR_E!U43+FC_IND_NMM_GL_E!U43</f>
        <v>2.0116938950988819</v>
      </c>
      <c r="V43" s="10">
        <f>FC_IND_NMM_CM_E!V43+FC_IND_NMM_CR_E!V43+FC_IND_NMM_GL_E!V43</f>
        <v>1.0058469475494412</v>
      </c>
      <c r="W43" s="10">
        <f>FC_IND_NMM_CM_E!W43+FC_IND_NMM_CR_E!W43+FC_IND_NMM_GL_E!W43</f>
        <v>1.00524505588994</v>
      </c>
      <c r="X43" s="10">
        <f>FC_IND_NMM_CM_E!X43+FC_IND_NMM_CR_E!X43+FC_IND_NMM_GL_E!X43</f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0</v>
      </c>
      <c r="D44" s="10">
        <f>FC_IND_NMM_CM_E!D44+FC_IND_NMM_CR_E!D44+FC_IND_NMM_GL_E!D44</f>
        <v>12.544196044711953</v>
      </c>
      <c r="E44" s="10">
        <f>FC_IND_NMM_CM_E!E44+FC_IND_NMM_CR_E!E44+FC_IND_NMM_GL_E!E44</f>
        <v>1.9298366294067071</v>
      </c>
      <c r="F44" s="10">
        <f>FC_IND_NMM_CM_E!F44+FC_IND_NMM_CR_E!F44+FC_IND_NMM_GL_E!F44</f>
        <v>23.158469475494414</v>
      </c>
      <c r="G44" s="10">
        <f>FC_IND_NMM_CM_E!G44+FC_IND_NMM_CR_E!G44+FC_IND_NMM_GL_E!G44</f>
        <v>0</v>
      </c>
      <c r="H44" s="10">
        <f>FC_IND_NMM_CM_E!H44+FC_IND_NMM_CR_E!H44+FC_IND_NMM_GL_E!H44</f>
        <v>23.158469475494414</v>
      </c>
      <c r="I44" s="10">
        <f>FC_IND_NMM_CM_E!I44+FC_IND_NMM_CR_E!I44+FC_IND_NMM_GL_E!I44</f>
        <v>45.352020636285452</v>
      </c>
      <c r="J44" s="10">
        <f>FC_IND_NMM_CM_E!J44+FC_IND_NMM_CR_E!J44+FC_IND_NMM_GL_E!J44</f>
        <v>46.297506448839208</v>
      </c>
      <c r="K44" s="10">
        <f>FC_IND_NMM_CM_E!K44+FC_IND_NMM_CR_E!K44+FC_IND_NMM_GL_E!K44</f>
        <v>45.467669819432508</v>
      </c>
      <c r="L44" s="10">
        <f>FC_IND_NMM_CM_E!L44+FC_IND_NMM_CR_E!L44+FC_IND_NMM_GL_E!L44</f>
        <v>25.13490971625107</v>
      </c>
      <c r="M44" s="10">
        <f>FC_IND_NMM_CM_E!M44+FC_IND_NMM_CR_E!M44+FC_IND_NMM_GL_E!M44</f>
        <v>3.8596732588134124</v>
      </c>
      <c r="N44" s="10">
        <f>FC_IND_NMM_CM_E!N44+FC_IND_NMM_CR_E!N44+FC_IND_NMM_GL_E!N44</f>
        <v>0</v>
      </c>
      <c r="O44" s="10">
        <f>FC_IND_NMM_CM_E!O44+FC_IND_NMM_CR_E!O44+FC_IND_NMM_GL_E!O44</f>
        <v>0</v>
      </c>
      <c r="P44" s="10">
        <f>FC_IND_NMM_CM_E!P44+FC_IND_NMM_CR_E!P44+FC_IND_NMM_GL_E!P44</f>
        <v>0</v>
      </c>
      <c r="Q44" s="10">
        <f>FC_IND_NMM_CM_E!Q44+FC_IND_NMM_CR_E!Q44+FC_IND_NMM_GL_E!Q44</f>
        <v>0.96491831470335332</v>
      </c>
      <c r="R44" s="10">
        <f>FC_IND_NMM_CM_E!R44+FC_IND_NMM_CR_E!R44+FC_IND_NMM_GL_E!R44</f>
        <v>0.96491831470335332</v>
      </c>
      <c r="S44" s="10">
        <f>FC_IND_NMM_CM_E!S44+FC_IND_NMM_CR_E!S44+FC_IND_NMM_GL_E!S44</f>
        <v>0</v>
      </c>
      <c r="T44" s="10">
        <f>FC_IND_NMM_CM_E!T44+FC_IND_NMM_CR_E!T44+FC_IND_NMM_GL_E!T44</f>
        <v>0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36.48374892519346</v>
      </c>
      <c r="E48" s="10">
        <f>FC_IND_NMM_CM_E!E48+FC_IND_NMM_CR_E!E48+FC_IND_NMM_GL_E!E48</f>
        <v>33.378675838349103</v>
      </c>
      <c r="F48" s="10">
        <f>FC_IND_NMM_CM_E!F48+FC_IND_NMM_CR_E!F48+FC_IND_NMM_GL_E!F48</f>
        <v>24.063714531384345</v>
      </c>
      <c r="G48" s="10">
        <f>FC_IND_NMM_CM_E!G48+FC_IND_NMM_CR_E!G48+FC_IND_NMM_GL_E!G48</f>
        <v>41.917454858125538</v>
      </c>
      <c r="H48" s="10">
        <f>FC_IND_NMM_CM_E!H48+FC_IND_NMM_CR_E!H48+FC_IND_NMM_GL_E!H48</f>
        <v>34.154944110060192</v>
      </c>
      <c r="I48" s="10">
        <f>FC_IND_NMM_CM_E!I48+FC_IND_NMM_CR_E!I48+FC_IND_NMM_GL_E!I48</f>
        <v>30.27368873602752</v>
      </c>
      <c r="J48" s="10">
        <f>FC_IND_NMM_CM_E!J48+FC_IND_NMM_CR_E!J48+FC_IND_NMM_GL_E!J48</f>
        <v>10.794840928632851</v>
      </c>
      <c r="K48" s="10">
        <f>FC_IND_NMM_CM_E!K48+FC_IND_NMM_CR_E!K48+FC_IND_NMM_GL_E!K48</f>
        <v>13.26801375752364</v>
      </c>
      <c r="L48" s="10">
        <f>FC_IND_NMM_CM_E!L48+FC_IND_NMM_CR_E!L48+FC_IND_NMM_GL_E!L48</f>
        <v>21.412639724849534</v>
      </c>
      <c r="M48" s="10">
        <f>FC_IND_NMM_CM_E!M48+FC_IND_NMM_CR_E!M48+FC_IND_NMM_GL_E!M48</f>
        <v>18.964488392089422</v>
      </c>
      <c r="N48" s="10">
        <f>FC_IND_NMM_CM_E!N48+FC_IND_NMM_CR_E!N48+FC_IND_NMM_GL_E!N48</f>
        <v>30.910662080825453</v>
      </c>
      <c r="O48" s="10">
        <f>FC_IND_NMM_CM_E!O48+FC_IND_NMM_CR_E!O48+FC_IND_NMM_GL_E!O48</f>
        <v>39.146431642304393</v>
      </c>
      <c r="P48" s="10">
        <f>FC_IND_NMM_CM_E!P48+FC_IND_NMM_CR_E!P48+FC_IND_NMM_GL_E!P48</f>
        <v>36.652966466036112</v>
      </c>
      <c r="Q48" s="10">
        <f>FC_IND_NMM_CM_E!Q48+FC_IND_NMM_CR_E!Q48+FC_IND_NMM_GL_E!Q48</f>
        <v>40.076784178847809</v>
      </c>
      <c r="R48" s="10">
        <f>FC_IND_NMM_CM_E!R48+FC_IND_NMM_CR_E!R48+FC_IND_NMM_GL_E!R48</f>
        <v>40.848581255374029</v>
      </c>
      <c r="S48" s="10">
        <f>FC_IND_NMM_CM_E!S48+FC_IND_NMM_CR_E!S48+FC_IND_NMM_GL_E!S48</f>
        <v>47.618486672398973</v>
      </c>
      <c r="T48" s="10">
        <f>FC_IND_NMM_CM_E!T48+FC_IND_NMM_CR_E!T48+FC_IND_NMM_GL_E!T48</f>
        <v>42.61814273430781</v>
      </c>
      <c r="U48" s="10">
        <f>FC_IND_NMM_CM_E!U48+FC_IND_NMM_CR_E!U48+FC_IND_NMM_GL_E!U48</f>
        <v>45.087704213241622</v>
      </c>
      <c r="V48" s="10">
        <f>FC_IND_NMM_CM_E!V48+FC_IND_NMM_CR_E!V48+FC_IND_NMM_GL_E!V48</f>
        <v>48.399828030954417</v>
      </c>
      <c r="W48" s="10">
        <f>FC_IND_NMM_CM_E!W48+FC_IND_NMM_CR_E!W48+FC_IND_NMM_GL_E!W48</f>
        <v>48.734049871023217</v>
      </c>
      <c r="X48" s="10">
        <f>FC_IND_NMM_CM_E!X48+FC_IND_NMM_CR_E!X48+FC_IND_NMM_GL_E!X48</f>
        <v>53.812725709372309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276.67669819432501</v>
      </c>
      <c r="D51" s="37">
        <f>FC_IND_NMM_CM_E!D51+FC_IND_NMM_CR_E!D51+FC_IND_NMM_GL_E!D51</f>
        <v>281.74978503869295</v>
      </c>
      <c r="E51" s="37">
        <f>FC_IND_NMM_CM_E!E51+FC_IND_NMM_CR_E!E51+FC_IND_NMM_GL_E!E51</f>
        <v>271.56061908856407</v>
      </c>
      <c r="F51" s="37">
        <f>FC_IND_NMM_CM_E!F51+FC_IND_NMM_CR_E!F51+FC_IND_NMM_GL_E!F51</f>
        <v>207.8460877042132</v>
      </c>
      <c r="G51" s="37">
        <f>FC_IND_NMM_CM_E!G51+FC_IND_NMM_CR_E!G51+FC_IND_NMM_GL_E!G51</f>
        <v>160.49011177987961</v>
      </c>
      <c r="H51" s="37">
        <f>FC_IND_NMM_CM_E!H51+FC_IND_NMM_CR_E!H51+FC_IND_NMM_GL_E!H51</f>
        <v>237.08082545141866</v>
      </c>
      <c r="I51" s="37">
        <f>FC_IND_NMM_CM_E!I51+FC_IND_NMM_CR_E!I51+FC_IND_NMM_GL_E!I51</f>
        <v>191.46603611349957</v>
      </c>
      <c r="J51" s="37">
        <f>FC_IND_NMM_CM_E!J51+FC_IND_NMM_CR_E!J51+FC_IND_NMM_GL_E!J51</f>
        <v>220.42132416165089</v>
      </c>
      <c r="K51" s="37">
        <f>FC_IND_NMM_CM_E!K51+FC_IND_NMM_CR_E!K51+FC_IND_NMM_GL_E!K51</f>
        <v>161.58641444539978</v>
      </c>
      <c r="L51" s="37">
        <f>FC_IND_NMM_CM_E!L51+FC_IND_NMM_CR_E!L51+FC_IND_NMM_GL_E!L51</f>
        <v>125.32244196044709</v>
      </c>
      <c r="M51" s="37">
        <f>FC_IND_NMM_CM_E!M51+FC_IND_NMM_CR_E!M51+FC_IND_NMM_GL_E!M51</f>
        <v>164.16595012897682</v>
      </c>
      <c r="N51" s="37">
        <f>FC_IND_NMM_CM_E!N51+FC_IND_NMM_CR_E!N51+FC_IND_NMM_GL_E!N51</f>
        <v>170.37833190025788</v>
      </c>
      <c r="O51" s="37">
        <f>FC_IND_NMM_CM_E!O51+FC_IND_NMM_CR_E!O51+FC_IND_NMM_GL_E!O51</f>
        <v>157.50214961306961</v>
      </c>
      <c r="P51" s="37">
        <f>FC_IND_NMM_CM_E!P51+FC_IND_NMM_CR_E!P51+FC_IND_NMM_GL_E!P51</f>
        <v>130.5030094582975</v>
      </c>
      <c r="Q51" s="37">
        <f>FC_IND_NMM_CM_E!Q51+FC_IND_NMM_CR_E!Q51+FC_IND_NMM_GL_E!Q51</f>
        <v>158.36199484092859</v>
      </c>
      <c r="R51" s="37">
        <f>FC_IND_NMM_CM_E!R51+FC_IND_NMM_CR_E!R51+FC_IND_NMM_GL_E!R51</f>
        <v>140.0902837489252</v>
      </c>
      <c r="S51" s="37">
        <f>FC_IND_NMM_CM_E!S51+FC_IND_NMM_CR_E!S51+FC_IND_NMM_GL_E!S51</f>
        <v>139.53138435081681</v>
      </c>
      <c r="T51" s="37">
        <f>FC_IND_NMM_CM_E!T51+FC_IND_NMM_CR_E!T51+FC_IND_NMM_GL_E!T51</f>
        <v>160.92003439380909</v>
      </c>
      <c r="U51" s="37">
        <f>FC_IND_NMM_CM_E!U51+FC_IND_NMM_CR_E!U51+FC_IND_NMM_GL_E!U51</f>
        <v>101.7821152192605</v>
      </c>
      <c r="V51" s="37">
        <f>FC_IND_NMM_CM_E!V51+FC_IND_NMM_CR_E!V51+FC_IND_NMM_GL_E!V51</f>
        <v>108.92184006878762</v>
      </c>
      <c r="W51" s="37">
        <f>FC_IND_NMM_CM_E!W51+FC_IND_NMM_CR_E!W51+FC_IND_NMM_GL_E!W51</f>
        <v>100.0441100601892</v>
      </c>
      <c r="X51" s="37">
        <f>FC_IND_NMM_CM_E!X51+FC_IND_NMM_CR_E!X51+FC_IND_NMM_GL_E!X51</f>
        <v>109.88761822871879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2.3903697334479793E-2</v>
      </c>
      <c r="E52" s="37">
        <f t="shared" si="31"/>
        <v>2.3903697334479793E-2</v>
      </c>
      <c r="F52" s="37">
        <f t="shared" si="31"/>
        <v>2.3903697334479786E-2</v>
      </c>
      <c r="G52" s="37">
        <f t="shared" si="31"/>
        <v>2.3903697334479793E-2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0.19105760963026663</v>
      </c>
      <c r="O52" s="37">
        <f t="shared" si="31"/>
        <v>0.62098022355975924</v>
      </c>
      <c r="P52" s="37">
        <f t="shared" si="31"/>
        <v>7.1625107480653469E-2</v>
      </c>
      <c r="Q52" s="37">
        <f t="shared" si="31"/>
        <v>9.5528804815133261E-2</v>
      </c>
      <c r="R52" s="37">
        <f t="shared" si="31"/>
        <v>0.31049011177987962</v>
      </c>
      <c r="S52" s="37">
        <f t="shared" si="31"/>
        <v>9.5528804815133275E-2</v>
      </c>
      <c r="T52" s="37">
        <f t="shared" si="31"/>
        <v>0.16715391229578669</v>
      </c>
      <c r="U52" s="37">
        <f t="shared" si="31"/>
        <v>9.5528804815133289E-2</v>
      </c>
      <c r="V52" s="37">
        <f t="shared" si="31"/>
        <v>0.22526741261905531</v>
      </c>
      <c r="W52" s="37">
        <f t="shared" si="31"/>
        <v>0.31194605929305341</v>
      </c>
      <c r="X52" s="37">
        <f t="shared" ref="X52" si="32">SUM(X53:X70)</f>
        <v>0.35964694159946009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2.3903697334479793E-2</v>
      </c>
      <c r="E59" s="10">
        <f>FC_IND_NMM_CM_E!E59+FC_IND_NMM_CR_E!E59+FC_IND_NMM_GL_E!E59</f>
        <v>2.3903697334479793E-2</v>
      </c>
      <c r="F59" s="10">
        <f>FC_IND_NMM_CM_E!F59+FC_IND_NMM_CR_E!F59+FC_IND_NMM_GL_E!F59</f>
        <v>2.3903697334479786E-2</v>
      </c>
      <c r="G59" s="10">
        <f>FC_IND_NMM_CM_E!G59+FC_IND_NMM_CR_E!G59+FC_IND_NMM_GL_E!G59</f>
        <v>2.3903697334479793E-2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0</v>
      </c>
      <c r="K59" s="10">
        <f>FC_IND_NMM_CM_E!K59+FC_IND_NMM_CR_E!K59+FC_IND_NMM_GL_E!K59</f>
        <v>0</v>
      </c>
      <c r="L59" s="10">
        <f>FC_IND_NMM_CM_E!L59+FC_IND_NMM_CR_E!L59+FC_IND_NMM_GL_E!L59</f>
        <v>0</v>
      </c>
      <c r="M59" s="10">
        <f>FC_IND_NMM_CM_E!M59+FC_IND_NMM_CR_E!M59+FC_IND_NMM_GL_E!M59</f>
        <v>0</v>
      </c>
      <c r="N59" s="10">
        <f>FC_IND_NMM_CM_E!N59+FC_IND_NMM_CR_E!N59+FC_IND_NMM_GL_E!N59</f>
        <v>0.19105760963026663</v>
      </c>
      <c r="O59" s="10">
        <f>FC_IND_NMM_CM_E!O59+FC_IND_NMM_CR_E!O59+FC_IND_NMM_GL_E!O59</f>
        <v>0.62098022355975924</v>
      </c>
      <c r="P59" s="10">
        <f>FC_IND_NMM_CM_E!P59+FC_IND_NMM_CR_E!P59+FC_IND_NMM_GL_E!P59</f>
        <v>7.1625107480653469E-2</v>
      </c>
      <c r="Q59" s="10">
        <f>FC_IND_NMM_CM_E!Q59+FC_IND_NMM_CR_E!Q59+FC_IND_NMM_GL_E!Q59</f>
        <v>9.5528804815133261E-2</v>
      </c>
      <c r="R59" s="10">
        <f>FC_IND_NMM_CM_E!R59+FC_IND_NMM_CR_E!R59+FC_IND_NMM_GL_E!R59</f>
        <v>0.31049011177987962</v>
      </c>
      <c r="S59" s="10">
        <f>FC_IND_NMM_CM_E!S59+FC_IND_NMM_CR_E!S59+FC_IND_NMM_GL_E!S59</f>
        <v>9.5528804815133275E-2</v>
      </c>
      <c r="T59" s="10">
        <f>FC_IND_NMM_CM_E!T59+FC_IND_NMM_CR_E!T59+FC_IND_NMM_GL_E!T59</f>
        <v>0.16715391229578669</v>
      </c>
      <c r="U59" s="10">
        <f>FC_IND_NMM_CM_E!U59+FC_IND_NMM_CR_E!U59+FC_IND_NMM_GL_E!U59</f>
        <v>9.5528804815133289E-2</v>
      </c>
      <c r="V59" s="10">
        <f>FC_IND_NMM_CM_E!V59+FC_IND_NMM_CR_E!V59+FC_IND_NMM_GL_E!V59</f>
        <v>9.5528804815133261E-2</v>
      </c>
      <c r="W59" s="10">
        <f>FC_IND_NMM_CM_E!W59+FC_IND_NMM_CR_E!W59+FC_IND_NMM_GL_E!W59</f>
        <v>0.14333619948409276</v>
      </c>
      <c r="X59" s="10">
        <f>FC_IND_NMM_CM_E!X59+FC_IND_NMM_CR_E!X59+FC_IND_NMM_GL_E!X59</f>
        <v>0.14333619948409279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0.12973860780392205</v>
      </c>
      <c r="W70" s="10">
        <f>FC_IND_NMM_CM_E!W70+FC_IND_NMM_CR_E!W70+FC_IND_NMM_GL_E!W70</f>
        <v>0.16860985980896062</v>
      </c>
      <c r="X70" s="10">
        <f>FC_IND_NMM_CM_E!X70+FC_IND_NMM_CR_E!X70+FC_IND_NMM_GL_E!X70</f>
        <v>0.21631074211536727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206.07626827171106</v>
      </c>
      <c r="D71" s="37">
        <f t="shared" ref="D71:W71" si="34">SUM(D72:D73)</f>
        <v>16.910318142734312</v>
      </c>
      <c r="E71" s="37">
        <f t="shared" si="34"/>
        <v>6.7116079105760953</v>
      </c>
      <c r="F71" s="37">
        <f t="shared" si="34"/>
        <v>0.69269131556319863</v>
      </c>
      <c r="G71" s="37">
        <f t="shared" si="34"/>
        <v>0.45382631126397238</v>
      </c>
      <c r="H71" s="37">
        <f t="shared" si="34"/>
        <v>3.3438521066208078</v>
      </c>
      <c r="I71" s="37">
        <f t="shared" si="34"/>
        <v>1.9107480653482369</v>
      </c>
      <c r="J71" s="37">
        <f t="shared" si="34"/>
        <v>1.146431642304385</v>
      </c>
      <c r="K71" s="37">
        <f t="shared" si="34"/>
        <v>1.098710232158211</v>
      </c>
      <c r="L71" s="37">
        <f t="shared" si="34"/>
        <v>1.050902837489252</v>
      </c>
      <c r="M71" s="37">
        <f t="shared" si="34"/>
        <v>1.050902837489252</v>
      </c>
      <c r="N71" s="37">
        <f t="shared" si="34"/>
        <v>1.0987102321582112</v>
      </c>
      <c r="O71" s="37">
        <f t="shared" si="34"/>
        <v>0.9553740326741188</v>
      </c>
      <c r="P71" s="37">
        <f t="shared" si="34"/>
        <v>101.65279449699051</v>
      </c>
      <c r="Q71" s="37">
        <f t="shared" si="34"/>
        <v>104.0412725709372</v>
      </c>
      <c r="R71" s="37">
        <f t="shared" si="34"/>
        <v>143.23585554600169</v>
      </c>
      <c r="S71" s="37">
        <f t="shared" si="34"/>
        <v>148.37110920034391</v>
      </c>
      <c r="T71" s="37">
        <f t="shared" si="34"/>
        <v>151.21332760103181</v>
      </c>
      <c r="U71" s="37">
        <f t="shared" si="34"/>
        <v>143.35528804815132</v>
      </c>
      <c r="V71" s="37">
        <f t="shared" si="34"/>
        <v>158.35485812553736</v>
      </c>
      <c r="W71" s="37">
        <f t="shared" si="34"/>
        <v>182.12003439380908</v>
      </c>
      <c r="X71" s="37">
        <f t="shared" ref="X71" si="35">SUM(X72:X73)</f>
        <v>148.89656061908852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206.07626827171106</v>
      </c>
      <c r="D72" s="10">
        <f>FC_IND_NMM_CM_E!D72+FC_IND_NMM_CR_E!D72+FC_IND_NMM_GL_E!D72</f>
        <v>16.910318142734312</v>
      </c>
      <c r="E72" s="10">
        <f>FC_IND_NMM_CM_E!E72+FC_IND_NMM_CR_E!E72+FC_IND_NMM_GL_E!E72</f>
        <v>6.7116079105760953</v>
      </c>
      <c r="F72" s="10">
        <f>FC_IND_NMM_CM_E!F72+FC_IND_NMM_CR_E!F72+FC_IND_NMM_GL_E!F72</f>
        <v>0.69269131556319863</v>
      </c>
      <c r="G72" s="10">
        <f>FC_IND_NMM_CM_E!G72+FC_IND_NMM_CR_E!G72+FC_IND_NMM_GL_E!G72</f>
        <v>0.45382631126397238</v>
      </c>
      <c r="H72" s="10">
        <f>FC_IND_NMM_CM_E!H72+FC_IND_NMM_CR_E!H72+FC_IND_NMM_GL_E!H72</f>
        <v>3.3438521066208078</v>
      </c>
      <c r="I72" s="10">
        <f>FC_IND_NMM_CM_E!I72+FC_IND_NMM_CR_E!I72+FC_IND_NMM_GL_E!I72</f>
        <v>1.9107480653482369</v>
      </c>
      <c r="J72" s="10">
        <f>FC_IND_NMM_CM_E!J72+FC_IND_NMM_CR_E!J72+FC_IND_NMM_GL_E!J72</f>
        <v>1.146431642304385</v>
      </c>
      <c r="K72" s="10">
        <f>FC_IND_NMM_CM_E!K72+FC_IND_NMM_CR_E!K72+FC_IND_NMM_GL_E!K72</f>
        <v>1.098710232158211</v>
      </c>
      <c r="L72" s="10">
        <f>FC_IND_NMM_CM_E!L72+FC_IND_NMM_CR_E!L72+FC_IND_NMM_GL_E!L72</f>
        <v>1.050902837489252</v>
      </c>
      <c r="M72" s="10">
        <f>FC_IND_NMM_CM_E!M72+FC_IND_NMM_CR_E!M72+FC_IND_NMM_GL_E!M72</f>
        <v>1.050902837489252</v>
      </c>
      <c r="N72" s="10">
        <f>FC_IND_NMM_CM_E!N72+FC_IND_NMM_CR_E!N72+FC_IND_NMM_GL_E!N72</f>
        <v>1.0987102321582112</v>
      </c>
      <c r="O72" s="10">
        <f>FC_IND_NMM_CM_E!O72+FC_IND_NMM_CR_E!O72+FC_IND_NMM_GL_E!O72</f>
        <v>0.9553740326741188</v>
      </c>
      <c r="P72" s="10">
        <f>FC_IND_NMM_CM_E!P72+FC_IND_NMM_CR_E!P72+FC_IND_NMM_GL_E!P72</f>
        <v>101.65279449699051</v>
      </c>
      <c r="Q72" s="10">
        <f>FC_IND_NMM_CM_E!Q72+FC_IND_NMM_CR_E!Q72+FC_IND_NMM_GL_E!Q72</f>
        <v>104.0412725709372</v>
      </c>
      <c r="R72" s="10">
        <f>FC_IND_NMM_CM_E!R72+FC_IND_NMM_CR_E!R72+FC_IND_NMM_GL_E!R72</f>
        <v>143.23585554600169</v>
      </c>
      <c r="S72" s="10">
        <f>FC_IND_NMM_CM_E!S72+FC_IND_NMM_CR_E!S72+FC_IND_NMM_GL_E!S72</f>
        <v>148.37110920034391</v>
      </c>
      <c r="T72" s="10">
        <f>FC_IND_NMM_CM_E!T72+FC_IND_NMM_CR_E!T72+FC_IND_NMM_GL_E!T72</f>
        <v>151.21332760103181</v>
      </c>
      <c r="U72" s="10">
        <f>FC_IND_NMM_CM_E!U72+FC_IND_NMM_CR_E!U72+FC_IND_NMM_GL_E!U72</f>
        <v>143.35528804815132</v>
      </c>
      <c r="V72" s="10">
        <f>FC_IND_NMM_CM_E!V72+FC_IND_NMM_CR_E!V72+FC_IND_NMM_GL_E!V72</f>
        <v>158.35485812553736</v>
      </c>
      <c r="W72" s="10">
        <f>FC_IND_NMM_CM_E!W72+FC_IND_NMM_CR_E!W72+FC_IND_NMM_GL_E!W72</f>
        <v>182.12003439380908</v>
      </c>
      <c r="X72" s="10">
        <f>FC_IND_NMM_CM_E!X72+FC_IND_NMM_CR_E!X72+FC_IND_NMM_GL_E!X72</f>
        <v>148.89656061908852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0</v>
      </c>
      <c r="D75" s="37">
        <f>FC_IND_NMM_CM_E!D75+FC_IND_NMM_CR_E!D75+FC_IND_NMM_GL_E!D75</f>
        <v>6.7354256233877887</v>
      </c>
      <c r="E75" s="37">
        <f>FC_IND_NMM_CM_E!E75+FC_IND_NMM_CR_E!E75+FC_IND_NMM_GL_E!E75</f>
        <v>9.482201203783319</v>
      </c>
      <c r="F75" s="37">
        <f>FC_IND_NMM_CM_E!F75+FC_IND_NMM_CR_E!F75+FC_IND_NMM_GL_E!F75</f>
        <v>8.4312983662940688</v>
      </c>
      <c r="G75" s="37">
        <f>FC_IND_NMM_CM_E!G75+FC_IND_NMM_CR_E!G75+FC_IND_NMM_GL_E!G75</f>
        <v>5.1590713671539126</v>
      </c>
      <c r="H75" s="37">
        <f>FC_IND_NMM_CM_E!H75+FC_IND_NMM_CR_E!H75+FC_IND_NMM_GL_E!H75</f>
        <v>3.1049871023215818</v>
      </c>
      <c r="I75" s="37">
        <f>FC_IND_NMM_CM_E!I75+FC_IND_NMM_CR_E!I75+FC_IND_NMM_GL_E!I75</f>
        <v>3.4871883061049012</v>
      </c>
      <c r="J75" s="37">
        <f>FC_IND_NMM_CM_E!J75+FC_IND_NMM_CR_E!J75+FC_IND_NMM_GL_E!J75</f>
        <v>4.3231298366294064</v>
      </c>
      <c r="K75" s="37">
        <f>FC_IND_NMM_CM_E!K75+FC_IND_NMM_CR_E!K75+FC_IND_NMM_GL_E!K75</f>
        <v>4.6336199484092866</v>
      </c>
      <c r="L75" s="37">
        <f>FC_IND_NMM_CM_E!L75+FC_IND_NMM_CR_E!L75+FC_IND_NMM_GL_E!L75</f>
        <v>6.0428202923473773</v>
      </c>
      <c r="M75" s="37">
        <f>FC_IND_NMM_CM_E!M75+FC_IND_NMM_CR_E!M75+FC_IND_NMM_GL_E!M75</f>
        <v>6.5682717110920024</v>
      </c>
      <c r="N75" s="37">
        <f>FC_IND_NMM_CM_E!N75+FC_IND_NMM_CR_E!N75+FC_IND_NMM_GL_E!N75</f>
        <v>8.9089423903697309</v>
      </c>
      <c r="O75" s="37">
        <f>FC_IND_NMM_CM_E!O75+FC_IND_NMM_CR_E!O75+FC_IND_NMM_GL_E!O75</f>
        <v>7.8341358555460019</v>
      </c>
      <c r="P75" s="37">
        <f>FC_IND_NMM_CM_E!P75+FC_IND_NMM_CR_E!P75+FC_IND_NMM_GL_E!P75</f>
        <v>7.0459157351676689</v>
      </c>
      <c r="Q75" s="37">
        <f>FC_IND_NMM_CM_E!Q75+FC_IND_NMM_CR_E!Q75+FC_IND_NMM_GL_E!Q75</f>
        <v>7.2608770421324156</v>
      </c>
      <c r="R75" s="37">
        <f>FC_IND_NMM_CM_E!R75+FC_IND_NMM_CR_E!R75+FC_IND_NMM_GL_E!R75</f>
        <v>7.1176268271711089</v>
      </c>
      <c r="S75" s="37">
        <f>FC_IND_NMM_CM_E!S75+FC_IND_NMM_CR_E!S75+FC_IND_NMM_GL_E!S75</f>
        <v>7.9774720550300939</v>
      </c>
      <c r="T75" s="37">
        <f>FC_IND_NMM_CM_E!T75+FC_IND_NMM_CR_E!T75+FC_IND_NMM_GL_E!T75</f>
        <v>4.0126397248495271</v>
      </c>
      <c r="U75" s="37">
        <f>FC_IND_NMM_CM_E!U75+FC_IND_NMM_CR_E!U75+FC_IND_NMM_GL_E!U75</f>
        <v>3.7737747205503007</v>
      </c>
      <c r="V75" s="37">
        <f>FC_IND_NMM_CM_E!V75+FC_IND_NMM_CR_E!V75+FC_IND_NMM_GL_E!V75</f>
        <v>4.3708512467755796</v>
      </c>
      <c r="W75" s="37">
        <f>FC_IND_NMM_CM_E!W75+FC_IND_NMM_CR_E!W75+FC_IND_NMM_GL_E!W75</f>
        <v>4.3470335339638861</v>
      </c>
      <c r="X75" s="37">
        <f>FC_IND_NMM_CM_E!X75+FC_IND_NMM_CR_E!X75+FC_IND_NMM_GL_E!X75</f>
        <v>4.6813413585554597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87.274290627687009</v>
      </c>
      <c r="D76" s="40">
        <f>FC_IND_NMM_CM_E!D76+FC_IND_NMM_CR_E!D76+FC_IND_NMM_GL_E!D76</f>
        <v>59.759243336199482</v>
      </c>
      <c r="E76" s="40">
        <f>FC_IND_NMM_CM_E!E76+FC_IND_NMM_CR_E!E76+FC_IND_NMM_GL_E!E76</f>
        <v>73.516766981943249</v>
      </c>
      <c r="F76" s="40">
        <f>FC_IND_NMM_CM_E!F76+FC_IND_NMM_CR_E!F76+FC_IND_NMM_GL_E!F76</f>
        <v>87.102321582115209</v>
      </c>
      <c r="G76" s="40">
        <f>FC_IND_NMM_CM_E!G76+FC_IND_NMM_CR_E!G76+FC_IND_NMM_GL_E!G76</f>
        <v>67.755803955288044</v>
      </c>
      <c r="H76" s="40">
        <f>FC_IND_NMM_CM_E!H76+FC_IND_NMM_CR_E!H76+FC_IND_NMM_GL_E!H76</f>
        <v>68.787618228718813</v>
      </c>
      <c r="I76" s="40">
        <f>FC_IND_NMM_CM_E!I76+FC_IND_NMM_CR_E!I76+FC_IND_NMM_GL_E!I76</f>
        <v>67.669819432502152</v>
      </c>
      <c r="J76" s="40">
        <f>FC_IND_NMM_CM_E!J76+FC_IND_NMM_CR_E!J76+FC_IND_NMM_GL_E!J76</f>
        <v>81.685296646603604</v>
      </c>
      <c r="K76" s="40">
        <f>FC_IND_NMM_CM_E!K76+FC_IND_NMM_CR_E!K76+FC_IND_NMM_GL_E!K76</f>
        <v>71.453138435081684</v>
      </c>
      <c r="L76" s="40">
        <f>FC_IND_NMM_CM_E!L76+FC_IND_NMM_CR_E!L76+FC_IND_NMM_GL_E!L76</f>
        <v>60.619088564058472</v>
      </c>
      <c r="M76" s="40">
        <f>FC_IND_NMM_CM_E!M76+FC_IND_NMM_CR_E!M76+FC_IND_NMM_GL_E!M76</f>
        <v>57.69561478933791</v>
      </c>
      <c r="N76" s="40">
        <f>FC_IND_NMM_CM_E!N76+FC_IND_NMM_CR_E!N76+FC_IND_NMM_GL_E!N76</f>
        <v>69.303525365434211</v>
      </c>
      <c r="O76" s="40">
        <f>FC_IND_NMM_CM_E!O76+FC_IND_NMM_CR_E!O76+FC_IND_NMM_GL_E!O76</f>
        <v>56.92175408426484</v>
      </c>
      <c r="P76" s="40">
        <f>FC_IND_NMM_CM_E!P76+FC_IND_NMM_CR_E!P76+FC_IND_NMM_GL_E!P76</f>
        <v>57.867583834909709</v>
      </c>
      <c r="Q76" s="40">
        <f>FC_IND_NMM_CM_E!Q76+FC_IND_NMM_CR_E!Q76+FC_IND_NMM_GL_E!Q76</f>
        <v>58.039552880481502</v>
      </c>
      <c r="R76" s="40">
        <f>FC_IND_NMM_CM_E!R76+FC_IND_NMM_CR_E!R76+FC_IND_NMM_GL_E!R76</f>
        <v>47.46345657781599</v>
      </c>
      <c r="S76" s="40">
        <f>FC_IND_NMM_CM_E!S76+FC_IND_NMM_CR_E!S76+FC_IND_NMM_GL_E!S76</f>
        <v>65.262252794496973</v>
      </c>
      <c r="T76" s="40">
        <f>FC_IND_NMM_CM_E!T76+FC_IND_NMM_CR_E!T76+FC_IND_NMM_GL_E!T76</f>
        <v>52.106620808254505</v>
      </c>
      <c r="U76" s="40">
        <f>FC_IND_NMM_CM_E!U76+FC_IND_NMM_CR_E!U76+FC_IND_NMM_GL_E!U76</f>
        <v>66.46603611349957</v>
      </c>
      <c r="V76" s="40">
        <f>FC_IND_NMM_CM_E!V76+FC_IND_NMM_CR_E!V76+FC_IND_NMM_GL_E!V76</f>
        <v>71.109200343938099</v>
      </c>
      <c r="W76" s="40">
        <f>FC_IND_NMM_CM_E!W76+FC_IND_NMM_CR_E!W76+FC_IND_NMM_GL_E!W76</f>
        <v>63.02665520206363</v>
      </c>
      <c r="X76" s="40">
        <f>FC_IND_NMM_CM_E!X76+FC_IND_NMM_CR_E!X76+FC_IND_NMM_GL_E!X76</f>
        <v>70.679277730008593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369.23670000013732</v>
      </c>
      <c r="D2" s="31">
        <f t="shared" ref="D2:W2" si="1">SUM(D3,D17,D22,D25,D26,D51,D52,D71,D74,D75,D76)</f>
        <v>346.69344282617033</v>
      </c>
      <c r="E2" s="31">
        <f t="shared" si="1"/>
        <v>311.49809698299993</v>
      </c>
      <c r="F2" s="31">
        <f t="shared" si="1"/>
        <v>312.35183925587523</v>
      </c>
      <c r="G2" s="31">
        <f t="shared" si="1"/>
        <v>315.75272177427962</v>
      </c>
      <c r="H2" s="31">
        <f t="shared" si="1"/>
        <v>374.24207488792001</v>
      </c>
      <c r="I2" s="31">
        <f t="shared" si="1"/>
        <v>337.42060336257794</v>
      </c>
      <c r="J2" s="31">
        <f t="shared" si="1"/>
        <v>338.75345390245207</v>
      </c>
      <c r="K2" s="31">
        <f t="shared" si="1"/>
        <v>318.66677189117951</v>
      </c>
      <c r="L2" s="31">
        <f t="shared" si="1"/>
        <v>269.43876468439765</v>
      </c>
      <c r="M2" s="31">
        <f t="shared" si="1"/>
        <v>237.66801059622492</v>
      </c>
      <c r="N2" s="31">
        <f t="shared" si="1"/>
        <v>261.63800413473973</v>
      </c>
      <c r="O2" s="31">
        <f t="shared" si="1"/>
        <v>228.71408713184817</v>
      </c>
      <c r="P2" s="31">
        <f t="shared" si="1"/>
        <v>279.06455870041941</v>
      </c>
      <c r="Q2" s="31">
        <f t="shared" si="1"/>
        <v>294.26798499570134</v>
      </c>
      <c r="R2" s="31">
        <f t="shared" si="1"/>
        <v>283.22922922036935</v>
      </c>
      <c r="S2" s="31">
        <f t="shared" si="1"/>
        <v>299.19018415427843</v>
      </c>
      <c r="T2" s="31">
        <f t="shared" si="1"/>
        <v>315.80913383806273</v>
      </c>
      <c r="U2" s="31">
        <f t="shared" si="1"/>
        <v>305.51112486629404</v>
      </c>
      <c r="V2" s="31">
        <f t="shared" si="1"/>
        <v>325.78958683736784</v>
      </c>
      <c r="W2" s="31">
        <f t="shared" si="1"/>
        <v>320.38637204936344</v>
      </c>
      <c r="X2" s="31">
        <f t="shared" ref="X2" si="2">SUM(X3,X17,X22,X25,X26,X51,X52,X71,X74,X75,X76)</f>
        <v>318.28500224622832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69.208362073415941</v>
      </c>
      <c r="D3" s="34">
        <f t="shared" ref="D3:W3" si="4">SUM(D4,D8,D11)</f>
        <v>88.713747080157702</v>
      </c>
      <c r="E3" s="34">
        <f t="shared" si="4"/>
        <v>66.735508358290673</v>
      </c>
      <c r="F3" s="34">
        <f t="shared" si="4"/>
        <v>86.795617355697175</v>
      </c>
      <c r="G3" s="34">
        <f t="shared" si="4"/>
        <v>93.736512748400557</v>
      </c>
      <c r="H3" s="34">
        <f t="shared" si="4"/>
        <v>98.506490949314966</v>
      </c>
      <c r="I3" s="34">
        <f t="shared" si="4"/>
        <v>91.637603449506116</v>
      </c>
      <c r="J3" s="34">
        <f t="shared" si="4"/>
        <v>94.838069220808791</v>
      </c>
      <c r="K3" s="34">
        <f t="shared" si="4"/>
        <v>115.70415879773823</v>
      </c>
      <c r="L3" s="34">
        <f t="shared" si="4"/>
        <v>101.53507436493629</v>
      </c>
      <c r="M3" s="34">
        <f t="shared" si="4"/>
        <v>81.703705799379179</v>
      </c>
      <c r="N3" s="34">
        <f t="shared" si="4"/>
        <v>81.652562612078043</v>
      </c>
      <c r="O3" s="34">
        <f t="shared" si="4"/>
        <v>55.030060254789554</v>
      </c>
      <c r="P3" s="34">
        <f t="shared" si="4"/>
        <v>36.156984892578407</v>
      </c>
      <c r="Q3" s="34">
        <f t="shared" si="4"/>
        <v>36.578448784964273</v>
      </c>
      <c r="R3" s="34">
        <f t="shared" si="4"/>
        <v>32.178909640907854</v>
      </c>
      <c r="S3" s="34">
        <f t="shared" si="4"/>
        <v>30.780121180526478</v>
      </c>
      <c r="T3" s="34">
        <f t="shared" si="4"/>
        <v>30.456453614694343</v>
      </c>
      <c r="U3" s="34">
        <f t="shared" si="4"/>
        <v>33.140054724497759</v>
      </c>
      <c r="V3" s="34">
        <f t="shared" si="4"/>
        <v>34.007148701189443</v>
      </c>
      <c r="W3" s="34">
        <f t="shared" si="4"/>
        <v>30.489024519703445</v>
      </c>
      <c r="X3" s="34">
        <f t="shared" ref="X3" si="5">SUM(X4,X8,X11)</f>
        <v>37.420487329150028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56.743758031124493</v>
      </c>
      <c r="D4" s="29">
        <f t="shared" ref="D4:W4" si="7">SUM(D5:D7)</f>
        <v>75.82897590530996</v>
      </c>
      <c r="E4" s="29">
        <f t="shared" si="7"/>
        <v>51.44584937710917</v>
      </c>
      <c r="F4" s="29">
        <f t="shared" si="7"/>
        <v>77.310982659355489</v>
      </c>
      <c r="G4" s="29">
        <f t="shared" si="7"/>
        <v>73.144030864398786</v>
      </c>
      <c r="H4" s="29">
        <f t="shared" si="7"/>
        <v>84.38907750548465</v>
      </c>
      <c r="I4" s="29">
        <f t="shared" si="7"/>
        <v>78.699510409278844</v>
      </c>
      <c r="J4" s="29">
        <f t="shared" si="7"/>
        <v>79.006969454966026</v>
      </c>
      <c r="K4" s="29">
        <f t="shared" si="7"/>
        <v>86.685863221783634</v>
      </c>
      <c r="L4" s="29">
        <f t="shared" si="7"/>
        <v>81.890537339966855</v>
      </c>
      <c r="M4" s="29">
        <f t="shared" si="7"/>
        <v>65.626364716566343</v>
      </c>
      <c r="N4" s="29">
        <f t="shared" si="7"/>
        <v>71.975763381088711</v>
      </c>
      <c r="O4" s="29">
        <f t="shared" si="7"/>
        <v>38.937468019276032</v>
      </c>
      <c r="P4" s="29">
        <f t="shared" si="7"/>
        <v>24.521441681406266</v>
      </c>
      <c r="Q4" s="29">
        <f t="shared" si="7"/>
        <v>23.502538706475132</v>
      </c>
      <c r="R4" s="29">
        <f t="shared" si="7"/>
        <v>19.80505052217169</v>
      </c>
      <c r="S4" s="29">
        <f t="shared" si="7"/>
        <v>16.910207728270073</v>
      </c>
      <c r="T4" s="29">
        <f t="shared" si="7"/>
        <v>17.496860831602092</v>
      </c>
      <c r="U4" s="29">
        <f t="shared" si="7"/>
        <v>18.671248000430055</v>
      </c>
      <c r="V4" s="29">
        <f t="shared" si="7"/>
        <v>22.440215183837676</v>
      </c>
      <c r="W4" s="29">
        <f t="shared" si="7"/>
        <v>19.571284999521833</v>
      </c>
      <c r="X4" s="29">
        <f t="shared" ref="X4" si="8">SUM(X5:X7)</f>
        <v>23.800705732220798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38.130036310740628</v>
      </c>
      <c r="I5" s="10">
        <v>32.088904958387161</v>
      </c>
      <c r="J5" s="10">
        <v>32.963787511406458</v>
      </c>
      <c r="K5" s="10">
        <v>37.083816990961672</v>
      </c>
      <c r="L5" s="10">
        <v>21.917217534860438</v>
      </c>
      <c r="M5" s="10">
        <v>16.752487866948123</v>
      </c>
      <c r="N5" s="10">
        <v>13.525723609417618</v>
      </c>
      <c r="O5" s="10">
        <v>5.1765264994201923</v>
      </c>
      <c r="P5" s="10">
        <v>4.4729343266656247</v>
      </c>
      <c r="Q5" s="10">
        <v>4.5168830314036477</v>
      </c>
      <c r="R5" s="10">
        <v>1.4777717228905889</v>
      </c>
      <c r="S5" s="10">
        <v>0.73329917813563694</v>
      </c>
      <c r="T5" s="10">
        <v>0</v>
      </c>
      <c r="U5" s="10">
        <v>0.84161778887024075</v>
      </c>
      <c r="V5" s="10">
        <v>1.6335346066144198</v>
      </c>
      <c r="W5" s="10">
        <v>1.9081790772664575</v>
      </c>
      <c r="X5" s="10">
        <v>1.6012138547717991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56.743758031124493</v>
      </c>
      <c r="D7" s="10">
        <v>75.82897590530996</v>
      </c>
      <c r="E7" s="10">
        <v>51.44584937710917</v>
      </c>
      <c r="F7" s="10">
        <v>77.310982659355489</v>
      </c>
      <c r="G7" s="10">
        <v>73.144030864398786</v>
      </c>
      <c r="H7" s="10">
        <v>46.259041194744022</v>
      </c>
      <c r="I7" s="10">
        <v>46.610605450891676</v>
      </c>
      <c r="J7" s="10">
        <v>46.043181943559567</v>
      </c>
      <c r="K7" s="10">
        <v>49.602046230821962</v>
      </c>
      <c r="L7" s="10">
        <v>59.973319805106421</v>
      </c>
      <c r="M7" s="10">
        <v>48.873876849618213</v>
      </c>
      <c r="N7" s="10">
        <v>58.450039771671094</v>
      </c>
      <c r="O7" s="10">
        <v>33.760941519855841</v>
      </c>
      <c r="P7" s="10">
        <v>20.048507354740639</v>
      </c>
      <c r="Q7" s="10">
        <v>18.985655675071484</v>
      </c>
      <c r="R7" s="10">
        <v>18.327278799281103</v>
      </c>
      <c r="S7" s="10">
        <v>16.176908550134435</v>
      </c>
      <c r="T7" s="10">
        <v>17.496860831602092</v>
      </c>
      <c r="U7" s="10">
        <v>17.829630211559813</v>
      </c>
      <c r="V7" s="10">
        <v>20.806680577223258</v>
      </c>
      <c r="W7" s="10">
        <v>17.663105922255376</v>
      </c>
      <c r="X7" s="10">
        <v>22.199491877448999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1.0531468759246088</v>
      </c>
      <c r="D8" s="29">
        <f t="shared" si="9"/>
        <v>1.2912679791824619</v>
      </c>
      <c r="E8" s="29">
        <f t="shared" si="9"/>
        <v>0.91029394110713613</v>
      </c>
      <c r="F8" s="29">
        <f t="shared" si="9"/>
        <v>0.18834264813560356</v>
      </c>
      <c r="G8" s="29">
        <f t="shared" si="9"/>
        <v>0.22357649404221988</v>
      </c>
      <c r="H8" s="29">
        <f t="shared" si="9"/>
        <v>0</v>
      </c>
      <c r="I8" s="29">
        <f t="shared" si="9"/>
        <v>0.19849544491531962</v>
      </c>
      <c r="J8" s="29">
        <f t="shared" si="9"/>
        <v>0</v>
      </c>
      <c r="K8" s="29">
        <f t="shared" si="9"/>
        <v>10.841140789308147</v>
      </c>
      <c r="L8" s="29">
        <f t="shared" si="9"/>
        <v>4.9533177575265519</v>
      </c>
      <c r="M8" s="29">
        <f t="shared" si="9"/>
        <v>1.2421623527160592</v>
      </c>
      <c r="N8" s="29">
        <f t="shared" si="9"/>
        <v>0.36535017591772656</v>
      </c>
      <c r="O8" s="29">
        <f t="shared" si="9"/>
        <v>5.3520140813002612</v>
      </c>
      <c r="P8" s="29">
        <f t="shared" si="9"/>
        <v>1.6067833776177951</v>
      </c>
      <c r="Q8" s="29">
        <f t="shared" si="9"/>
        <v>2.4073465922430879</v>
      </c>
      <c r="R8" s="29">
        <f t="shared" si="9"/>
        <v>1.7300066879224287</v>
      </c>
      <c r="S8" s="29">
        <f t="shared" si="9"/>
        <v>0.89784043707718164</v>
      </c>
      <c r="T8" s="29">
        <f t="shared" si="9"/>
        <v>0.82328667907528685</v>
      </c>
      <c r="U8" s="29">
        <f t="shared" si="9"/>
        <v>0</v>
      </c>
      <c r="V8" s="29">
        <f t="shared" si="9"/>
        <v>0.17509001615516553</v>
      </c>
      <c r="W8" s="29">
        <f t="shared" si="9"/>
        <v>0.16815330798810485</v>
      </c>
      <c r="X8" s="29">
        <f t="shared" si="9"/>
        <v>0.51613854588696939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1.0531468759246088</v>
      </c>
      <c r="D10" s="10">
        <v>1.2912679791824619</v>
      </c>
      <c r="E10" s="10">
        <v>0.91029394110713613</v>
      </c>
      <c r="F10" s="10">
        <v>0.18834264813560356</v>
      </c>
      <c r="G10" s="10">
        <v>0.22357649404221988</v>
      </c>
      <c r="H10" s="10">
        <v>0</v>
      </c>
      <c r="I10" s="10">
        <v>0.19849544491531962</v>
      </c>
      <c r="J10" s="10">
        <v>0</v>
      </c>
      <c r="K10" s="10">
        <v>10.841140789308147</v>
      </c>
      <c r="L10" s="10">
        <v>4.9533177575265519</v>
      </c>
      <c r="M10" s="10">
        <v>1.2421623527160592</v>
      </c>
      <c r="N10" s="10">
        <v>0.36535017591772656</v>
      </c>
      <c r="O10" s="10">
        <v>5.3520140813002612</v>
      </c>
      <c r="P10" s="10">
        <v>1.6067833776177951</v>
      </c>
      <c r="Q10" s="10">
        <v>2.4073465922430879</v>
      </c>
      <c r="R10" s="10">
        <v>1.7300066879224287</v>
      </c>
      <c r="S10" s="10">
        <v>0.89784043707718164</v>
      </c>
      <c r="T10" s="10">
        <v>0.82328667907528685</v>
      </c>
      <c r="U10" s="10">
        <v>0</v>
      </c>
      <c r="V10" s="10">
        <v>0.17509001615516553</v>
      </c>
      <c r="W10" s="10">
        <v>0.16815330798810485</v>
      </c>
      <c r="X10" s="10">
        <v>0.51613854588696939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11.411457166366837</v>
      </c>
      <c r="D11" s="29">
        <f t="shared" si="10"/>
        <v>11.593503195665276</v>
      </c>
      <c r="E11" s="29">
        <f t="shared" si="10"/>
        <v>14.379365040074372</v>
      </c>
      <c r="F11" s="29">
        <f t="shared" si="10"/>
        <v>9.2962920482060785</v>
      </c>
      <c r="G11" s="29">
        <f t="shared" si="10"/>
        <v>20.368905389959554</v>
      </c>
      <c r="H11" s="29">
        <f t="shared" si="10"/>
        <v>14.117413443830312</v>
      </c>
      <c r="I11" s="29">
        <f t="shared" si="10"/>
        <v>12.739597595311952</v>
      </c>
      <c r="J11" s="29">
        <f t="shared" si="10"/>
        <v>15.831099765842758</v>
      </c>
      <c r="K11" s="29">
        <f t="shared" si="10"/>
        <v>18.177154786646454</v>
      </c>
      <c r="L11" s="29">
        <f t="shared" si="10"/>
        <v>14.691219267442895</v>
      </c>
      <c r="M11" s="29">
        <f t="shared" si="10"/>
        <v>14.835178730096773</v>
      </c>
      <c r="N11" s="29">
        <f t="shared" si="10"/>
        <v>9.3114490550716038</v>
      </c>
      <c r="O11" s="29">
        <f t="shared" si="10"/>
        <v>10.74057815421326</v>
      </c>
      <c r="P11" s="29">
        <f t="shared" si="10"/>
        <v>10.028759833554343</v>
      </c>
      <c r="Q11" s="29">
        <f t="shared" si="10"/>
        <v>10.668563486246054</v>
      </c>
      <c r="R11" s="29">
        <f t="shared" si="10"/>
        <v>10.643852430813734</v>
      </c>
      <c r="S11" s="29">
        <f t="shared" si="10"/>
        <v>12.972073015179221</v>
      </c>
      <c r="T11" s="29">
        <f t="shared" si="10"/>
        <v>12.136306104016963</v>
      </c>
      <c r="U11" s="29">
        <f t="shared" si="10"/>
        <v>14.468806724067706</v>
      </c>
      <c r="V11" s="29">
        <f t="shared" si="10"/>
        <v>11.3918435011966</v>
      </c>
      <c r="W11" s="29">
        <f t="shared" si="10"/>
        <v>10.749586212193506</v>
      </c>
      <c r="X11" s="29">
        <f t="shared" si="10"/>
        <v>13.103643051042258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11.411457166366837</v>
      </c>
      <c r="D13" s="10">
        <v>11.593503195665276</v>
      </c>
      <c r="E13" s="10">
        <v>14.379365040074372</v>
      </c>
      <c r="F13" s="10">
        <v>9.2962920482060785</v>
      </c>
      <c r="G13" s="10">
        <v>20.368905389959554</v>
      </c>
      <c r="H13" s="10">
        <v>14.117413443830312</v>
      </c>
      <c r="I13" s="10">
        <v>12.739597595311952</v>
      </c>
      <c r="J13" s="10">
        <v>15.831099765842758</v>
      </c>
      <c r="K13" s="10">
        <v>18.177154786646454</v>
      </c>
      <c r="L13" s="10">
        <v>14.691219267442895</v>
      </c>
      <c r="M13" s="10">
        <v>14.835178730096773</v>
      </c>
      <c r="N13" s="10">
        <v>9.3114490550716038</v>
      </c>
      <c r="O13" s="10">
        <v>10.74057815421326</v>
      </c>
      <c r="P13" s="10">
        <v>10.028759833554343</v>
      </c>
      <c r="Q13" s="10">
        <v>10.668563486246054</v>
      </c>
      <c r="R13" s="10">
        <v>10.643852430813734</v>
      </c>
      <c r="S13" s="10">
        <v>12.972073015179221</v>
      </c>
      <c r="T13" s="10">
        <v>12.136306104016963</v>
      </c>
      <c r="U13" s="10">
        <v>14.468806724067706</v>
      </c>
      <c r="V13" s="10">
        <v>11.3918435011966</v>
      </c>
      <c r="W13" s="10">
        <v>10.749586212193506</v>
      </c>
      <c r="X13" s="10">
        <v>13.103643051042258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3.284431735256331E-2</v>
      </c>
      <c r="W17" s="37">
        <f t="shared" si="11"/>
        <v>2.8425301758206931E-2</v>
      </c>
      <c r="X17" s="37">
        <f t="shared" si="11"/>
        <v>2.8516279230626877E-2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3.284431735256331E-2</v>
      </c>
      <c r="W19" s="10">
        <v>2.8425301758206931E-2</v>
      </c>
      <c r="X19" s="10">
        <v>2.8516279230626877E-2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1.9937569874558685</v>
      </c>
      <c r="D26" s="37">
        <f t="shared" si="13"/>
        <v>38.383981943336124</v>
      </c>
      <c r="E26" s="37">
        <f t="shared" si="13"/>
        <v>28.61674994360191</v>
      </c>
      <c r="F26" s="37">
        <f t="shared" si="13"/>
        <v>38.229942497988887</v>
      </c>
      <c r="G26" s="37">
        <f t="shared" si="13"/>
        <v>51.595076900117903</v>
      </c>
      <c r="H26" s="37">
        <f t="shared" si="13"/>
        <v>49.873249695568759</v>
      </c>
      <c r="I26" s="37">
        <f t="shared" si="13"/>
        <v>61.787780473143592</v>
      </c>
      <c r="J26" s="37">
        <f t="shared" si="13"/>
        <v>43.657791338040624</v>
      </c>
      <c r="K26" s="37">
        <f t="shared" si="13"/>
        <v>45.836053963522829</v>
      </c>
      <c r="L26" s="37">
        <f t="shared" si="13"/>
        <v>38.269431265042087</v>
      </c>
      <c r="M26" s="37">
        <f t="shared" si="13"/>
        <v>18.103154094720992</v>
      </c>
      <c r="N26" s="37">
        <f t="shared" si="13"/>
        <v>25.595265429355056</v>
      </c>
      <c r="O26" s="37">
        <f t="shared" si="13"/>
        <v>33.011626879348917</v>
      </c>
      <c r="P26" s="37">
        <f t="shared" si="13"/>
        <v>33.318910528553467</v>
      </c>
      <c r="Q26" s="37">
        <f t="shared" si="13"/>
        <v>35.255639179955182</v>
      </c>
      <c r="R26" s="37">
        <f t="shared" si="13"/>
        <v>34.167225580208935</v>
      </c>
      <c r="S26" s="37">
        <f t="shared" si="13"/>
        <v>38.485468101522166</v>
      </c>
      <c r="T26" s="37">
        <f t="shared" si="13"/>
        <v>39.019431712220765</v>
      </c>
      <c r="U26" s="37">
        <f t="shared" si="13"/>
        <v>41.067930053397149</v>
      </c>
      <c r="V26" s="37">
        <f t="shared" si="13"/>
        <v>42.989748279598984</v>
      </c>
      <c r="W26" s="37">
        <f t="shared" si="13"/>
        <v>42.420780490178373</v>
      </c>
      <c r="X26" s="37">
        <f t="shared" si="13"/>
        <v>46.793903310756683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1.9937569874558685</v>
      </c>
      <c r="D33" s="29">
        <f t="shared" si="15"/>
        <v>38.383981943336124</v>
      </c>
      <c r="E33" s="29">
        <f t="shared" si="15"/>
        <v>28.61674994360191</v>
      </c>
      <c r="F33" s="29">
        <f t="shared" si="15"/>
        <v>38.229942497988887</v>
      </c>
      <c r="G33" s="29">
        <f t="shared" si="15"/>
        <v>51.595076900117903</v>
      </c>
      <c r="H33" s="29">
        <f t="shared" si="15"/>
        <v>49.873249695568759</v>
      </c>
      <c r="I33" s="29">
        <f t="shared" si="15"/>
        <v>61.787780473143592</v>
      </c>
      <c r="J33" s="29">
        <f t="shared" si="15"/>
        <v>43.657791338040624</v>
      </c>
      <c r="K33" s="29">
        <f t="shared" si="15"/>
        <v>45.836053963522829</v>
      </c>
      <c r="L33" s="29">
        <f t="shared" si="15"/>
        <v>38.269431265042087</v>
      </c>
      <c r="M33" s="29">
        <f t="shared" si="15"/>
        <v>18.103154094720992</v>
      </c>
      <c r="N33" s="29">
        <f t="shared" si="15"/>
        <v>25.595265429355056</v>
      </c>
      <c r="O33" s="29">
        <f t="shared" si="15"/>
        <v>33.011626879348917</v>
      </c>
      <c r="P33" s="29">
        <f t="shared" si="15"/>
        <v>33.318910528553467</v>
      </c>
      <c r="Q33" s="29">
        <f t="shared" si="15"/>
        <v>35.255639179955182</v>
      </c>
      <c r="R33" s="29">
        <f t="shared" si="15"/>
        <v>34.167225580208935</v>
      </c>
      <c r="S33" s="29">
        <f t="shared" si="15"/>
        <v>38.485468101522166</v>
      </c>
      <c r="T33" s="29">
        <f t="shared" si="15"/>
        <v>39.019431712220765</v>
      </c>
      <c r="U33" s="29">
        <f t="shared" si="15"/>
        <v>41.067930053397149</v>
      </c>
      <c r="V33" s="29">
        <f t="shared" si="15"/>
        <v>42.989748279598984</v>
      </c>
      <c r="W33" s="29">
        <f t="shared" si="15"/>
        <v>42.420780490178373</v>
      </c>
      <c r="X33" s="29">
        <f t="shared" si="15"/>
        <v>46.793903310756683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0.76064461372574965</v>
      </c>
      <c r="P36" s="10">
        <v>0.75267534273774395</v>
      </c>
      <c r="Q36" s="10">
        <v>0.73378675975482832</v>
      </c>
      <c r="R36" s="10">
        <v>0.64319664401852761</v>
      </c>
      <c r="S36" s="10">
        <v>0</v>
      </c>
      <c r="T36" s="10">
        <v>0.67888211055911252</v>
      </c>
      <c r="U36" s="10">
        <v>0.73638675062886416</v>
      </c>
      <c r="V36" s="10">
        <v>0.72031559125264122</v>
      </c>
      <c r="W36" s="10">
        <v>1.346701955168915</v>
      </c>
      <c r="X36" s="10">
        <v>1.4143723652892335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1.9937569874558685</v>
      </c>
      <c r="D43" s="10">
        <v>1.9631739885430117</v>
      </c>
      <c r="E43" s="10">
        <v>1.3339660064558347</v>
      </c>
      <c r="F43" s="10">
        <v>2.8263873791418739</v>
      </c>
      <c r="G43" s="10">
        <v>13.046410510347339</v>
      </c>
      <c r="H43" s="10">
        <v>1.584354068492571</v>
      </c>
      <c r="I43" s="10">
        <v>0.77512369143462612</v>
      </c>
      <c r="J43" s="10">
        <v>1.4688239995081058</v>
      </c>
      <c r="K43" s="10">
        <v>1.4967412884426443</v>
      </c>
      <c r="L43" s="10">
        <v>0.76948351227221368</v>
      </c>
      <c r="M43" s="10">
        <v>0.68282412420066385</v>
      </c>
      <c r="N43" s="10">
        <v>0.70685476821384607</v>
      </c>
      <c r="O43" s="10">
        <v>0.69762583912954035</v>
      </c>
      <c r="P43" s="10">
        <v>1.3734214105457521</v>
      </c>
      <c r="Q43" s="10">
        <v>1.33485747054757</v>
      </c>
      <c r="R43" s="10">
        <v>1.1752267464603423</v>
      </c>
      <c r="S43" s="10">
        <v>1.1739359179980151</v>
      </c>
      <c r="T43" s="10">
        <v>4.3431899108460374</v>
      </c>
      <c r="U43" s="10">
        <v>1.3470158382125459</v>
      </c>
      <c r="V43" s="10">
        <v>0.65882906269279495</v>
      </c>
      <c r="W43" s="10">
        <v>0.61541022890733799</v>
      </c>
      <c r="X43" s="10">
        <v>0.66022610545927307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8.014882327048598</v>
      </c>
      <c r="E44" s="10">
        <v>1.2559560591509544</v>
      </c>
      <c r="F44" s="10">
        <v>15.961891268189593</v>
      </c>
      <c r="G44" s="10">
        <v>0</v>
      </c>
      <c r="H44" s="10">
        <v>17.891423466342694</v>
      </c>
      <c r="I44" s="10">
        <v>34.292574991128667</v>
      </c>
      <c r="J44" s="10">
        <v>33.170533500612407</v>
      </c>
      <c r="K44" s="10">
        <v>33.203261997043015</v>
      </c>
      <c r="L44" s="10">
        <v>18.869225572904558</v>
      </c>
      <c r="M44" s="10">
        <v>2.5722278769533813</v>
      </c>
      <c r="N44" s="10">
        <v>0</v>
      </c>
      <c r="O44" s="10">
        <v>0</v>
      </c>
      <c r="P44" s="10">
        <v>0</v>
      </c>
      <c r="Q44" s="10">
        <v>0.64443222867183347</v>
      </c>
      <c r="R44" s="10">
        <v>0.56487343396274237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28.405925627744512</v>
      </c>
      <c r="E48" s="10">
        <v>26.026827877995121</v>
      </c>
      <c r="F48" s="10">
        <v>19.441663850657424</v>
      </c>
      <c r="G48" s="10">
        <v>38.548666389770567</v>
      </c>
      <c r="H48" s="10">
        <v>30.397472160733489</v>
      </c>
      <c r="I48" s="10">
        <v>26.720081790580295</v>
      </c>
      <c r="J48" s="10">
        <v>9.0184338379201154</v>
      </c>
      <c r="K48" s="10">
        <v>11.13605067803717</v>
      </c>
      <c r="L48" s="10">
        <v>18.630722179865312</v>
      </c>
      <c r="M48" s="10">
        <v>14.848102093566945</v>
      </c>
      <c r="N48" s="10">
        <v>24.888410661141211</v>
      </c>
      <c r="O48" s="10">
        <v>31.553356426493629</v>
      </c>
      <c r="P48" s="10">
        <v>31.192813775269972</v>
      </c>
      <c r="Q48" s="10">
        <v>32.542562720980946</v>
      </c>
      <c r="R48" s="10">
        <v>31.783928755767324</v>
      </c>
      <c r="S48" s="10">
        <v>37.31153218352415</v>
      </c>
      <c r="T48" s="10">
        <v>33.997359690815614</v>
      </c>
      <c r="U48" s="10">
        <v>38.98452746455574</v>
      </c>
      <c r="V48" s="10">
        <v>41.610603625653546</v>
      </c>
      <c r="W48" s="10">
        <v>40.458668306102119</v>
      </c>
      <c r="X48" s="10">
        <v>44.719304840008178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134.27543108514632</v>
      </c>
      <c r="D51" s="37">
        <v>179.52251742690572</v>
      </c>
      <c r="E51" s="37">
        <v>176.35724140353886</v>
      </c>
      <c r="F51" s="37">
        <v>142.9964605515236</v>
      </c>
      <c r="G51" s="37">
        <v>127.4187525446641</v>
      </c>
      <c r="H51" s="37">
        <v>182.86492759643102</v>
      </c>
      <c r="I51" s="37">
        <v>144.50826188061401</v>
      </c>
      <c r="J51" s="37">
        <v>157.61774552049184</v>
      </c>
      <c r="K51" s="37">
        <v>117.74252025224327</v>
      </c>
      <c r="L51" s="37">
        <v>93.898377355722644</v>
      </c>
      <c r="M51" s="37">
        <v>109.14952772355305</v>
      </c>
      <c r="N51" s="37">
        <v>117.26663791156527</v>
      </c>
      <c r="O51" s="37">
        <v>108.8480520294323</v>
      </c>
      <c r="P51" s="37">
        <v>89.272391685473863</v>
      </c>
      <c r="Q51" s="37">
        <v>105.57279797230157</v>
      </c>
      <c r="R51" s="37">
        <v>81.81942469321055</v>
      </c>
      <c r="S51" s="37">
        <v>81.406970254744593</v>
      </c>
      <c r="T51" s="37">
        <v>99.229434750449954</v>
      </c>
      <c r="U51" s="37">
        <v>68.152576085825942</v>
      </c>
      <c r="V51" s="37">
        <v>71.343730747631014</v>
      </c>
      <c r="W51" s="37">
        <v>61.246925127590757</v>
      </c>
      <c r="X51" s="37">
        <v>70.643364132134337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1.8611208242431111E-2</v>
      </c>
      <c r="E52" s="37">
        <f t="shared" si="16"/>
        <v>1.8638768631361231E-2</v>
      </c>
      <c r="F52" s="37">
        <f t="shared" si="16"/>
        <v>1.9312382041380412E-2</v>
      </c>
      <c r="G52" s="37">
        <f t="shared" si="16"/>
        <v>2.1982624115602496E-2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0.15383430597443548</v>
      </c>
      <c r="O52" s="37">
        <f t="shared" si="16"/>
        <v>0.50053119801116464</v>
      </c>
      <c r="P52" s="37">
        <f t="shared" si="16"/>
        <v>6.0955192844977364E-2</v>
      </c>
      <c r="Q52" s="37">
        <f t="shared" si="16"/>
        <v>7.7569899532946907E-2</v>
      </c>
      <c r="R52" s="37">
        <f t="shared" si="16"/>
        <v>0.24158967799851344</v>
      </c>
      <c r="S52" s="37">
        <f t="shared" si="16"/>
        <v>7.4851729325943223E-2</v>
      </c>
      <c r="T52" s="37">
        <f t="shared" si="16"/>
        <v>0.1333420772339812</v>
      </c>
      <c r="U52" s="37">
        <f t="shared" si="16"/>
        <v>8.2597803103002507E-2</v>
      </c>
      <c r="V52" s="37">
        <f t="shared" si="16"/>
        <v>0.15840524934360609</v>
      </c>
      <c r="W52" s="37">
        <f t="shared" si="16"/>
        <v>0.21241474503073404</v>
      </c>
      <c r="X52" s="37">
        <f t="shared" si="16"/>
        <v>0.23997635767680783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1.8611208242431111E-2</v>
      </c>
      <c r="E59" s="10">
        <v>1.8638768631361231E-2</v>
      </c>
      <c r="F59" s="10">
        <v>1.9312382041380412E-2</v>
      </c>
      <c r="G59" s="10">
        <v>2.1982624115602496E-2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0.15383430597443548</v>
      </c>
      <c r="O59" s="10">
        <v>0.50053119801116464</v>
      </c>
      <c r="P59" s="10">
        <v>6.0955192844977364E-2</v>
      </c>
      <c r="Q59" s="10">
        <v>7.7569899532946907E-2</v>
      </c>
      <c r="R59" s="10">
        <v>0.24158967799851344</v>
      </c>
      <c r="S59" s="10">
        <v>7.4851729325943223E-2</v>
      </c>
      <c r="T59" s="10">
        <v>0.1333420772339812</v>
      </c>
      <c r="U59" s="10">
        <v>8.2597803103002507E-2</v>
      </c>
      <c r="V59" s="10">
        <v>8.2128623049087912E-2</v>
      </c>
      <c r="W59" s="10">
        <v>0.11899671310986894</v>
      </c>
      <c r="X59" s="10">
        <v>0.11911485833212472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7.6276626294518174E-2</v>
      </c>
      <c r="W70" s="10">
        <v>9.3418031920865105E-2</v>
      </c>
      <c r="X70" s="10">
        <v>0.12086149934468311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135.1835826059658</v>
      </c>
      <c r="D71" s="37">
        <f t="shared" si="17"/>
        <v>13.166224789259715</v>
      </c>
      <c r="E71" s="37">
        <f t="shared" si="17"/>
        <v>5.2333371377321303</v>
      </c>
      <c r="F71" s="37">
        <f t="shared" si="17"/>
        <v>0.55964226519913896</v>
      </c>
      <c r="G71" s="37">
        <f t="shared" si="17"/>
        <v>0.41735356144658259</v>
      </c>
      <c r="H71" s="37">
        <f t="shared" si="17"/>
        <v>2.9759864631333723</v>
      </c>
      <c r="I71" s="37">
        <f t="shared" si="17"/>
        <v>1.6864593222344593</v>
      </c>
      <c r="J71" s="37">
        <f t="shared" si="17"/>
        <v>0.95777399446400324</v>
      </c>
      <c r="K71" s="37">
        <f t="shared" si="17"/>
        <v>0.92216461705534369</v>
      </c>
      <c r="L71" s="37">
        <f t="shared" si="17"/>
        <v>0.91437015962925516</v>
      </c>
      <c r="M71" s="37">
        <f t="shared" si="17"/>
        <v>0.82279639180608732</v>
      </c>
      <c r="N71" s="37">
        <f t="shared" si="17"/>
        <v>0.88465110789439028</v>
      </c>
      <c r="O71" s="37">
        <f t="shared" si="17"/>
        <v>0.770063990736922</v>
      </c>
      <c r="P71" s="37">
        <f t="shared" si="17"/>
        <v>86.50968786983772</v>
      </c>
      <c r="Q71" s="37">
        <f t="shared" si="17"/>
        <v>84.482068798258979</v>
      </c>
      <c r="R71" s="37">
        <f t="shared" si="17"/>
        <v>111.45058379099905</v>
      </c>
      <c r="S71" s="37">
        <f t="shared" si="17"/>
        <v>116.25639122300383</v>
      </c>
      <c r="T71" s="37">
        <f t="shared" si="17"/>
        <v>120.62594844986059</v>
      </c>
      <c r="U71" s="37">
        <f t="shared" si="17"/>
        <v>123.95038207470208</v>
      </c>
      <c r="V71" s="37">
        <f t="shared" si="17"/>
        <v>136.14183152560267</v>
      </c>
      <c r="W71" s="37">
        <f t="shared" si="17"/>
        <v>151.19478235311138</v>
      </c>
      <c r="X71" s="37">
        <f t="shared" si="17"/>
        <v>123.73561450714784</v>
      </c>
    </row>
    <row r="72" spans="1:24" ht="11.25" customHeight="1" x14ac:dyDescent="0.2">
      <c r="A72" s="42" t="s">
        <v>131</v>
      </c>
      <c r="B72" s="9" t="s">
        <v>132</v>
      </c>
      <c r="C72" s="10">
        <v>135.1835826059658</v>
      </c>
      <c r="D72" s="10">
        <v>13.166224789259715</v>
      </c>
      <c r="E72" s="10">
        <v>5.2333371377321303</v>
      </c>
      <c r="F72" s="10">
        <v>0.55964226519913896</v>
      </c>
      <c r="G72" s="10">
        <v>0.41735356144658259</v>
      </c>
      <c r="H72" s="10">
        <v>2.9759864631333723</v>
      </c>
      <c r="I72" s="10">
        <v>1.6864593222344593</v>
      </c>
      <c r="J72" s="10">
        <v>0.95777399446400324</v>
      </c>
      <c r="K72" s="10">
        <v>0.92216461705534369</v>
      </c>
      <c r="L72" s="10">
        <v>0.91437015962925516</v>
      </c>
      <c r="M72" s="10">
        <v>0.82279639180608732</v>
      </c>
      <c r="N72" s="10">
        <v>0.88465110789439028</v>
      </c>
      <c r="O72" s="10">
        <v>0.770063990736922</v>
      </c>
      <c r="P72" s="10">
        <v>86.50968786983772</v>
      </c>
      <c r="Q72" s="10">
        <v>84.482068798258979</v>
      </c>
      <c r="R72" s="10">
        <v>111.45058379099905</v>
      </c>
      <c r="S72" s="10">
        <v>116.25639122300383</v>
      </c>
      <c r="T72" s="10">
        <v>120.62594844986059</v>
      </c>
      <c r="U72" s="10">
        <v>123.95038207470208</v>
      </c>
      <c r="V72" s="10">
        <v>136.14183152560267</v>
      </c>
      <c r="W72" s="10">
        <v>151.19478235311138</v>
      </c>
      <c r="X72" s="10">
        <v>123.73561450714784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1.7643262957381192</v>
      </c>
      <c r="E75" s="37">
        <v>2.4864142910780722</v>
      </c>
      <c r="F75" s="37">
        <v>2.5026888635480544</v>
      </c>
      <c r="G75" s="37">
        <v>2.7567780675481193</v>
      </c>
      <c r="H75" s="37">
        <v>1.3979542131423985</v>
      </c>
      <c r="I75" s="37">
        <v>1.5055015076710627</v>
      </c>
      <c r="J75" s="37">
        <v>1.4658569927844136</v>
      </c>
      <c r="K75" s="37">
        <v>1.5991842777892109</v>
      </c>
      <c r="L75" s="37">
        <v>2.4274561685494929</v>
      </c>
      <c r="M75" s="37">
        <v>1.7472425858641158</v>
      </c>
      <c r="N75" s="37">
        <v>2.607806702394146</v>
      </c>
      <c r="O75" s="37">
        <v>2.302046662271259</v>
      </c>
      <c r="P75" s="37">
        <v>2.5657033469190296</v>
      </c>
      <c r="Q75" s="37">
        <v>2.1973484424289045</v>
      </c>
      <c r="R75" s="37">
        <v>1.8565571352712233</v>
      </c>
      <c r="S75" s="37">
        <v>2.1284374548859377</v>
      </c>
      <c r="T75" s="37">
        <v>1.1452828891527509</v>
      </c>
      <c r="U75" s="37">
        <v>1.4792396049055412</v>
      </c>
      <c r="V75" s="37">
        <v>1.6695751839828499</v>
      </c>
      <c r="W75" s="37">
        <v>1.4370695556879092</v>
      </c>
      <c r="X75" s="37">
        <v>1.5525403064322496</v>
      </c>
    </row>
    <row r="76" spans="1:24" ht="11.25" customHeight="1" x14ac:dyDescent="0.2">
      <c r="A76" s="38" t="s">
        <v>139</v>
      </c>
      <c r="B76" s="39" t="s">
        <v>140</v>
      </c>
      <c r="C76" s="40">
        <v>28.575567248153366</v>
      </c>
      <c r="D76" s="40">
        <v>25.124034082530471</v>
      </c>
      <c r="E76" s="40">
        <v>32.050207080126945</v>
      </c>
      <c r="F76" s="40">
        <v>41.248175339876973</v>
      </c>
      <c r="G76" s="40">
        <v>39.806265327986836</v>
      </c>
      <c r="H76" s="40">
        <v>38.623465970329505</v>
      </c>
      <c r="I76" s="40">
        <v>36.294996729408709</v>
      </c>
      <c r="J76" s="40">
        <v>40.216216835862383</v>
      </c>
      <c r="K76" s="40">
        <v>36.862689982830652</v>
      </c>
      <c r="L76" s="40">
        <v>32.394055370517883</v>
      </c>
      <c r="M76" s="40">
        <v>26.141584000901503</v>
      </c>
      <c r="N76" s="40">
        <v>33.477246065478347</v>
      </c>
      <c r="O76" s="40">
        <v>28.251706117258031</v>
      </c>
      <c r="P76" s="40">
        <v>31.179925184211946</v>
      </c>
      <c r="Q76" s="40">
        <v>30.104111918259441</v>
      </c>
      <c r="R76" s="40">
        <v>21.514938701773232</v>
      </c>
      <c r="S76" s="40">
        <v>30.057944210269476</v>
      </c>
      <c r="T76" s="40">
        <v>25.199240344450381</v>
      </c>
      <c r="U76" s="40">
        <v>37.638344519862507</v>
      </c>
      <c r="V76" s="40">
        <v>39.446302832666738</v>
      </c>
      <c r="W76" s="40">
        <v>33.356949956302628</v>
      </c>
      <c r="X76" s="40">
        <v>37.870600023699744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271.00276265162944</v>
      </c>
      <c r="D2" s="31">
        <f t="shared" ref="D2:W2" si="1">SUM(D3,D17,D22,D25,D26,D51,D52,D71,D74,D75,D76)</f>
        <v>143.89900511340059</v>
      </c>
      <c r="E2" s="31">
        <f t="shared" si="1"/>
        <v>134.2977187301683</v>
      </c>
      <c r="F2" s="31">
        <f t="shared" si="1"/>
        <v>116.11781943982385</v>
      </c>
      <c r="G2" s="31">
        <f t="shared" si="1"/>
        <v>43.100415900082751</v>
      </c>
      <c r="H2" s="31">
        <f t="shared" si="1"/>
        <v>68.69251943577639</v>
      </c>
      <c r="I2" s="31">
        <f t="shared" si="1"/>
        <v>67.201390415838446</v>
      </c>
      <c r="J2" s="31">
        <f t="shared" si="1"/>
        <v>100.83310508661427</v>
      </c>
      <c r="K2" s="31">
        <f t="shared" si="1"/>
        <v>92.378756176494065</v>
      </c>
      <c r="L2" s="31">
        <f t="shared" si="1"/>
        <v>62.694680387837565</v>
      </c>
      <c r="M2" s="31">
        <f t="shared" si="1"/>
        <v>100.80324144807375</v>
      </c>
      <c r="N2" s="31">
        <f t="shared" si="1"/>
        <v>99.815000229650792</v>
      </c>
      <c r="O2" s="31">
        <f t="shared" si="1"/>
        <v>86.471651656528465</v>
      </c>
      <c r="P2" s="31">
        <f t="shared" si="1"/>
        <v>75.081164918871607</v>
      </c>
      <c r="Q2" s="31">
        <f t="shared" si="1"/>
        <v>102.93027270710704</v>
      </c>
      <c r="R2" s="31">
        <f t="shared" si="1"/>
        <v>117.903457573995</v>
      </c>
      <c r="S2" s="31">
        <f t="shared" si="1"/>
        <v>123.4991095314542</v>
      </c>
      <c r="T2" s="31">
        <f t="shared" si="1"/>
        <v>115.14718626822678</v>
      </c>
      <c r="U2" s="31">
        <f t="shared" si="1"/>
        <v>71.807188950754707</v>
      </c>
      <c r="V2" s="31">
        <f t="shared" si="1"/>
        <v>79.796810753438052</v>
      </c>
      <c r="W2" s="31">
        <f t="shared" si="1"/>
        <v>96.25009430533234</v>
      </c>
      <c r="X2" s="31">
        <f t="shared" ref="X2" si="2">SUM(X3,X17,X22,X25,X26,X51,X52,X71,X74,X75,X76)</f>
        <v>96.950944293394116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53.913111744577847</v>
      </c>
      <c r="D3" s="34">
        <f t="shared" ref="D3:W3" si="4">SUM(D4,D8,D11)</f>
        <v>34.249132220994468</v>
      </c>
      <c r="E3" s="34">
        <f t="shared" si="4"/>
        <v>25.516561868152859</v>
      </c>
      <c r="F3" s="34">
        <f t="shared" si="4"/>
        <v>27.658217605759663</v>
      </c>
      <c r="G3" s="34">
        <f t="shared" si="4"/>
        <v>11.191581372212335</v>
      </c>
      <c r="H3" s="34">
        <f t="shared" si="4"/>
        <v>16.392407931561053</v>
      </c>
      <c r="I3" s="34">
        <f t="shared" si="4"/>
        <v>16.391304867652288</v>
      </c>
      <c r="J3" s="34">
        <f t="shared" si="4"/>
        <v>24.741721493320494</v>
      </c>
      <c r="K3" s="34">
        <f t="shared" si="4"/>
        <v>29.418976047981417</v>
      </c>
      <c r="L3" s="34">
        <f t="shared" si="4"/>
        <v>20.375575879730345</v>
      </c>
      <c r="M3" s="34">
        <f t="shared" si="4"/>
        <v>30.351591937064992</v>
      </c>
      <c r="N3" s="34">
        <f t="shared" si="4"/>
        <v>26.786815740974838</v>
      </c>
      <c r="O3" s="34">
        <f t="shared" si="4"/>
        <v>18.223484381115657</v>
      </c>
      <c r="P3" s="34">
        <f t="shared" si="4"/>
        <v>10.007866325369164</v>
      </c>
      <c r="Q3" s="34">
        <f t="shared" si="4"/>
        <v>13.121287719023439</v>
      </c>
      <c r="R3" s="34">
        <f t="shared" si="4"/>
        <v>15.198178152079997</v>
      </c>
      <c r="S3" s="34">
        <f t="shared" si="4"/>
        <v>14.361715045226461</v>
      </c>
      <c r="T3" s="34">
        <f t="shared" si="4"/>
        <v>12.60963941011109</v>
      </c>
      <c r="U3" s="34">
        <f t="shared" si="4"/>
        <v>9.1016478089887549</v>
      </c>
      <c r="V3" s="34">
        <f t="shared" si="4"/>
        <v>9.8558865625020999</v>
      </c>
      <c r="W3" s="34">
        <f t="shared" si="4"/>
        <v>11.670945570342296</v>
      </c>
      <c r="X3" s="34">
        <f t="shared" ref="X3" si="5">SUM(X4,X8,X11)</f>
        <v>13.250561522738124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44.203221632294671</v>
      </c>
      <c r="D4" s="29">
        <f t="shared" ref="D4:W4" si="7">SUM(D5:D7)</f>
        <v>29.274793450184944</v>
      </c>
      <c r="E4" s="29">
        <f t="shared" si="7"/>
        <v>19.670505714033382</v>
      </c>
      <c r="F4" s="29">
        <f t="shared" si="7"/>
        <v>24.635851980229177</v>
      </c>
      <c r="G4" s="29">
        <f t="shared" si="7"/>
        <v>8.7329616742596112</v>
      </c>
      <c r="H4" s="29">
        <f t="shared" si="7"/>
        <v>14.043137361880081</v>
      </c>
      <c r="I4" s="29">
        <f t="shared" si="7"/>
        <v>14.077055919126797</v>
      </c>
      <c r="J4" s="29">
        <f t="shared" si="7"/>
        <v>20.611643091708423</v>
      </c>
      <c r="K4" s="29">
        <f t="shared" si="7"/>
        <v>22.040775027613762</v>
      </c>
      <c r="L4" s="29">
        <f t="shared" si="7"/>
        <v>16.433403607951675</v>
      </c>
      <c r="M4" s="29">
        <f t="shared" si="7"/>
        <v>24.379122375197781</v>
      </c>
      <c r="N4" s="29">
        <f t="shared" si="7"/>
        <v>23.612259674750707</v>
      </c>
      <c r="O4" s="29">
        <f t="shared" si="7"/>
        <v>12.894340602283986</v>
      </c>
      <c r="P4" s="29">
        <f t="shared" si="7"/>
        <v>6.7872725334247104</v>
      </c>
      <c r="Q4" s="29">
        <f t="shared" si="7"/>
        <v>8.4307449533482544</v>
      </c>
      <c r="R4" s="29">
        <f t="shared" si="7"/>
        <v>9.3539740626966221</v>
      </c>
      <c r="S4" s="29">
        <f t="shared" si="7"/>
        <v>7.890143879701486</v>
      </c>
      <c r="T4" s="29">
        <f t="shared" si="7"/>
        <v>7.2440839201630416</v>
      </c>
      <c r="U4" s="29">
        <f t="shared" si="7"/>
        <v>5.1279071464108847</v>
      </c>
      <c r="V4" s="29">
        <f t="shared" si="7"/>
        <v>6.503580092332343</v>
      </c>
      <c r="W4" s="29">
        <f t="shared" si="7"/>
        <v>7.4917254838200273</v>
      </c>
      <c r="X4" s="29">
        <f t="shared" ref="X4" si="8">SUM(X5:X7)</f>
        <v>8.4278088848860815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6.3451971908379328</v>
      </c>
      <c r="I5" s="10">
        <v>5.7397728033324942</v>
      </c>
      <c r="J5" s="10">
        <v>8.5997200984060633</v>
      </c>
      <c r="K5" s="10">
        <v>9.4289430489006243</v>
      </c>
      <c r="L5" s="10">
        <v>4.3982429889106767</v>
      </c>
      <c r="M5" s="10">
        <v>6.2232755625156155</v>
      </c>
      <c r="N5" s="10">
        <v>4.437228355099168</v>
      </c>
      <c r="O5" s="10">
        <v>1.7142330823162193</v>
      </c>
      <c r="P5" s="10">
        <v>1.238060334854223</v>
      </c>
      <c r="Q5" s="10">
        <v>1.6202798045548645</v>
      </c>
      <c r="R5" s="10">
        <v>0.69795521859589404</v>
      </c>
      <c r="S5" s="10">
        <v>0.34215049958756016</v>
      </c>
      <c r="T5" s="10">
        <v>0</v>
      </c>
      <c r="U5" s="10">
        <v>0.23114351402728037</v>
      </c>
      <c r="V5" s="10">
        <v>0.47342786424638117</v>
      </c>
      <c r="W5" s="10">
        <v>0.73043511558891383</v>
      </c>
      <c r="X5" s="10">
        <v>0.56698841217887253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44.203221632294671</v>
      </c>
      <c r="D7" s="10">
        <v>29.274793450184944</v>
      </c>
      <c r="E7" s="10">
        <v>19.670505714033382</v>
      </c>
      <c r="F7" s="10">
        <v>24.635851980229177</v>
      </c>
      <c r="G7" s="10">
        <v>8.7329616742596112</v>
      </c>
      <c r="H7" s="10">
        <v>7.6979401710421476</v>
      </c>
      <c r="I7" s="10">
        <v>8.3372831157943033</v>
      </c>
      <c r="J7" s="10">
        <v>12.011922993302358</v>
      </c>
      <c r="K7" s="10">
        <v>12.611831978713139</v>
      </c>
      <c r="L7" s="10">
        <v>12.035160619040997</v>
      </c>
      <c r="M7" s="10">
        <v>18.155846812682164</v>
      </c>
      <c r="N7" s="10">
        <v>19.175031319651538</v>
      </c>
      <c r="O7" s="10">
        <v>11.180107519967766</v>
      </c>
      <c r="P7" s="10">
        <v>5.549212198570487</v>
      </c>
      <c r="Q7" s="10">
        <v>6.8104651487933898</v>
      </c>
      <c r="R7" s="10">
        <v>8.6560188441007284</v>
      </c>
      <c r="S7" s="10">
        <v>7.5479933801139261</v>
      </c>
      <c r="T7" s="10">
        <v>7.2440839201630416</v>
      </c>
      <c r="U7" s="10">
        <v>4.8967636323836041</v>
      </c>
      <c r="V7" s="10">
        <v>6.0301522280859619</v>
      </c>
      <c r="W7" s="10">
        <v>6.7612903682311138</v>
      </c>
      <c r="X7" s="10">
        <v>7.8608204727072089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0.82039833777522697</v>
      </c>
      <c r="D8" s="29">
        <f t="shared" si="9"/>
        <v>0.49851132668082376</v>
      </c>
      <c r="E8" s="29">
        <f t="shared" si="9"/>
        <v>0.34805416543409501</v>
      </c>
      <c r="F8" s="29">
        <f t="shared" si="9"/>
        <v>6.0017108067007947E-2</v>
      </c>
      <c r="G8" s="29">
        <f t="shared" si="9"/>
        <v>2.669370187371457E-2</v>
      </c>
      <c r="H8" s="29">
        <f t="shared" si="9"/>
        <v>0</v>
      </c>
      <c r="I8" s="29">
        <f t="shared" si="9"/>
        <v>3.5505068115842579E-2</v>
      </c>
      <c r="J8" s="29">
        <f t="shared" si="9"/>
        <v>0</v>
      </c>
      <c r="K8" s="29">
        <f t="shared" si="9"/>
        <v>2.7564718894070146</v>
      </c>
      <c r="L8" s="29">
        <f t="shared" si="9"/>
        <v>0.99400825238132295</v>
      </c>
      <c r="M8" s="29">
        <f t="shared" si="9"/>
        <v>0.461443021223511</v>
      </c>
      <c r="N8" s="29">
        <f t="shared" si="9"/>
        <v>0.11985622410573622</v>
      </c>
      <c r="O8" s="29">
        <f t="shared" si="9"/>
        <v>1.7723466877286875</v>
      </c>
      <c r="P8" s="29">
        <f t="shared" si="9"/>
        <v>0.44474043686991005</v>
      </c>
      <c r="Q8" s="29">
        <f t="shared" si="9"/>
        <v>0.86355458816548614</v>
      </c>
      <c r="R8" s="29">
        <f t="shared" si="9"/>
        <v>0.81708641283201477</v>
      </c>
      <c r="S8" s="29">
        <f t="shared" si="9"/>
        <v>0.41892390344265396</v>
      </c>
      <c r="T8" s="29">
        <f t="shared" si="9"/>
        <v>0.34085873180187082</v>
      </c>
      <c r="U8" s="29">
        <f t="shared" si="9"/>
        <v>0</v>
      </c>
      <c r="V8" s="29">
        <f t="shared" si="9"/>
        <v>5.0744252410423754E-2</v>
      </c>
      <c r="W8" s="29">
        <f t="shared" si="9"/>
        <v>6.4367690863114072E-2</v>
      </c>
      <c r="X8" s="29">
        <f t="shared" si="9"/>
        <v>0.18276420337274182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0.82039833777522697</v>
      </c>
      <c r="D10" s="10">
        <v>0.49851132668082376</v>
      </c>
      <c r="E10" s="10">
        <v>0.34805416543409501</v>
      </c>
      <c r="F10" s="10">
        <v>6.0017108067007947E-2</v>
      </c>
      <c r="G10" s="10">
        <v>2.669370187371457E-2</v>
      </c>
      <c r="H10" s="10">
        <v>0</v>
      </c>
      <c r="I10" s="10">
        <v>3.5505068115842579E-2</v>
      </c>
      <c r="J10" s="10">
        <v>0</v>
      </c>
      <c r="K10" s="10">
        <v>2.7564718894070146</v>
      </c>
      <c r="L10" s="10">
        <v>0.99400825238132295</v>
      </c>
      <c r="M10" s="10">
        <v>0.461443021223511</v>
      </c>
      <c r="N10" s="10">
        <v>0.11985622410573622</v>
      </c>
      <c r="O10" s="10">
        <v>1.7723466877286875</v>
      </c>
      <c r="P10" s="10">
        <v>0.44474043686991005</v>
      </c>
      <c r="Q10" s="10">
        <v>0.86355458816548614</v>
      </c>
      <c r="R10" s="10">
        <v>0.81708641283201477</v>
      </c>
      <c r="S10" s="10">
        <v>0.41892390344265396</v>
      </c>
      <c r="T10" s="10">
        <v>0.34085873180187082</v>
      </c>
      <c r="U10" s="10">
        <v>0</v>
      </c>
      <c r="V10" s="10">
        <v>5.0744252410423754E-2</v>
      </c>
      <c r="W10" s="10">
        <v>6.4367690863114072E-2</v>
      </c>
      <c r="X10" s="10">
        <v>0.18276420337274182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8.8894917745079507</v>
      </c>
      <c r="D11" s="29">
        <f t="shared" si="10"/>
        <v>4.4758274441286972</v>
      </c>
      <c r="E11" s="29">
        <f t="shared" si="10"/>
        <v>5.498001988685381</v>
      </c>
      <c r="F11" s="29">
        <f t="shared" si="10"/>
        <v>2.9623485174634787</v>
      </c>
      <c r="G11" s="29">
        <f t="shared" si="10"/>
        <v>2.4319259960790087</v>
      </c>
      <c r="H11" s="29">
        <f t="shared" si="10"/>
        <v>2.3492705696809719</v>
      </c>
      <c r="I11" s="29">
        <f t="shared" si="10"/>
        <v>2.2787438804096491</v>
      </c>
      <c r="J11" s="29">
        <f t="shared" si="10"/>
        <v>4.13007840161207</v>
      </c>
      <c r="K11" s="29">
        <f t="shared" si="10"/>
        <v>4.6217291309606425</v>
      </c>
      <c r="L11" s="29">
        <f t="shared" si="10"/>
        <v>2.9481640193973471</v>
      </c>
      <c r="M11" s="29">
        <f t="shared" si="10"/>
        <v>5.5110265406437007</v>
      </c>
      <c r="N11" s="29">
        <f t="shared" si="10"/>
        <v>3.0546998421183971</v>
      </c>
      <c r="O11" s="29">
        <f t="shared" si="10"/>
        <v>3.5567970911029834</v>
      </c>
      <c r="P11" s="29">
        <f t="shared" si="10"/>
        <v>2.7758533550745441</v>
      </c>
      <c r="Q11" s="29">
        <f t="shared" si="10"/>
        <v>3.8269881775096968</v>
      </c>
      <c r="R11" s="29">
        <f t="shared" si="10"/>
        <v>5.0271176765513603</v>
      </c>
      <c r="S11" s="29">
        <f t="shared" si="10"/>
        <v>6.0526472620823206</v>
      </c>
      <c r="T11" s="29">
        <f t="shared" si="10"/>
        <v>5.0246967581461766</v>
      </c>
      <c r="U11" s="29">
        <f t="shared" si="10"/>
        <v>3.9737406625778697</v>
      </c>
      <c r="V11" s="29">
        <f t="shared" si="10"/>
        <v>3.3015622177593329</v>
      </c>
      <c r="W11" s="29">
        <f t="shared" si="10"/>
        <v>4.1148523956591543</v>
      </c>
      <c r="X11" s="29">
        <f t="shared" si="10"/>
        <v>4.6399884344793012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8.8894917745079507</v>
      </c>
      <c r="D13" s="10">
        <v>4.4758274441286972</v>
      </c>
      <c r="E13" s="10">
        <v>5.498001988685381</v>
      </c>
      <c r="F13" s="10">
        <v>2.9623485174634787</v>
      </c>
      <c r="G13" s="10">
        <v>2.4319259960790087</v>
      </c>
      <c r="H13" s="10">
        <v>2.3492705696809719</v>
      </c>
      <c r="I13" s="10">
        <v>2.2787438804096491</v>
      </c>
      <c r="J13" s="10">
        <v>4.13007840161207</v>
      </c>
      <c r="K13" s="10">
        <v>4.6217291309606425</v>
      </c>
      <c r="L13" s="10">
        <v>2.9481640193973471</v>
      </c>
      <c r="M13" s="10">
        <v>5.5110265406437007</v>
      </c>
      <c r="N13" s="10">
        <v>3.0546998421183971</v>
      </c>
      <c r="O13" s="10">
        <v>3.5567970911029834</v>
      </c>
      <c r="P13" s="10">
        <v>2.7758533550745441</v>
      </c>
      <c r="Q13" s="10">
        <v>3.8269881775096968</v>
      </c>
      <c r="R13" s="10">
        <v>5.0271176765513603</v>
      </c>
      <c r="S13" s="10">
        <v>6.0526472620823206</v>
      </c>
      <c r="T13" s="10">
        <v>5.0246967581461766</v>
      </c>
      <c r="U13" s="10">
        <v>3.9737406625778697</v>
      </c>
      <c r="V13" s="10">
        <v>3.3015622177593329</v>
      </c>
      <c r="W13" s="10">
        <v>4.1148523956591543</v>
      </c>
      <c r="X13" s="10">
        <v>4.6399884344793012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5.3140205433335225E-2</v>
      </c>
      <c r="W17" s="37">
        <f t="shared" si="11"/>
        <v>5.7559221027691607E-2</v>
      </c>
      <c r="X17" s="37">
        <f t="shared" si="11"/>
        <v>5.7468243555271664E-2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5.3140205433335225E-2</v>
      </c>
      <c r="W19" s="10">
        <v>5.7559221027691607E-2</v>
      </c>
      <c r="X19" s="10">
        <v>5.7468243555271664E-2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1.5649824175354674</v>
      </c>
      <c r="D26" s="37">
        <f t="shared" si="13"/>
        <v>11.935752370069666</v>
      </c>
      <c r="E26" s="37">
        <f t="shared" si="13"/>
        <v>8.3452046984484038</v>
      </c>
      <c r="F26" s="37">
        <f t="shared" si="13"/>
        <v>10.614255750123778</v>
      </c>
      <c r="G26" s="37">
        <f t="shared" si="13"/>
        <v>4.9359742128333144</v>
      </c>
      <c r="H26" s="37">
        <f t="shared" si="13"/>
        <v>7.0002453154291331</v>
      </c>
      <c r="I26" s="37">
        <f t="shared" si="13"/>
        <v>9.8272186744826691</v>
      </c>
      <c r="J26" s="37">
        <f t="shared" si="13"/>
        <v>10.815746782907739</v>
      </c>
      <c r="K26" s="37">
        <f t="shared" si="13"/>
        <v>10.957752342275784</v>
      </c>
      <c r="L26" s="37">
        <f t="shared" si="13"/>
        <v>6.7240954450866477</v>
      </c>
      <c r="M26" s="37">
        <f t="shared" si="13"/>
        <v>5.3273319411372606</v>
      </c>
      <c r="N26" s="37">
        <f t="shared" si="13"/>
        <v>6.2555206872792741</v>
      </c>
      <c r="O26" s="37">
        <f t="shared" si="13"/>
        <v>8.0773286795517087</v>
      </c>
      <c r="P26" s="37">
        <f t="shared" si="13"/>
        <v>6.0509383803015497</v>
      </c>
      <c r="Q26" s="37">
        <f t="shared" si="13"/>
        <v>8.510517837992019</v>
      </c>
      <c r="R26" s="37">
        <f t="shared" si="13"/>
        <v>10.194495364287633</v>
      </c>
      <c r="S26" s="37">
        <f t="shared" si="13"/>
        <v>10.858058585337432</v>
      </c>
      <c r="T26" s="37">
        <f t="shared" si="13"/>
        <v>10.712619402905347</v>
      </c>
      <c r="U26" s="37">
        <f t="shared" si="13"/>
        <v>6.6772430785929178</v>
      </c>
      <c r="V26" s="37">
        <f t="shared" si="13"/>
        <v>7.189866843858514</v>
      </c>
      <c r="W26" s="37">
        <f t="shared" si="13"/>
        <v>9.0277304418277975</v>
      </c>
      <c r="X26" s="37">
        <f t="shared" si="13"/>
        <v>9.829249326867167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1.5649824175354674</v>
      </c>
      <c r="D33" s="29">
        <f t="shared" si="15"/>
        <v>11.935752370069666</v>
      </c>
      <c r="E33" s="29">
        <f t="shared" si="15"/>
        <v>8.3452046984484038</v>
      </c>
      <c r="F33" s="29">
        <f t="shared" si="15"/>
        <v>10.614255750123778</v>
      </c>
      <c r="G33" s="29">
        <f t="shared" si="15"/>
        <v>4.9359742128333144</v>
      </c>
      <c r="H33" s="29">
        <f t="shared" si="15"/>
        <v>7.0002453154291331</v>
      </c>
      <c r="I33" s="29">
        <f t="shared" si="15"/>
        <v>9.8272186744826691</v>
      </c>
      <c r="J33" s="29">
        <f t="shared" si="15"/>
        <v>10.815746782907739</v>
      </c>
      <c r="K33" s="29">
        <f t="shared" si="15"/>
        <v>10.957752342275784</v>
      </c>
      <c r="L33" s="29">
        <f t="shared" si="15"/>
        <v>6.7240954450866477</v>
      </c>
      <c r="M33" s="29">
        <f t="shared" si="15"/>
        <v>5.3273319411372606</v>
      </c>
      <c r="N33" s="29">
        <f t="shared" si="15"/>
        <v>6.2555206872792741</v>
      </c>
      <c r="O33" s="29">
        <f t="shared" si="15"/>
        <v>8.0773286795517087</v>
      </c>
      <c r="P33" s="29">
        <f t="shared" si="15"/>
        <v>6.0509383803015497</v>
      </c>
      <c r="Q33" s="29">
        <f t="shared" si="15"/>
        <v>8.510517837992019</v>
      </c>
      <c r="R33" s="29">
        <f t="shared" si="15"/>
        <v>10.194495364287633</v>
      </c>
      <c r="S33" s="29">
        <f t="shared" si="15"/>
        <v>10.858058585337432</v>
      </c>
      <c r="T33" s="29">
        <f t="shared" si="15"/>
        <v>10.712619402905347</v>
      </c>
      <c r="U33" s="29">
        <f t="shared" si="15"/>
        <v>6.6772430785929178</v>
      </c>
      <c r="V33" s="29">
        <f t="shared" si="15"/>
        <v>7.189866843858514</v>
      </c>
      <c r="W33" s="29">
        <f t="shared" si="15"/>
        <v>9.0277304418277975</v>
      </c>
      <c r="X33" s="29">
        <f t="shared" si="15"/>
        <v>9.829249326867167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0.25189133309379758</v>
      </c>
      <c r="P36" s="10">
        <v>0.20833247680635339</v>
      </c>
      <c r="Q36" s="10">
        <v>0.2632213097869463</v>
      </c>
      <c r="R36" s="10">
        <v>0.30378335660529776</v>
      </c>
      <c r="S36" s="10">
        <v>0</v>
      </c>
      <c r="T36" s="10">
        <v>0.28107207504932252</v>
      </c>
      <c r="U36" s="10">
        <v>0.20224266106824071</v>
      </c>
      <c r="V36" s="10">
        <v>0.20876048206709413</v>
      </c>
      <c r="W36" s="10">
        <v>0.51550633271630952</v>
      </c>
      <c r="X36" s="10">
        <v>0.50082800572526154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1.5649824175354674</v>
      </c>
      <c r="D43" s="10">
        <v>0.76367622467403951</v>
      </c>
      <c r="E43" s="10">
        <v>0.51313741744508135</v>
      </c>
      <c r="F43" s="10">
        <v>0.90580237367267225</v>
      </c>
      <c r="G43" s="10">
        <v>1.5671857444783439</v>
      </c>
      <c r="H43" s="10">
        <v>0.26547198108509268</v>
      </c>
      <c r="I43" s="10">
        <v>0.13966638108507701</v>
      </c>
      <c r="J43" s="10">
        <v>0.38568290225966451</v>
      </c>
      <c r="K43" s="10">
        <v>0.3835173552305825</v>
      </c>
      <c r="L43" s="10">
        <v>0.15559144357803351</v>
      </c>
      <c r="M43" s="10">
        <v>0.25540500799371119</v>
      </c>
      <c r="N43" s="10">
        <v>0.23326926759503419</v>
      </c>
      <c r="O43" s="10">
        <v>0.23236213064714575</v>
      </c>
      <c r="P43" s="10">
        <v>0.38245321272905741</v>
      </c>
      <c r="Q43" s="10">
        <v>0.48190669199816411</v>
      </c>
      <c r="R43" s="10">
        <v>0.55926839617825208</v>
      </c>
      <c r="S43" s="10">
        <v>0.55110409646261171</v>
      </c>
      <c r="T43" s="10">
        <v>1.8107642843638274</v>
      </c>
      <c r="U43" s="10">
        <v>0.37182366883879669</v>
      </c>
      <c r="V43" s="10">
        <v>0.19188195649054726</v>
      </c>
      <c r="W43" s="10">
        <v>0.23684254419038639</v>
      </c>
      <c r="X43" s="10">
        <v>0.23500045177777396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3.0942528479466773</v>
      </c>
      <c r="E44" s="10">
        <v>0.48021932064934114</v>
      </c>
      <c r="F44" s="10">
        <v>5.0864026957241846</v>
      </c>
      <c r="G44" s="10">
        <v>0</v>
      </c>
      <c r="H44" s="10">
        <v>2.9773013850173395</v>
      </c>
      <c r="I44" s="10">
        <v>6.1339453479503669</v>
      </c>
      <c r="J44" s="10">
        <v>8.6536567899353383</v>
      </c>
      <c r="K44" s="10">
        <v>8.442271907558732</v>
      </c>
      <c r="L44" s="10">
        <v>3.7865864565243927</v>
      </c>
      <c r="M44" s="10">
        <v>0.95554063462107097</v>
      </c>
      <c r="N44" s="10">
        <v>0</v>
      </c>
      <c r="O44" s="10">
        <v>0</v>
      </c>
      <c r="P44" s="10">
        <v>0</v>
      </c>
      <c r="Q44" s="10">
        <v>0.23116837834004639</v>
      </c>
      <c r="R44" s="10">
        <v>0.26679111189737459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8.0778232974489494</v>
      </c>
      <c r="E48" s="10">
        <v>7.3518479603539815</v>
      </c>
      <c r="F48" s="10">
        <v>4.6220506807269226</v>
      </c>
      <c r="G48" s="10">
        <v>3.3687884683549707</v>
      </c>
      <c r="H48" s="10">
        <v>3.7574719493267015</v>
      </c>
      <c r="I48" s="10">
        <v>3.5536069454472252</v>
      </c>
      <c r="J48" s="10">
        <v>1.7764070907127352</v>
      </c>
      <c r="K48" s="10">
        <v>2.1319630794864701</v>
      </c>
      <c r="L48" s="10">
        <v>2.7819175449842213</v>
      </c>
      <c r="M48" s="10">
        <v>4.1163862985224782</v>
      </c>
      <c r="N48" s="10">
        <v>6.02225141968424</v>
      </c>
      <c r="O48" s="10">
        <v>7.5930752158107646</v>
      </c>
      <c r="P48" s="10">
        <v>5.4601526907661393</v>
      </c>
      <c r="Q48" s="10">
        <v>7.5342214578668631</v>
      </c>
      <c r="R48" s="10">
        <v>9.0646524996067086</v>
      </c>
      <c r="S48" s="10">
        <v>10.306954488874821</v>
      </c>
      <c r="T48" s="10">
        <v>8.6207830434921959</v>
      </c>
      <c r="U48" s="10">
        <v>6.1031767486858808</v>
      </c>
      <c r="V48" s="10">
        <v>6.7892244053008728</v>
      </c>
      <c r="W48" s="10">
        <v>8.2753815649211013</v>
      </c>
      <c r="X48" s="10">
        <v>9.093420869364131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105.39834597565303</v>
      </c>
      <c r="D51" s="37">
        <v>69.834400390719708</v>
      </c>
      <c r="E51" s="37">
        <v>67.839434411064886</v>
      </c>
      <c r="F51" s="37">
        <v>45.827594034079837</v>
      </c>
      <c r="G51" s="37">
        <v>15.30603781084724</v>
      </c>
      <c r="H51" s="37">
        <v>30.640571804883908</v>
      </c>
      <c r="I51" s="37">
        <v>26.038355164199217</v>
      </c>
      <c r="J51" s="37">
        <v>41.387170661921829</v>
      </c>
      <c r="K51" s="37">
        <v>30.169742970282211</v>
      </c>
      <c r="L51" s="37">
        <v>18.986480995896173</v>
      </c>
      <c r="M51" s="37">
        <v>40.826524741459579</v>
      </c>
      <c r="N51" s="37">
        <v>38.699184003647034</v>
      </c>
      <c r="O51" s="37">
        <v>36.254628007913887</v>
      </c>
      <c r="P51" s="37">
        <v>24.859458827388728</v>
      </c>
      <c r="Q51" s="37">
        <v>38.113610597656134</v>
      </c>
      <c r="R51" s="37">
        <v>38.936331701282697</v>
      </c>
      <c r="S51" s="37">
        <v>38.21649384789977</v>
      </c>
      <c r="T51" s="37">
        <v>41.370771274591668</v>
      </c>
      <c r="U51" s="37">
        <v>18.812504027178729</v>
      </c>
      <c r="V51" s="37">
        <v>20.778644134546262</v>
      </c>
      <c r="W51" s="37">
        <v>23.571069978495348</v>
      </c>
      <c r="X51" s="37">
        <v>25.144753212393876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5.2924890920486812E-3</v>
      </c>
      <c r="E52" s="37">
        <f t="shared" si="16"/>
        <v>5.2649287031185602E-3</v>
      </c>
      <c r="F52" s="37">
        <f t="shared" si="16"/>
        <v>4.591315293099375E-3</v>
      </c>
      <c r="G52" s="37">
        <f t="shared" si="16"/>
        <v>1.9210732188772958E-3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3.7223303655831139E-2</v>
      </c>
      <c r="O52" s="37">
        <f t="shared" si="16"/>
        <v>0.12044902554859464</v>
      </c>
      <c r="P52" s="37">
        <f t="shared" si="16"/>
        <v>1.0669914635676101E-2</v>
      </c>
      <c r="Q52" s="37">
        <f t="shared" si="16"/>
        <v>1.7958905282186358E-2</v>
      </c>
      <c r="R52" s="37">
        <f t="shared" si="16"/>
        <v>6.8900433781366149E-2</v>
      </c>
      <c r="S52" s="37">
        <f t="shared" si="16"/>
        <v>2.0677075489190049E-2</v>
      </c>
      <c r="T52" s="37">
        <f t="shared" si="16"/>
        <v>3.381183506180549E-2</v>
      </c>
      <c r="U52" s="37">
        <f t="shared" si="16"/>
        <v>1.2931001712130782E-2</v>
      </c>
      <c r="V52" s="37">
        <f t="shared" si="16"/>
        <v>4.9162570960117759E-2</v>
      </c>
      <c r="W52" s="37">
        <f t="shared" si="16"/>
        <v>7.9156149819012284E-2</v>
      </c>
      <c r="X52" s="37">
        <f t="shared" si="16"/>
        <v>9.4803526791927731E-2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5.2924890920486812E-3</v>
      </c>
      <c r="E59" s="10">
        <v>5.2649287031185602E-3</v>
      </c>
      <c r="F59" s="10">
        <v>4.591315293099375E-3</v>
      </c>
      <c r="G59" s="10">
        <v>1.9210732188772958E-3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3.7223303655831139E-2</v>
      </c>
      <c r="O59" s="10">
        <v>0.12044902554859464</v>
      </c>
      <c r="P59" s="10">
        <v>1.0669914635676101E-2</v>
      </c>
      <c r="Q59" s="10">
        <v>1.7958905282186358E-2</v>
      </c>
      <c r="R59" s="10">
        <v>6.8900433781366149E-2</v>
      </c>
      <c r="S59" s="10">
        <v>2.0677075489190049E-2</v>
      </c>
      <c r="T59" s="10">
        <v>3.381183506180549E-2</v>
      </c>
      <c r="U59" s="10">
        <v>1.2931001712130782E-2</v>
      </c>
      <c r="V59" s="10">
        <v>1.3400181766045354E-2</v>
      </c>
      <c r="W59" s="10">
        <v>2.433948637422384E-2</v>
      </c>
      <c r="X59" s="10">
        <v>2.422134115196807E-2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3.5762389194072403E-2</v>
      </c>
      <c r="W70" s="10">
        <v>5.4816663444788444E-2</v>
      </c>
      <c r="X70" s="10">
        <v>7.058218563995966E-2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70.892685665745276</v>
      </c>
      <c r="D71" s="37">
        <f t="shared" si="17"/>
        <v>3.7440933534745984</v>
      </c>
      <c r="E71" s="37">
        <f t="shared" si="17"/>
        <v>1.4782707728439652</v>
      </c>
      <c r="F71" s="37">
        <f t="shared" si="17"/>
        <v>0.13304905036405962</v>
      </c>
      <c r="G71" s="37">
        <f t="shared" si="17"/>
        <v>3.6472749817389807E-2</v>
      </c>
      <c r="H71" s="37">
        <f t="shared" si="17"/>
        <v>0.36786564348743533</v>
      </c>
      <c r="I71" s="37">
        <f t="shared" si="17"/>
        <v>0.22428874311377778</v>
      </c>
      <c r="J71" s="37">
        <f t="shared" si="17"/>
        <v>0.18865764784038169</v>
      </c>
      <c r="K71" s="37">
        <f t="shared" si="17"/>
        <v>0.17654561510286726</v>
      </c>
      <c r="L71" s="37">
        <f t="shared" si="17"/>
        <v>0.13653267785999676</v>
      </c>
      <c r="M71" s="37">
        <f t="shared" si="17"/>
        <v>0.22810644568316463</v>
      </c>
      <c r="N71" s="37">
        <f t="shared" si="17"/>
        <v>0.21405912426382087</v>
      </c>
      <c r="O71" s="37">
        <f t="shared" si="17"/>
        <v>0.18531004193719677</v>
      </c>
      <c r="P71" s="37">
        <f t="shared" si="17"/>
        <v>15.143106627152784</v>
      </c>
      <c r="Q71" s="37">
        <f t="shared" si="17"/>
        <v>19.55920377267821</v>
      </c>
      <c r="R71" s="37">
        <f t="shared" si="17"/>
        <v>31.785271755002629</v>
      </c>
      <c r="S71" s="37">
        <f t="shared" si="17"/>
        <v>32.114717977340071</v>
      </c>
      <c r="T71" s="37">
        <f t="shared" si="17"/>
        <v>30.587379151171213</v>
      </c>
      <c r="U71" s="37">
        <f t="shared" si="17"/>
        <v>19.404905973449235</v>
      </c>
      <c r="V71" s="37">
        <f t="shared" si="17"/>
        <v>22.213026599934697</v>
      </c>
      <c r="W71" s="37">
        <f t="shared" si="17"/>
        <v>30.925252040697703</v>
      </c>
      <c r="X71" s="37">
        <f t="shared" si="17"/>
        <v>25.160946111940667</v>
      </c>
    </row>
    <row r="72" spans="1:24" ht="11.25" customHeight="1" x14ac:dyDescent="0.2">
      <c r="A72" s="42" t="s">
        <v>131</v>
      </c>
      <c r="B72" s="9" t="s">
        <v>132</v>
      </c>
      <c r="C72" s="10">
        <v>70.892685665745276</v>
      </c>
      <c r="D72" s="10">
        <v>3.7440933534745984</v>
      </c>
      <c r="E72" s="10">
        <v>1.4782707728439652</v>
      </c>
      <c r="F72" s="10">
        <v>0.13304905036405962</v>
      </c>
      <c r="G72" s="10">
        <v>3.6472749817389807E-2</v>
      </c>
      <c r="H72" s="10">
        <v>0.36786564348743533</v>
      </c>
      <c r="I72" s="10">
        <v>0.22428874311377778</v>
      </c>
      <c r="J72" s="10">
        <v>0.18865764784038169</v>
      </c>
      <c r="K72" s="10">
        <v>0.17654561510286726</v>
      </c>
      <c r="L72" s="10">
        <v>0.13653267785999676</v>
      </c>
      <c r="M72" s="10">
        <v>0.22810644568316463</v>
      </c>
      <c r="N72" s="10">
        <v>0.21405912426382087</v>
      </c>
      <c r="O72" s="10">
        <v>0.18531004193719677</v>
      </c>
      <c r="P72" s="10">
        <v>15.143106627152784</v>
      </c>
      <c r="Q72" s="10">
        <v>19.55920377267821</v>
      </c>
      <c r="R72" s="10">
        <v>31.785271755002629</v>
      </c>
      <c r="S72" s="10">
        <v>32.114717977340071</v>
      </c>
      <c r="T72" s="10">
        <v>30.587379151171213</v>
      </c>
      <c r="U72" s="10">
        <v>19.404905973449235</v>
      </c>
      <c r="V72" s="10">
        <v>22.213026599934697</v>
      </c>
      <c r="W72" s="10">
        <v>30.925252040697703</v>
      </c>
      <c r="X72" s="10">
        <v>25.160946111940667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4.9710993276496698</v>
      </c>
      <c r="E75" s="37">
        <v>6.9957869127052472</v>
      </c>
      <c r="F75" s="37">
        <v>5.9286095027460135</v>
      </c>
      <c r="G75" s="37">
        <v>2.4022932996057933</v>
      </c>
      <c r="H75" s="37">
        <v>1.7070328891791833</v>
      </c>
      <c r="I75" s="37">
        <v>1.9816867984338382</v>
      </c>
      <c r="J75" s="37">
        <v>2.8572728438449926</v>
      </c>
      <c r="K75" s="37">
        <v>3.0344356706200757</v>
      </c>
      <c r="L75" s="37">
        <v>3.615364123797884</v>
      </c>
      <c r="M75" s="37">
        <v>4.8210291252278861</v>
      </c>
      <c r="N75" s="37">
        <v>6.3011356879755853</v>
      </c>
      <c r="O75" s="37">
        <v>5.5320891932747429</v>
      </c>
      <c r="P75" s="37">
        <v>4.4802123882486393</v>
      </c>
      <c r="Q75" s="37">
        <v>5.0635285997035107</v>
      </c>
      <c r="R75" s="37">
        <v>5.2610696918998858</v>
      </c>
      <c r="S75" s="37">
        <v>5.8490346001441562</v>
      </c>
      <c r="T75" s="37">
        <v>2.8673568356967762</v>
      </c>
      <c r="U75" s="37">
        <v>2.2945351156447598</v>
      </c>
      <c r="V75" s="37">
        <v>2.7012760627927297</v>
      </c>
      <c r="W75" s="37">
        <v>2.909963978275977</v>
      </c>
      <c r="X75" s="37">
        <v>3.1288010521232104</v>
      </c>
    </row>
    <row r="76" spans="1:24" ht="11.25" customHeight="1" x14ac:dyDescent="0.2">
      <c r="A76" s="38" t="s">
        <v>139</v>
      </c>
      <c r="B76" s="39" t="s">
        <v>140</v>
      </c>
      <c r="C76" s="40">
        <v>39.233636848117825</v>
      </c>
      <c r="D76" s="40">
        <v>19.159234961400443</v>
      </c>
      <c r="E76" s="40">
        <v>24.117195138249812</v>
      </c>
      <c r="F76" s="40">
        <v>25.951502181457396</v>
      </c>
      <c r="G76" s="40">
        <v>9.2261353815478024</v>
      </c>
      <c r="H76" s="40">
        <v>12.584395851235673</v>
      </c>
      <c r="I76" s="40">
        <v>12.738536167956653</v>
      </c>
      <c r="J76" s="40">
        <v>20.842535656778828</v>
      </c>
      <c r="K76" s="40">
        <v>18.62130353023171</v>
      </c>
      <c r="L76" s="40">
        <v>12.856631265466516</v>
      </c>
      <c r="M76" s="40">
        <v>19.248657257500859</v>
      </c>
      <c r="N76" s="40">
        <v>21.521061681854412</v>
      </c>
      <c r="O76" s="40">
        <v>18.078362327186667</v>
      </c>
      <c r="P76" s="40">
        <v>14.528912455775062</v>
      </c>
      <c r="Q76" s="40">
        <v>18.544165274771537</v>
      </c>
      <c r="R76" s="40">
        <v>16.4592104756608</v>
      </c>
      <c r="S76" s="40">
        <v>22.078412400017111</v>
      </c>
      <c r="T76" s="40">
        <v>16.965608358688851</v>
      </c>
      <c r="U76" s="40">
        <v>15.503421945188178</v>
      </c>
      <c r="V76" s="40">
        <v>16.955807773410303</v>
      </c>
      <c r="W76" s="40">
        <v>18.008416924846522</v>
      </c>
      <c r="X76" s="40">
        <v>20.284361296983871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76.001379996556466</v>
      </c>
      <c r="D2" s="31">
        <f t="shared" ref="D2:W2" si="1">SUM(D3,D17,D22,D25,D26,D51,D52,D71,D74,D75,D76)</f>
        <v>65.542289807634518</v>
      </c>
      <c r="E2" s="31">
        <f t="shared" si="1"/>
        <v>55.404184286831786</v>
      </c>
      <c r="F2" s="31">
        <f t="shared" si="1"/>
        <v>52.885285414361014</v>
      </c>
      <c r="G2" s="31">
        <f t="shared" si="1"/>
        <v>51.29853902383185</v>
      </c>
      <c r="H2" s="31">
        <f t="shared" si="1"/>
        <v>56.255947378797075</v>
      </c>
      <c r="I2" s="31">
        <f t="shared" si="1"/>
        <v>57.755478276613687</v>
      </c>
      <c r="J2" s="31">
        <f t="shared" si="1"/>
        <v>59.505530434837389</v>
      </c>
      <c r="K2" s="31">
        <f t="shared" si="1"/>
        <v>46.958341235851705</v>
      </c>
      <c r="L2" s="31">
        <f t="shared" si="1"/>
        <v>43.727002047283236</v>
      </c>
      <c r="M2" s="31">
        <f t="shared" si="1"/>
        <v>37.458498600585273</v>
      </c>
      <c r="N2" s="31">
        <f t="shared" si="1"/>
        <v>38.779067862608571</v>
      </c>
      <c r="O2" s="31">
        <f t="shared" si="1"/>
        <v>29.391217359516745</v>
      </c>
      <c r="P2" s="31">
        <f t="shared" si="1"/>
        <v>35.534413955945382</v>
      </c>
      <c r="Q2" s="31">
        <f t="shared" si="1"/>
        <v>29.513178238722087</v>
      </c>
      <c r="R2" s="31">
        <f t="shared" si="1"/>
        <v>36.977545363847121</v>
      </c>
      <c r="S2" s="31">
        <f t="shared" si="1"/>
        <v>40.840714912719577</v>
      </c>
      <c r="T2" s="31">
        <f t="shared" si="1"/>
        <v>37.514703109531588</v>
      </c>
      <c r="U2" s="31">
        <f t="shared" si="1"/>
        <v>35.798453164894518</v>
      </c>
      <c r="V2" s="31">
        <f t="shared" si="1"/>
        <v>39.857700432303204</v>
      </c>
      <c r="W2" s="31">
        <f t="shared" si="1"/>
        <v>34.985109971149299</v>
      </c>
      <c r="X2" s="31">
        <f t="shared" ref="X2" si="2">SUM(X3,X17,X22,X25,X26,X51,X52,X71,X74,X75,X76)</f>
        <v>34.529461365003556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18.983943206941678</v>
      </c>
      <c r="D3" s="34">
        <f t="shared" ref="D3:W3" si="4">SUM(D4,D8,D11)</f>
        <v>15.884154232811678</v>
      </c>
      <c r="E3" s="34">
        <f t="shared" si="4"/>
        <v>10.290234158767126</v>
      </c>
      <c r="F3" s="34">
        <f t="shared" si="4"/>
        <v>11.474453946539674</v>
      </c>
      <c r="G3" s="34">
        <f t="shared" si="4"/>
        <v>12.99082247440001</v>
      </c>
      <c r="H3" s="34">
        <f t="shared" si="4"/>
        <v>12.606862082150638</v>
      </c>
      <c r="I3" s="34">
        <f t="shared" si="4"/>
        <v>13.16206330794906</v>
      </c>
      <c r="J3" s="34">
        <f t="shared" si="4"/>
        <v>12.789684780281737</v>
      </c>
      <c r="K3" s="34">
        <f t="shared" si="4"/>
        <v>13.319083554968216</v>
      </c>
      <c r="L3" s="34">
        <f t="shared" si="4"/>
        <v>13.339994639254234</v>
      </c>
      <c r="M3" s="34">
        <f t="shared" si="4"/>
        <v>10.542552650486188</v>
      </c>
      <c r="N3" s="34">
        <f t="shared" si="4"/>
        <v>9.9744651551156398</v>
      </c>
      <c r="O3" s="34">
        <f t="shared" si="4"/>
        <v>6.2344175309047554</v>
      </c>
      <c r="P3" s="34">
        <f t="shared" si="4"/>
        <v>6.6149424191977477</v>
      </c>
      <c r="Q3" s="34">
        <f t="shared" si="4"/>
        <v>5.0697389904232928</v>
      </c>
      <c r="R3" s="34">
        <f t="shared" si="4"/>
        <v>7.5910119490585775</v>
      </c>
      <c r="S3" s="34">
        <f t="shared" si="4"/>
        <v>7.5198146770845575</v>
      </c>
      <c r="T3" s="34">
        <f t="shared" si="4"/>
        <v>6.2249645848248347</v>
      </c>
      <c r="U3" s="34">
        <f t="shared" si="4"/>
        <v>7.2042132016811591</v>
      </c>
      <c r="V3" s="34">
        <f t="shared" si="4"/>
        <v>8.0086758283118993</v>
      </c>
      <c r="W3" s="34">
        <f t="shared" si="4"/>
        <v>7.5891270724650042</v>
      </c>
      <c r="X3" s="34">
        <f t="shared" ref="X3" si="5">SUM(X4,X8,X11)</f>
        <v>7.4667843381376331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15.564886200725244</v>
      </c>
      <c r="D4" s="29">
        <f t="shared" ref="D4:W4" si="7">SUM(D5:D7)</f>
        <v>13.577142080446579</v>
      </c>
      <c r="E4" s="29">
        <f t="shared" si="7"/>
        <v>7.9326560868454088</v>
      </c>
      <c r="F4" s="29">
        <f t="shared" si="7"/>
        <v>10.220577226279428</v>
      </c>
      <c r="G4" s="29">
        <f t="shared" si="7"/>
        <v>10.136936954032922</v>
      </c>
      <c r="H4" s="29">
        <f t="shared" si="7"/>
        <v>10.800115313202761</v>
      </c>
      <c r="I4" s="29">
        <f t="shared" si="7"/>
        <v>11.303743215876374</v>
      </c>
      <c r="J4" s="29">
        <f t="shared" si="7"/>
        <v>10.654732251261933</v>
      </c>
      <c r="K4" s="29">
        <f t="shared" si="7"/>
        <v>9.9786927910153231</v>
      </c>
      <c r="L4" s="29">
        <f t="shared" si="7"/>
        <v>10.759034116569852</v>
      </c>
      <c r="M4" s="29">
        <f t="shared" si="7"/>
        <v>8.4680296752178279</v>
      </c>
      <c r="N4" s="29">
        <f t="shared" si="7"/>
        <v>8.7923724729653845</v>
      </c>
      <c r="O4" s="29">
        <f t="shared" si="7"/>
        <v>4.4112696243557128</v>
      </c>
      <c r="P4" s="29">
        <f t="shared" si="7"/>
        <v>4.4862126983246577</v>
      </c>
      <c r="Q4" s="29">
        <f t="shared" si="7"/>
        <v>3.2574300117157349</v>
      </c>
      <c r="R4" s="29">
        <f t="shared" si="7"/>
        <v>4.6720158278573862</v>
      </c>
      <c r="S4" s="29">
        <f t="shared" si="7"/>
        <v>4.1312906964136573</v>
      </c>
      <c r="T4" s="29">
        <f t="shared" si="7"/>
        <v>3.5761661682692569</v>
      </c>
      <c r="U4" s="29">
        <f t="shared" si="7"/>
        <v>4.0588844060395459</v>
      </c>
      <c r="V4" s="29">
        <f t="shared" si="7"/>
        <v>5.2846656008721089</v>
      </c>
      <c r="W4" s="29">
        <f t="shared" si="7"/>
        <v>4.8715552948180729</v>
      </c>
      <c r="X4" s="29">
        <f t="shared" ref="X4" si="8">SUM(X5:X7)</f>
        <v>4.7491294069687751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4.8798825775272014</v>
      </c>
      <c r="I5" s="10">
        <v>4.6089834592605614</v>
      </c>
      <c r="J5" s="10">
        <v>4.4454347805572185</v>
      </c>
      <c r="K5" s="10">
        <v>4.2688392722615234</v>
      </c>
      <c r="L5" s="10">
        <v>2.8795523739073059</v>
      </c>
      <c r="M5" s="10">
        <v>2.1616398379481296</v>
      </c>
      <c r="N5" s="10">
        <v>1.6522672960163138</v>
      </c>
      <c r="O5" s="10">
        <v>0.58645451972532436</v>
      </c>
      <c r="P5" s="10">
        <v>0.81832606075014414</v>
      </c>
      <c r="Q5" s="10">
        <v>0.62603578828912321</v>
      </c>
      <c r="R5" s="10">
        <v>0.34860667846192622</v>
      </c>
      <c r="S5" s="10">
        <v>0.17915049424584778</v>
      </c>
      <c r="T5" s="10">
        <v>0</v>
      </c>
      <c r="U5" s="10">
        <v>0.18295666786774092</v>
      </c>
      <c r="V5" s="10">
        <v>0.3846970304289673</v>
      </c>
      <c r="W5" s="10">
        <v>0.47497136174480076</v>
      </c>
      <c r="X5" s="10">
        <v>0.31950194629094436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15.564886200725244</v>
      </c>
      <c r="D7" s="10">
        <v>13.577142080446579</v>
      </c>
      <c r="E7" s="10">
        <v>7.9326560868454088</v>
      </c>
      <c r="F7" s="10">
        <v>10.220577226279428</v>
      </c>
      <c r="G7" s="10">
        <v>10.136936954032922</v>
      </c>
      <c r="H7" s="10">
        <v>5.92023273567556</v>
      </c>
      <c r="I7" s="10">
        <v>6.6947597566158112</v>
      </c>
      <c r="J7" s="10">
        <v>6.2092974707047155</v>
      </c>
      <c r="K7" s="10">
        <v>5.7098535187537998</v>
      </c>
      <c r="L7" s="10">
        <v>7.8794817426625468</v>
      </c>
      <c r="M7" s="10">
        <v>6.3063898372696983</v>
      </c>
      <c r="N7" s="10">
        <v>7.1401051769490707</v>
      </c>
      <c r="O7" s="10">
        <v>3.8248151046303884</v>
      </c>
      <c r="P7" s="10">
        <v>3.6678866375745138</v>
      </c>
      <c r="Q7" s="10">
        <v>2.6313942234266117</v>
      </c>
      <c r="R7" s="10">
        <v>4.3234091493954603</v>
      </c>
      <c r="S7" s="10">
        <v>3.9521402021678091</v>
      </c>
      <c r="T7" s="10">
        <v>3.5761661682692569</v>
      </c>
      <c r="U7" s="10">
        <v>3.8759277381718049</v>
      </c>
      <c r="V7" s="10">
        <v>4.8999685704431419</v>
      </c>
      <c r="W7" s="10">
        <v>4.3965839330732726</v>
      </c>
      <c r="X7" s="10">
        <v>4.429627460677831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0.28887954984272657</v>
      </c>
      <c r="D8" s="29">
        <f t="shared" si="9"/>
        <v>0.23120091769647325</v>
      </c>
      <c r="E8" s="29">
        <f t="shared" si="9"/>
        <v>0.1403621256169798</v>
      </c>
      <c r="F8" s="29">
        <f t="shared" si="9"/>
        <v>2.4899057210973977E-2</v>
      </c>
      <c r="G8" s="29">
        <f t="shared" si="9"/>
        <v>3.0985178116739665E-2</v>
      </c>
      <c r="H8" s="29">
        <f t="shared" si="9"/>
        <v>0</v>
      </c>
      <c r="I8" s="29">
        <f t="shared" si="9"/>
        <v>2.8510235034185993E-2</v>
      </c>
      <c r="J8" s="29">
        <f t="shared" si="9"/>
        <v>0</v>
      </c>
      <c r="K8" s="29">
        <f t="shared" si="9"/>
        <v>1.2479591183613694</v>
      </c>
      <c r="L8" s="29">
        <f t="shared" si="9"/>
        <v>0.65078233059083512</v>
      </c>
      <c r="M8" s="29">
        <f t="shared" si="9"/>
        <v>0.16028112649035264</v>
      </c>
      <c r="N8" s="29">
        <f t="shared" si="9"/>
        <v>4.4630229383243958E-2</v>
      </c>
      <c r="O8" s="29">
        <f t="shared" si="9"/>
        <v>0.60633570560561723</v>
      </c>
      <c r="P8" s="29">
        <f t="shared" si="9"/>
        <v>0.2939619980660349</v>
      </c>
      <c r="Q8" s="29">
        <f t="shared" si="9"/>
        <v>0.33365599929907869</v>
      </c>
      <c r="R8" s="29">
        <f t="shared" si="9"/>
        <v>0.40810896287410398</v>
      </c>
      <c r="S8" s="29">
        <f t="shared" si="9"/>
        <v>0.21934915905024133</v>
      </c>
      <c r="T8" s="29">
        <f t="shared" si="9"/>
        <v>0.16827075421312621</v>
      </c>
      <c r="U8" s="29">
        <f t="shared" si="9"/>
        <v>0</v>
      </c>
      <c r="V8" s="29">
        <f t="shared" si="9"/>
        <v>4.1233659207411559E-2</v>
      </c>
      <c r="W8" s="29">
        <f t="shared" si="9"/>
        <v>4.1855613358583274E-2</v>
      </c>
      <c r="X8" s="29">
        <f t="shared" si="9"/>
        <v>0.10298891024157844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0.28887954984272657</v>
      </c>
      <c r="D10" s="10">
        <v>0.23120091769647325</v>
      </c>
      <c r="E10" s="10">
        <v>0.1403621256169798</v>
      </c>
      <c r="F10" s="10">
        <v>2.4899057210973977E-2</v>
      </c>
      <c r="G10" s="10">
        <v>3.0985178116739665E-2</v>
      </c>
      <c r="H10" s="10">
        <v>0</v>
      </c>
      <c r="I10" s="10">
        <v>2.8510235034185993E-2</v>
      </c>
      <c r="J10" s="10">
        <v>0</v>
      </c>
      <c r="K10" s="10">
        <v>1.2479591183613694</v>
      </c>
      <c r="L10" s="10">
        <v>0.65078233059083512</v>
      </c>
      <c r="M10" s="10">
        <v>0.16028112649035264</v>
      </c>
      <c r="N10" s="10">
        <v>4.4630229383243958E-2</v>
      </c>
      <c r="O10" s="10">
        <v>0.60633570560561723</v>
      </c>
      <c r="P10" s="10">
        <v>0.2939619980660349</v>
      </c>
      <c r="Q10" s="10">
        <v>0.33365599929907869</v>
      </c>
      <c r="R10" s="10">
        <v>0.40810896287410398</v>
      </c>
      <c r="S10" s="10">
        <v>0.21934915905024133</v>
      </c>
      <c r="T10" s="10">
        <v>0.16827075421312621</v>
      </c>
      <c r="U10" s="10">
        <v>0</v>
      </c>
      <c r="V10" s="10">
        <v>4.1233659207411559E-2</v>
      </c>
      <c r="W10" s="10">
        <v>4.1855613358583274E-2</v>
      </c>
      <c r="X10" s="10">
        <v>0.10298891024157844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3.130177456373707</v>
      </c>
      <c r="D11" s="29">
        <f t="shared" si="10"/>
        <v>2.0758112346686253</v>
      </c>
      <c r="E11" s="29">
        <f t="shared" si="10"/>
        <v>2.2172159463047367</v>
      </c>
      <c r="F11" s="29">
        <f t="shared" si="10"/>
        <v>1.228977663049273</v>
      </c>
      <c r="G11" s="29">
        <f t="shared" si="10"/>
        <v>2.8229003422503478</v>
      </c>
      <c r="H11" s="29">
        <f t="shared" si="10"/>
        <v>1.8067467689478762</v>
      </c>
      <c r="I11" s="29">
        <f t="shared" si="10"/>
        <v>1.8298098570384997</v>
      </c>
      <c r="J11" s="29">
        <f t="shared" si="10"/>
        <v>2.1349525290198037</v>
      </c>
      <c r="K11" s="29">
        <f t="shared" si="10"/>
        <v>2.0924316455915255</v>
      </c>
      <c r="L11" s="29">
        <f t="shared" si="10"/>
        <v>1.9301781920935486</v>
      </c>
      <c r="M11" s="29">
        <f t="shared" si="10"/>
        <v>1.9142418487780084</v>
      </c>
      <c r="N11" s="29">
        <f t="shared" si="10"/>
        <v>1.1374624527670101</v>
      </c>
      <c r="O11" s="29">
        <f t="shared" si="10"/>
        <v>1.2168122009434255</v>
      </c>
      <c r="P11" s="29">
        <f t="shared" si="10"/>
        <v>1.8347677228070549</v>
      </c>
      <c r="Q11" s="29">
        <f t="shared" si="10"/>
        <v>1.4786529794084786</v>
      </c>
      <c r="R11" s="29">
        <f t="shared" si="10"/>
        <v>2.5108871583270873</v>
      </c>
      <c r="S11" s="29">
        <f t="shared" si="10"/>
        <v>3.1691748216206581</v>
      </c>
      <c r="T11" s="29">
        <f t="shared" si="10"/>
        <v>2.4805276623424515</v>
      </c>
      <c r="U11" s="29">
        <f t="shared" si="10"/>
        <v>3.1453287956416132</v>
      </c>
      <c r="V11" s="29">
        <f t="shared" si="10"/>
        <v>2.682776568232379</v>
      </c>
      <c r="W11" s="29">
        <f t="shared" si="10"/>
        <v>2.6757161642883474</v>
      </c>
      <c r="X11" s="29">
        <f t="shared" si="10"/>
        <v>2.6146660209272792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3.130177456373707</v>
      </c>
      <c r="D13" s="10">
        <v>2.0758112346686253</v>
      </c>
      <c r="E13" s="10">
        <v>2.2172159463047367</v>
      </c>
      <c r="F13" s="10">
        <v>1.228977663049273</v>
      </c>
      <c r="G13" s="10">
        <v>2.8229003422503478</v>
      </c>
      <c r="H13" s="10">
        <v>1.8067467689478762</v>
      </c>
      <c r="I13" s="10">
        <v>1.8298098570384997</v>
      </c>
      <c r="J13" s="10">
        <v>2.1349525290198037</v>
      </c>
      <c r="K13" s="10">
        <v>2.0924316455915255</v>
      </c>
      <c r="L13" s="10">
        <v>1.9301781920935486</v>
      </c>
      <c r="M13" s="10">
        <v>1.9142418487780084</v>
      </c>
      <c r="N13" s="10">
        <v>1.1374624527670101</v>
      </c>
      <c r="O13" s="10">
        <v>1.2168122009434255</v>
      </c>
      <c r="P13" s="10">
        <v>1.8347677228070549</v>
      </c>
      <c r="Q13" s="10">
        <v>1.4786529794084786</v>
      </c>
      <c r="R13" s="10">
        <v>2.5108871583270873</v>
      </c>
      <c r="S13" s="10">
        <v>3.1691748216206581</v>
      </c>
      <c r="T13" s="10">
        <v>2.4805276623424515</v>
      </c>
      <c r="U13" s="10">
        <v>3.1453287956416132</v>
      </c>
      <c r="V13" s="10">
        <v>2.682776568232379</v>
      </c>
      <c r="W13" s="10">
        <v>2.6757161642883474</v>
      </c>
      <c r="X13" s="10">
        <v>2.6146660209272792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0.54942912467332417</v>
      </c>
      <c r="D26" s="37">
        <f t="shared" si="13"/>
        <v>1.7892940614867281</v>
      </c>
      <c r="E26" s="37">
        <f t="shared" si="13"/>
        <v>0.40064209053782562</v>
      </c>
      <c r="F26" s="37">
        <f t="shared" si="13"/>
        <v>2.4861542884307473</v>
      </c>
      <c r="G26" s="37">
        <f t="shared" si="13"/>
        <v>1.818991879310176</v>
      </c>
      <c r="H26" s="37">
        <f t="shared" si="13"/>
        <v>2.494002839389045</v>
      </c>
      <c r="I26" s="37">
        <f t="shared" si="13"/>
        <v>5.0377093648414872</v>
      </c>
      <c r="J26" s="37">
        <f t="shared" si="13"/>
        <v>4.6728935213560208</v>
      </c>
      <c r="K26" s="37">
        <f t="shared" si="13"/>
        <v>3.995961535989863</v>
      </c>
      <c r="L26" s="37">
        <f t="shared" si="13"/>
        <v>2.5810218711266439</v>
      </c>
      <c r="M26" s="37">
        <f t="shared" si="13"/>
        <v>0.42067475519935749</v>
      </c>
      <c r="N26" s="37">
        <f t="shared" si="13"/>
        <v>8.6875104345891754E-2</v>
      </c>
      <c r="O26" s="37">
        <f t="shared" si="13"/>
        <v>0.16564461306842643</v>
      </c>
      <c r="P26" s="37">
        <f t="shared" si="13"/>
        <v>0.38956639639003515</v>
      </c>
      <c r="Q26" s="37">
        <f t="shared" si="13"/>
        <v>0.37657728987739464</v>
      </c>
      <c r="R26" s="37">
        <f t="shared" si="13"/>
        <v>0.56269865997462465</v>
      </c>
      <c r="S26" s="37">
        <f t="shared" si="13"/>
        <v>0.28708380325218508</v>
      </c>
      <c r="T26" s="37">
        <f t="shared" si="13"/>
        <v>1.0281380508240046</v>
      </c>
      <c r="U26" s="37">
        <f t="shared" si="13"/>
        <v>0.4529352085086451</v>
      </c>
      <c r="V26" s="37">
        <f t="shared" si="13"/>
        <v>0.32477008720457423</v>
      </c>
      <c r="W26" s="37">
        <f t="shared" si="13"/>
        <v>0.48820445922341393</v>
      </c>
      <c r="X26" s="37">
        <f t="shared" si="13"/>
        <v>0.41399267621965274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0.54942912467332417</v>
      </c>
      <c r="D33" s="29">
        <f t="shared" si="15"/>
        <v>1.7892940614867281</v>
      </c>
      <c r="E33" s="29">
        <f t="shared" si="15"/>
        <v>0.40064209053782562</v>
      </c>
      <c r="F33" s="29">
        <f t="shared" si="15"/>
        <v>2.4861542884307473</v>
      </c>
      <c r="G33" s="29">
        <f t="shared" si="15"/>
        <v>1.818991879310176</v>
      </c>
      <c r="H33" s="29">
        <f t="shared" si="15"/>
        <v>2.494002839389045</v>
      </c>
      <c r="I33" s="29">
        <f t="shared" si="15"/>
        <v>5.0377093648414872</v>
      </c>
      <c r="J33" s="29">
        <f t="shared" si="15"/>
        <v>4.6728935213560208</v>
      </c>
      <c r="K33" s="29">
        <f t="shared" si="15"/>
        <v>3.995961535989863</v>
      </c>
      <c r="L33" s="29">
        <f t="shared" si="15"/>
        <v>2.5810218711266439</v>
      </c>
      <c r="M33" s="29">
        <f t="shared" si="15"/>
        <v>0.42067475519935749</v>
      </c>
      <c r="N33" s="29">
        <f t="shared" si="15"/>
        <v>8.6875104345891754E-2</v>
      </c>
      <c r="O33" s="29">
        <f t="shared" si="15"/>
        <v>0.16564461306842643</v>
      </c>
      <c r="P33" s="29">
        <f t="shared" si="15"/>
        <v>0.38956639639003515</v>
      </c>
      <c r="Q33" s="29">
        <f t="shared" si="15"/>
        <v>0.37657728987739464</v>
      </c>
      <c r="R33" s="29">
        <f t="shared" si="15"/>
        <v>0.56269865997462465</v>
      </c>
      <c r="S33" s="29">
        <f t="shared" si="15"/>
        <v>0.28708380325218508</v>
      </c>
      <c r="T33" s="29">
        <f t="shared" si="15"/>
        <v>1.0281380508240046</v>
      </c>
      <c r="U33" s="29">
        <f t="shared" si="15"/>
        <v>0.4529352085086451</v>
      </c>
      <c r="V33" s="29">
        <f t="shared" si="15"/>
        <v>0.32477008720457423</v>
      </c>
      <c r="W33" s="29">
        <f t="shared" si="15"/>
        <v>0.48820445922341393</v>
      </c>
      <c r="X33" s="29">
        <f t="shared" si="15"/>
        <v>0.41399267621965274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8.6174285338663628E-2</v>
      </c>
      <c r="P36" s="10">
        <v>0.13770241261411365</v>
      </c>
      <c r="Q36" s="10">
        <v>0.10170216261643621</v>
      </c>
      <c r="R36" s="10">
        <v>0.15173023153438558</v>
      </c>
      <c r="S36" s="10">
        <v>0</v>
      </c>
      <c r="T36" s="10">
        <v>0.13875604654977575</v>
      </c>
      <c r="U36" s="10">
        <v>0.16008082046110603</v>
      </c>
      <c r="V36" s="10">
        <v>0.16963415883847538</v>
      </c>
      <c r="W36" s="10">
        <v>0.33521217643119844</v>
      </c>
      <c r="X36" s="10">
        <v>0.28222009330192777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0.54942912467332417</v>
      </c>
      <c r="D43" s="10">
        <v>0.35423319177005064</v>
      </c>
      <c r="E43" s="10">
        <v>0.20698084093141406</v>
      </c>
      <c r="F43" s="10">
        <v>0.37597877685011338</v>
      </c>
      <c r="G43" s="10">
        <v>1.818991879310176</v>
      </c>
      <c r="H43" s="10">
        <v>0.2042582152546662</v>
      </c>
      <c r="I43" s="10">
        <v>0.1122090676350689</v>
      </c>
      <c r="J43" s="10">
        <v>0.19957736306455945</v>
      </c>
      <c r="K43" s="10">
        <v>0.17382562115910313</v>
      </c>
      <c r="L43" s="10">
        <v>0.1019241843045248</v>
      </c>
      <c r="M43" s="10">
        <v>8.8770007960397038E-2</v>
      </c>
      <c r="N43" s="10">
        <v>8.6875104345891754E-2</v>
      </c>
      <c r="O43" s="10">
        <v>7.9470327729762813E-2</v>
      </c>
      <c r="P43" s="10">
        <v>0.25186398377592151</v>
      </c>
      <c r="Q43" s="10">
        <v>0.1855574195694849</v>
      </c>
      <c r="R43" s="10">
        <v>0.27771465959700264</v>
      </c>
      <c r="S43" s="10">
        <v>0.28708380325218508</v>
      </c>
      <c r="T43" s="10">
        <v>0.88938200427422875</v>
      </c>
      <c r="U43" s="10">
        <v>0.2928543880475391</v>
      </c>
      <c r="V43" s="10">
        <v>0.15513592836609882</v>
      </c>
      <c r="W43" s="10">
        <v>0.15299228279221549</v>
      </c>
      <c r="X43" s="10">
        <v>0.13177258291772498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1.4350608697166776</v>
      </c>
      <c r="E44" s="10">
        <v>0.19366124960641157</v>
      </c>
      <c r="F44" s="10">
        <v>2.1101755115806338</v>
      </c>
      <c r="G44" s="10">
        <v>0</v>
      </c>
      <c r="H44" s="10">
        <v>2.2897446241343786</v>
      </c>
      <c r="I44" s="10">
        <v>4.9255002972064181</v>
      </c>
      <c r="J44" s="10">
        <v>4.4733161582914613</v>
      </c>
      <c r="K44" s="10">
        <v>3.8221359148307599</v>
      </c>
      <c r="L44" s="10">
        <v>2.4790976868221191</v>
      </c>
      <c r="M44" s="10">
        <v>0.33190474723896046</v>
      </c>
      <c r="N44" s="10">
        <v>0</v>
      </c>
      <c r="O44" s="10">
        <v>0</v>
      </c>
      <c r="P44" s="10">
        <v>0</v>
      </c>
      <c r="Q44" s="10">
        <v>8.93177076914735E-2</v>
      </c>
      <c r="R44" s="10">
        <v>0.13325376884323642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37.00292113352566</v>
      </c>
      <c r="D51" s="37">
        <v>32.392867221067547</v>
      </c>
      <c r="E51" s="37">
        <v>27.363943273960352</v>
      </c>
      <c r="F51" s="37">
        <v>19.022033118609752</v>
      </c>
      <c r="G51" s="37">
        <v>17.76532142436826</v>
      </c>
      <c r="H51" s="37">
        <v>23.575326050103744</v>
      </c>
      <c r="I51" s="37">
        <v>20.919419068686352</v>
      </c>
      <c r="J51" s="37">
        <v>21.416407979237235</v>
      </c>
      <c r="K51" s="37">
        <v>13.674151222874306</v>
      </c>
      <c r="L51" s="37">
        <v>12.437583608828284</v>
      </c>
      <c r="M51" s="37">
        <v>14.189897663964176</v>
      </c>
      <c r="N51" s="37">
        <v>14.412509985045586</v>
      </c>
      <c r="O51" s="37">
        <v>12.399469575723421</v>
      </c>
      <c r="P51" s="37">
        <v>16.3711589454349</v>
      </c>
      <c r="Q51" s="37">
        <v>14.675586270970877</v>
      </c>
      <c r="R51" s="37">
        <v>19.334527354431959</v>
      </c>
      <c r="S51" s="37">
        <v>19.907920248172438</v>
      </c>
      <c r="T51" s="37">
        <v>20.319828368767471</v>
      </c>
      <c r="U51" s="37">
        <v>14.81703510625583</v>
      </c>
      <c r="V51" s="37">
        <v>16.799465186610345</v>
      </c>
      <c r="W51" s="37">
        <v>15.226114954103091</v>
      </c>
      <c r="X51" s="37">
        <v>14.099500884190569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1.7699592315331469E-2</v>
      </c>
      <c r="W52" s="37">
        <f t="shared" si="16"/>
        <v>2.037516444330708E-2</v>
      </c>
      <c r="X52" s="37">
        <f t="shared" si="16"/>
        <v>2.4867057130724526E-2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1.7699592315331469E-2</v>
      </c>
      <c r="W70" s="10">
        <v>2.037516444330708E-2</v>
      </c>
      <c r="X70" s="10">
        <v>2.4867057130724526E-2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19.465086531415814</v>
      </c>
      <c r="D76" s="40">
        <v>15.475974292268567</v>
      </c>
      <c r="E76" s="40">
        <v>17.349364763566484</v>
      </c>
      <c r="F76" s="40">
        <v>19.902644060780844</v>
      </c>
      <c r="G76" s="40">
        <v>18.723403245753406</v>
      </c>
      <c r="H76" s="40">
        <v>17.579756407153642</v>
      </c>
      <c r="I76" s="40">
        <v>18.636286535136794</v>
      </c>
      <c r="J76" s="40">
        <v>20.626544153962392</v>
      </c>
      <c r="K76" s="40">
        <v>15.969144922019318</v>
      </c>
      <c r="L76" s="40">
        <v>15.368401928074073</v>
      </c>
      <c r="M76" s="40">
        <v>12.305373530935547</v>
      </c>
      <c r="N76" s="40">
        <v>14.305217618101452</v>
      </c>
      <c r="O76" s="40">
        <v>10.59168563982014</v>
      </c>
      <c r="P76" s="40">
        <v>12.158746194922699</v>
      </c>
      <c r="Q76" s="40">
        <v>9.3912756874505234</v>
      </c>
      <c r="R76" s="40">
        <v>9.4893074003819589</v>
      </c>
      <c r="S76" s="40">
        <v>13.125896184210395</v>
      </c>
      <c r="T76" s="40">
        <v>9.9417721051152768</v>
      </c>
      <c r="U76" s="40">
        <v>13.324269648448881</v>
      </c>
      <c r="V76" s="40">
        <v>14.70708973786105</v>
      </c>
      <c r="W76" s="40">
        <v>11.661288320914482</v>
      </c>
      <c r="X76" s="40">
        <v>12.524316409324978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227.01229578675836</v>
      </c>
      <c r="D2" s="31">
        <f t="shared" ref="D2:W2" si="1">SUM(D3,D17,D22,D25,D26,D51,D52,D71,D74,D75,D76)</f>
        <v>435.92708512467749</v>
      </c>
      <c r="E2" s="31">
        <f t="shared" si="1"/>
        <v>425.49647463456574</v>
      </c>
      <c r="F2" s="31">
        <f t="shared" si="1"/>
        <v>480.54522785898541</v>
      </c>
      <c r="G2" s="31">
        <f t="shared" si="1"/>
        <v>488.12037833190016</v>
      </c>
      <c r="H2" s="31">
        <f t="shared" si="1"/>
        <v>486.0705073086844</v>
      </c>
      <c r="I2" s="31">
        <f t="shared" si="1"/>
        <v>513.97282889079963</v>
      </c>
      <c r="J2" s="31">
        <f t="shared" si="1"/>
        <v>565.18529664660355</v>
      </c>
      <c r="K2" s="31">
        <f t="shared" si="1"/>
        <v>552.91616509028381</v>
      </c>
      <c r="L2" s="31">
        <f t="shared" si="1"/>
        <v>632.09105760963007</v>
      </c>
      <c r="M2" s="31">
        <f t="shared" si="1"/>
        <v>530.41874462596729</v>
      </c>
      <c r="N2" s="31">
        <f t="shared" si="1"/>
        <v>500.61874462596734</v>
      </c>
      <c r="O2" s="31">
        <f t="shared" si="1"/>
        <v>427.5119518486672</v>
      </c>
      <c r="P2" s="31">
        <f t="shared" si="1"/>
        <v>431.11478933791915</v>
      </c>
      <c r="Q2" s="31">
        <f t="shared" si="1"/>
        <v>443.19767841788473</v>
      </c>
      <c r="R2" s="31">
        <f t="shared" si="1"/>
        <v>527.50541702493547</v>
      </c>
      <c r="S2" s="31">
        <f t="shared" si="1"/>
        <v>459.26001719690464</v>
      </c>
      <c r="T2" s="31">
        <f t="shared" si="1"/>
        <v>478.25064488392093</v>
      </c>
      <c r="U2" s="31">
        <f t="shared" si="1"/>
        <v>474.22519346517618</v>
      </c>
      <c r="V2" s="31">
        <f t="shared" si="1"/>
        <v>508.35769291317536</v>
      </c>
      <c r="W2" s="31">
        <f t="shared" si="1"/>
        <v>396.12381453588125</v>
      </c>
      <c r="X2" s="31">
        <f t="shared" ref="X2" si="2">SUM(X3,X17,X22,X25,X26,X51,X52,X71,X74,X75,X76)</f>
        <v>432.66930958440173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108.74539982803094</v>
      </c>
      <c r="D3" s="34">
        <f t="shared" ref="D3:W3" si="4">SUM(D4,D8,D11)</f>
        <v>89.872828890799667</v>
      </c>
      <c r="E3" s="34">
        <f t="shared" si="4"/>
        <v>87.066208082545131</v>
      </c>
      <c r="F3" s="34">
        <f t="shared" si="4"/>
        <v>87.538693035253658</v>
      </c>
      <c r="G3" s="34">
        <f t="shared" si="4"/>
        <v>75.487790197764411</v>
      </c>
      <c r="H3" s="34">
        <f t="shared" si="4"/>
        <v>76.069905417024927</v>
      </c>
      <c r="I3" s="34">
        <f t="shared" si="4"/>
        <v>75.566380051590727</v>
      </c>
      <c r="J3" s="34">
        <f t="shared" si="4"/>
        <v>71.861478933791915</v>
      </c>
      <c r="K3" s="34">
        <f t="shared" si="4"/>
        <v>78.188048151332751</v>
      </c>
      <c r="L3" s="34">
        <f t="shared" si="4"/>
        <v>93.146689595872729</v>
      </c>
      <c r="M3" s="34">
        <f t="shared" si="4"/>
        <v>8.8103181427343085</v>
      </c>
      <c r="N3" s="34">
        <f t="shared" si="4"/>
        <v>0.26491831470335342</v>
      </c>
      <c r="O3" s="34">
        <f t="shared" si="4"/>
        <v>0.26655202063628552</v>
      </c>
      <c r="P3" s="34">
        <f t="shared" si="4"/>
        <v>0.26061908856405852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63.334651762682711</v>
      </c>
      <c r="D4" s="29">
        <f t="shared" ref="D4:W4" si="7">SUM(D5:D7)</f>
        <v>36.748925193465183</v>
      </c>
      <c r="E4" s="29">
        <f t="shared" si="7"/>
        <v>36.154170249355118</v>
      </c>
      <c r="F4" s="29">
        <f t="shared" si="7"/>
        <v>36.984952708512473</v>
      </c>
      <c r="G4" s="29">
        <f t="shared" si="7"/>
        <v>33.294496990541703</v>
      </c>
      <c r="H4" s="29">
        <f t="shared" si="7"/>
        <v>37.881513327601027</v>
      </c>
      <c r="I4" s="29">
        <f t="shared" si="7"/>
        <v>33.567755803955293</v>
      </c>
      <c r="J4" s="29">
        <f t="shared" si="7"/>
        <v>37.837919174548588</v>
      </c>
      <c r="K4" s="29">
        <f t="shared" si="7"/>
        <v>31.491917454858118</v>
      </c>
      <c r="L4" s="29">
        <f t="shared" si="7"/>
        <v>45.376354256233867</v>
      </c>
      <c r="M4" s="29">
        <f t="shared" si="7"/>
        <v>8.0115219260533106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63.334651762682711</v>
      </c>
      <c r="D7" s="10">
        <f>FC_IND_PPP_PU_E!D7+FC_IND_PPP_PA_E!D7+FC_IND_PPP_PR_E!D7</f>
        <v>36.748925193465183</v>
      </c>
      <c r="E7" s="10">
        <f>FC_IND_PPP_PU_E!E7+FC_IND_PPP_PA_E!E7+FC_IND_PPP_PR_E!E7</f>
        <v>36.154170249355118</v>
      </c>
      <c r="F7" s="10">
        <f>FC_IND_PPP_PU_E!F7+FC_IND_PPP_PA_E!F7+FC_IND_PPP_PR_E!F7</f>
        <v>36.984952708512473</v>
      </c>
      <c r="G7" s="10">
        <f>FC_IND_PPP_PU_E!G7+FC_IND_PPP_PA_E!G7+FC_IND_PPP_PR_E!G7</f>
        <v>33.294496990541703</v>
      </c>
      <c r="H7" s="10">
        <f>FC_IND_PPP_PU_E!H7+FC_IND_PPP_PA_E!H7+FC_IND_PPP_PR_E!H7</f>
        <v>37.881513327601027</v>
      </c>
      <c r="I7" s="10">
        <f>FC_IND_PPP_PU_E!I7+FC_IND_PPP_PA_E!I7+FC_IND_PPP_PR_E!I7</f>
        <v>33.567755803955293</v>
      </c>
      <c r="J7" s="10">
        <f>FC_IND_PPP_PU_E!J7+FC_IND_PPP_PA_E!J7+FC_IND_PPP_PR_E!J7</f>
        <v>37.837919174548588</v>
      </c>
      <c r="K7" s="10">
        <f>FC_IND_PPP_PU_E!K7+FC_IND_PPP_PA_E!K7+FC_IND_PPP_PR_E!K7</f>
        <v>31.491917454858118</v>
      </c>
      <c r="L7" s="10">
        <f>FC_IND_PPP_PU_E!L7+FC_IND_PPP_PA_E!L7+FC_IND_PPP_PR_E!L7</f>
        <v>45.376354256233867</v>
      </c>
      <c r="M7" s="10">
        <f>FC_IND_PPP_PU_E!M7+FC_IND_PPP_PA_E!M7+FC_IND_PPP_PR_E!M7</f>
        <v>8.0115219260533106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45.41074806534823</v>
      </c>
      <c r="D8" s="29">
        <f t="shared" ref="D8:W8" si="10">SUM(D9:D10)</f>
        <v>53.123903697334477</v>
      </c>
      <c r="E8" s="29">
        <f t="shared" si="10"/>
        <v>50.91203783319002</v>
      </c>
      <c r="F8" s="29">
        <f t="shared" si="10"/>
        <v>50.553740326741178</v>
      </c>
      <c r="G8" s="29">
        <f t="shared" si="10"/>
        <v>42.193293207222709</v>
      </c>
      <c r="H8" s="29">
        <f t="shared" si="10"/>
        <v>38.188392089423893</v>
      </c>
      <c r="I8" s="29">
        <f t="shared" si="10"/>
        <v>41.998624247635433</v>
      </c>
      <c r="J8" s="29">
        <f t="shared" si="10"/>
        <v>34.023559759243327</v>
      </c>
      <c r="K8" s="29">
        <f t="shared" si="10"/>
        <v>46.696130696474633</v>
      </c>
      <c r="L8" s="29">
        <f t="shared" si="10"/>
        <v>47.770335339638862</v>
      </c>
      <c r="M8" s="29">
        <f t="shared" si="10"/>
        <v>0.79879621668099743</v>
      </c>
      <c r="N8" s="29">
        <f t="shared" si="10"/>
        <v>0.26491831470335342</v>
      </c>
      <c r="O8" s="29">
        <f t="shared" si="10"/>
        <v>0.26655202063628552</v>
      </c>
      <c r="P8" s="29">
        <f t="shared" si="10"/>
        <v>0.26061908856405852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45.41074806534823</v>
      </c>
      <c r="D10" s="10">
        <f>FC_IND_PPP_PU_E!D10+FC_IND_PPP_PA_E!D10+FC_IND_PPP_PR_E!D10</f>
        <v>53.123903697334477</v>
      </c>
      <c r="E10" s="10">
        <f>FC_IND_PPP_PU_E!E10+FC_IND_PPP_PA_E!E10+FC_IND_PPP_PR_E!E10</f>
        <v>50.91203783319002</v>
      </c>
      <c r="F10" s="10">
        <f>FC_IND_PPP_PU_E!F10+FC_IND_PPP_PA_E!F10+FC_IND_PPP_PR_E!F10</f>
        <v>50.553740326741178</v>
      </c>
      <c r="G10" s="10">
        <f>FC_IND_PPP_PU_E!G10+FC_IND_PPP_PA_E!G10+FC_IND_PPP_PR_E!G10</f>
        <v>42.193293207222709</v>
      </c>
      <c r="H10" s="10">
        <f>FC_IND_PPP_PU_E!H10+FC_IND_PPP_PA_E!H10+FC_IND_PPP_PR_E!H10</f>
        <v>38.188392089423893</v>
      </c>
      <c r="I10" s="10">
        <f>FC_IND_PPP_PU_E!I10+FC_IND_PPP_PA_E!I10+FC_IND_PPP_PR_E!I10</f>
        <v>41.998624247635433</v>
      </c>
      <c r="J10" s="10">
        <f>FC_IND_PPP_PU_E!J10+FC_IND_PPP_PA_E!J10+FC_IND_PPP_PR_E!J10</f>
        <v>34.023559759243327</v>
      </c>
      <c r="K10" s="10">
        <f>FC_IND_PPP_PU_E!K10+FC_IND_PPP_PA_E!K10+FC_IND_PPP_PR_E!K10</f>
        <v>46.696130696474633</v>
      </c>
      <c r="L10" s="10">
        <f>FC_IND_PPP_PU_E!L10+FC_IND_PPP_PA_E!L10+FC_IND_PPP_PR_E!L10</f>
        <v>47.770335339638862</v>
      </c>
      <c r="M10" s="10">
        <f>FC_IND_PPP_PU_E!M10+FC_IND_PPP_PA_E!M10+FC_IND_PPP_PR_E!M10</f>
        <v>0.79879621668099743</v>
      </c>
      <c r="N10" s="10">
        <f>FC_IND_PPP_PU_E!N10+FC_IND_PPP_PA_E!N10+FC_IND_PPP_PR_E!N10</f>
        <v>0.26491831470335342</v>
      </c>
      <c r="O10" s="10">
        <f>FC_IND_PPP_PU_E!O10+FC_IND_PPP_PA_E!O10+FC_IND_PPP_PR_E!O10</f>
        <v>0.26655202063628552</v>
      </c>
      <c r="P10" s="10">
        <f>FC_IND_PPP_PU_E!P10+FC_IND_PPP_PA_E!P10+FC_IND_PPP_PR_E!P10</f>
        <v>0.26061908856405852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1.026999140154772</v>
      </c>
      <c r="D26" s="37">
        <f t="shared" ref="D26:W26" si="22">SUM(D27,D33)</f>
        <v>14.536113499570071</v>
      </c>
      <c r="E26" s="37">
        <f t="shared" si="22"/>
        <v>6.816595012897678</v>
      </c>
      <c r="F26" s="37">
        <f t="shared" si="22"/>
        <v>7.7195184866723991</v>
      </c>
      <c r="G26" s="37">
        <f t="shared" si="22"/>
        <v>7.7195184866723991</v>
      </c>
      <c r="H26" s="37">
        <f t="shared" si="22"/>
        <v>4.8246775580395518</v>
      </c>
      <c r="I26" s="37">
        <f t="shared" si="22"/>
        <v>7.7195184866723991</v>
      </c>
      <c r="J26" s="37">
        <f t="shared" si="22"/>
        <v>6.7517626827171089</v>
      </c>
      <c r="K26" s="37">
        <f t="shared" si="22"/>
        <v>5.8043852106620797</v>
      </c>
      <c r="L26" s="37">
        <f t="shared" si="22"/>
        <v>6.7670679277730006</v>
      </c>
      <c r="M26" s="37">
        <f t="shared" si="22"/>
        <v>0</v>
      </c>
      <c r="N26" s="37">
        <f t="shared" si="22"/>
        <v>6.7548581255374014</v>
      </c>
      <c r="O26" s="37">
        <f t="shared" si="22"/>
        <v>1.930094582975064</v>
      </c>
      <c r="P26" s="37">
        <f t="shared" si="22"/>
        <v>0</v>
      </c>
      <c r="Q26" s="37">
        <f t="shared" si="22"/>
        <v>0</v>
      </c>
      <c r="R26" s="37">
        <f t="shared" si="22"/>
        <v>0.96491831470335332</v>
      </c>
      <c r="S26" s="37">
        <f t="shared" si="22"/>
        <v>0.96491831470335343</v>
      </c>
      <c r="T26" s="37">
        <f t="shared" si="22"/>
        <v>0.96491831470335321</v>
      </c>
      <c r="U26" s="37">
        <f t="shared" si="22"/>
        <v>0.96491831470335332</v>
      </c>
      <c r="V26" s="37">
        <f t="shared" si="22"/>
        <v>0.96491831470335332</v>
      </c>
      <c r="W26" s="37">
        <f t="shared" si="22"/>
        <v>0.96491831470335354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1.026999140154772</v>
      </c>
      <c r="D33" s="29">
        <f t="shared" ref="D33:W33" si="28">SUM(D34:D50)</f>
        <v>14.536113499570071</v>
      </c>
      <c r="E33" s="29">
        <f t="shared" si="28"/>
        <v>6.816595012897678</v>
      </c>
      <c r="F33" s="29">
        <f t="shared" si="28"/>
        <v>7.7195184866723991</v>
      </c>
      <c r="G33" s="29">
        <f t="shared" si="28"/>
        <v>7.7195184866723991</v>
      </c>
      <c r="H33" s="29">
        <f t="shared" si="28"/>
        <v>4.8246775580395518</v>
      </c>
      <c r="I33" s="29">
        <f t="shared" si="28"/>
        <v>7.7195184866723991</v>
      </c>
      <c r="J33" s="29">
        <f t="shared" si="28"/>
        <v>6.7517626827171089</v>
      </c>
      <c r="K33" s="29">
        <f t="shared" si="28"/>
        <v>5.8043852106620797</v>
      </c>
      <c r="L33" s="29">
        <f t="shared" si="28"/>
        <v>6.7670679277730006</v>
      </c>
      <c r="M33" s="29">
        <f t="shared" si="28"/>
        <v>0</v>
      </c>
      <c r="N33" s="29">
        <f t="shared" si="28"/>
        <v>6.7548581255374014</v>
      </c>
      <c r="O33" s="29">
        <f t="shared" si="28"/>
        <v>1.930094582975064</v>
      </c>
      <c r="P33" s="29">
        <f t="shared" si="28"/>
        <v>0</v>
      </c>
      <c r="Q33" s="29">
        <f t="shared" si="28"/>
        <v>0</v>
      </c>
      <c r="R33" s="29">
        <f t="shared" si="28"/>
        <v>0.96491831470335332</v>
      </c>
      <c r="S33" s="29">
        <f t="shared" si="28"/>
        <v>0.96491831470335343</v>
      </c>
      <c r="T33" s="29">
        <f t="shared" si="28"/>
        <v>0.96491831470335321</v>
      </c>
      <c r="U33" s="29">
        <f t="shared" si="28"/>
        <v>0.96491831470335332</v>
      </c>
      <c r="V33" s="29">
        <f t="shared" si="28"/>
        <v>0.96491831470335332</v>
      </c>
      <c r="W33" s="29">
        <f t="shared" si="28"/>
        <v>0.96491831470335354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0</v>
      </c>
      <c r="D36" s="10">
        <f>FC_IND_PPP_PU_E!D36+FC_IND_PPP_PA_E!D36+FC_IND_PPP_PR_E!D36</f>
        <v>0</v>
      </c>
      <c r="E36" s="10">
        <f>FC_IND_PPP_PU_E!E36+FC_IND_PPP_PA_E!E36+FC_IND_PPP_PR_E!E36</f>
        <v>0</v>
      </c>
      <c r="F36" s="10">
        <f>FC_IND_PPP_PU_E!F36+FC_IND_PPP_PA_E!F36+FC_IND_PPP_PR_E!F36</f>
        <v>0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0</v>
      </c>
      <c r="J36" s="10">
        <f>FC_IND_PPP_PU_E!J36+FC_IND_PPP_PA_E!J36+FC_IND_PPP_PR_E!J36</f>
        <v>0</v>
      </c>
      <c r="K36" s="10">
        <f>FC_IND_PPP_PU_E!K36+FC_IND_PPP_PA_E!K36+FC_IND_PPP_PR_E!K36</f>
        <v>0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0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</v>
      </c>
      <c r="S36" s="10">
        <f>FC_IND_PPP_PU_E!S36+FC_IND_PPP_PA_E!S36+FC_IND_PPP_PR_E!S36</f>
        <v>0</v>
      </c>
      <c r="T36" s="10">
        <f>FC_IND_PPP_PU_E!T36+FC_IND_PPP_PA_E!T36+FC_IND_PPP_PR_E!T36</f>
        <v>0</v>
      </c>
      <c r="U36" s="10">
        <f>FC_IND_PPP_PU_E!U36+FC_IND_PPP_PA_E!U36+FC_IND_PPP_PR_E!U36</f>
        <v>0</v>
      </c>
      <c r="V36" s="10">
        <f>FC_IND_PPP_PU_E!V36+FC_IND_PPP_PA_E!V36+FC_IND_PPP_PR_E!V36</f>
        <v>0</v>
      </c>
      <c r="W36" s="10">
        <f>FC_IND_PPP_PU_E!W36+FC_IND_PPP_PA_E!W36+FC_IND_PPP_PR_E!W36</f>
        <v>0</v>
      </c>
      <c r="X36" s="10">
        <f>FC_IND_PPP_PU_E!X36+FC_IND_PPP_PA_E!X36+FC_IND_PPP_PR_E!X36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1.026999140154772</v>
      </c>
      <c r="D43" s="10">
        <f>FC_IND_PPP_PU_E!D43+FC_IND_PPP_PA_E!D43+FC_IND_PPP_PR_E!D43</f>
        <v>1.026999140154772</v>
      </c>
      <c r="E43" s="10">
        <f>FC_IND_PPP_PU_E!E43+FC_IND_PPP_PA_E!E43+FC_IND_PPP_PR_E!E43</f>
        <v>1.026999140154772</v>
      </c>
      <c r="F43" s="10">
        <f>FC_IND_PPP_PU_E!F43+FC_IND_PPP_PA_E!F43+FC_IND_PPP_PR_E!F43</f>
        <v>0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</v>
      </c>
      <c r="S43" s="10">
        <f>FC_IND_PPP_PU_E!S43+FC_IND_PPP_PA_E!S43+FC_IND_PPP_PR_E!S43</f>
        <v>0</v>
      </c>
      <c r="T43" s="10">
        <f>FC_IND_PPP_PU_E!T43+FC_IND_PPP_PA_E!T43+FC_IND_PPP_PR_E!T43</f>
        <v>0</v>
      </c>
      <c r="U43" s="10">
        <f>FC_IND_PPP_PU_E!U43+FC_IND_PPP_PA_E!U43+FC_IND_PPP_PR_E!U43</f>
        <v>0</v>
      </c>
      <c r="V43" s="10">
        <f>FC_IND_PPP_PU_E!V43+FC_IND_PPP_PA_E!V43+FC_IND_PPP_PR_E!V43</f>
        <v>0</v>
      </c>
      <c r="W43" s="10">
        <f>FC_IND_PPP_PU_E!W43+FC_IND_PPP_PA_E!W43+FC_IND_PPP_PR_E!W43</f>
        <v>0</v>
      </c>
      <c r="X43" s="10">
        <f>FC_IND_PPP_PU_E!X43+FC_IND_PPP_PA_E!X43+FC_IND_PPP_PR_E!X43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13.5091143594153</v>
      </c>
      <c r="E44" s="10">
        <f>FC_IND_PPP_PU_E!E44+FC_IND_PPP_PA_E!E44+FC_IND_PPP_PR_E!E44</f>
        <v>5.7895958727429058</v>
      </c>
      <c r="F44" s="10">
        <f>FC_IND_PPP_PU_E!F44+FC_IND_PPP_PA_E!F44+FC_IND_PPP_PR_E!F44</f>
        <v>7.7195184866723991</v>
      </c>
      <c r="G44" s="10">
        <f>FC_IND_PPP_PU_E!G44+FC_IND_PPP_PA_E!G44+FC_IND_PPP_PR_E!G44</f>
        <v>7.7195184866723991</v>
      </c>
      <c r="H44" s="10">
        <f>FC_IND_PPP_PU_E!H44+FC_IND_PPP_PA_E!H44+FC_IND_PPP_PR_E!H44</f>
        <v>4.8246775580395518</v>
      </c>
      <c r="I44" s="10">
        <f>FC_IND_PPP_PU_E!I44+FC_IND_PPP_PA_E!I44+FC_IND_PPP_PR_E!I44</f>
        <v>7.7195184866723991</v>
      </c>
      <c r="J44" s="10">
        <f>FC_IND_PPP_PU_E!J44+FC_IND_PPP_PA_E!J44+FC_IND_PPP_PR_E!J44</f>
        <v>6.7517626827171089</v>
      </c>
      <c r="K44" s="10">
        <f>FC_IND_PPP_PU_E!K44+FC_IND_PPP_PA_E!K44+FC_IND_PPP_PR_E!K44</f>
        <v>5.8043852106620797</v>
      </c>
      <c r="L44" s="10">
        <f>FC_IND_PPP_PU_E!L44+FC_IND_PPP_PA_E!L44+FC_IND_PPP_PR_E!L44</f>
        <v>6.7670679277730006</v>
      </c>
      <c r="M44" s="10">
        <f>FC_IND_PPP_PU_E!M44+FC_IND_PPP_PA_E!M44+FC_IND_PPP_PR_E!M44</f>
        <v>0</v>
      </c>
      <c r="N44" s="10">
        <f>FC_IND_PPP_PU_E!N44+FC_IND_PPP_PA_E!N44+FC_IND_PPP_PR_E!N44</f>
        <v>6.7548581255374014</v>
      </c>
      <c r="O44" s="10">
        <f>FC_IND_PPP_PU_E!O44+FC_IND_PPP_PA_E!O44+FC_IND_PPP_PR_E!O44</f>
        <v>1.930094582975064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0.96491831470335332</v>
      </c>
      <c r="S44" s="10">
        <f>FC_IND_PPP_PU_E!S44+FC_IND_PPP_PA_E!S44+FC_IND_PPP_PR_E!S44</f>
        <v>0.96491831470335343</v>
      </c>
      <c r="T44" s="10">
        <f>FC_IND_PPP_PU_E!T44+FC_IND_PPP_PA_E!T44+FC_IND_PPP_PR_E!T44</f>
        <v>0.96491831470335321</v>
      </c>
      <c r="U44" s="10">
        <f>FC_IND_PPP_PU_E!U44+FC_IND_PPP_PA_E!U44+FC_IND_PPP_PR_E!U44</f>
        <v>0.96491831470335332</v>
      </c>
      <c r="V44" s="10">
        <f>FC_IND_PPP_PU_E!V44+FC_IND_PPP_PA_E!V44+FC_IND_PPP_PR_E!V44</f>
        <v>0.96491831470335332</v>
      </c>
      <c r="W44" s="10">
        <f>FC_IND_PPP_PU_E!W44+FC_IND_PPP_PA_E!W44+FC_IND_PPP_PR_E!W44</f>
        <v>0.96491831470335354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58.512467755803947</v>
      </c>
      <c r="D51" s="37">
        <f>FC_IND_PPP_PU_E!D51+FC_IND_PPP_PA_E!D51+FC_IND_PPP_PR_E!D51</f>
        <v>72.484952708512466</v>
      </c>
      <c r="E51" s="37">
        <f>FC_IND_PPP_PU_E!E51+FC_IND_PPP_PA_E!E51+FC_IND_PPP_PR_E!E51</f>
        <v>63.97248495270852</v>
      </c>
      <c r="F51" s="37">
        <f>FC_IND_PPP_PU_E!F51+FC_IND_PPP_PA_E!F51+FC_IND_PPP_PR_E!F51</f>
        <v>44.368013757523642</v>
      </c>
      <c r="G51" s="37">
        <f>FC_IND_PPP_PU_E!G51+FC_IND_PPP_PA_E!G51+FC_IND_PPP_PR_E!G51</f>
        <v>60.554600171969049</v>
      </c>
      <c r="H51" s="37">
        <f>FC_IND_PPP_PU_E!H51+FC_IND_PPP_PA_E!H51+FC_IND_PPP_PR_E!H51</f>
        <v>55.438521066208082</v>
      </c>
      <c r="I51" s="37">
        <f>FC_IND_PPP_PU_E!I51+FC_IND_PPP_PA_E!I51+FC_IND_PPP_PR_E!I51</f>
        <v>102.9664660361135</v>
      </c>
      <c r="J51" s="37">
        <f>FC_IND_PPP_PU_E!J51+FC_IND_PPP_PA_E!J51+FC_IND_PPP_PR_E!J51</f>
        <v>97.46345657781599</v>
      </c>
      <c r="K51" s="37">
        <f>FC_IND_PPP_PU_E!K51+FC_IND_PPP_PA_E!K51+FC_IND_PPP_PR_E!K51</f>
        <v>100.9673258813414</v>
      </c>
      <c r="L51" s="37">
        <f>FC_IND_PPP_PU_E!L51+FC_IND_PPP_PA_E!L51+FC_IND_PPP_PR_E!L51</f>
        <v>75.924333619948399</v>
      </c>
      <c r="M51" s="37">
        <f>FC_IND_PPP_PU_E!M51+FC_IND_PPP_PA_E!M51+FC_IND_PPP_PR_E!M51</f>
        <v>94.389509888220118</v>
      </c>
      <c r="N51" s="37">
        <f>FC_IND_PPP_PU_E!N51+FC_IND_PPP_PA_E!N51+FC_IND_PPP_PR_E!N51</f>
        <v>83.361994840928631</v>
      </c>
      <c r="O51" s="37">
        <f>FC_IND_PPP_PU_E!O51+FC_IND_PPP_PA_E!O51+FC_IND_PPP_PR_E!O51</f>
        <v>54.277730008598446</v>
      </c>
      <c r="P51" s="37">
        <f>FC_IND_PPP_PU_E!P51+FC_IND_PPP_PA_E!P51+FC_IND_PPP_PR_E!P51</f>
        <v>61.435941530524502</v>
      </c>
      <c r="Q51" s="37">
        <f>FC_IND_PPP_PU_E!Q51+FC_IND_PPP_PA_E!Q51+FC_IND_PPP_PR_E!Q51</f>
        <v>43.680137575236458</v>
      </c>
      <c r="R51" s="37">
        <f>FC_IND_PPP_PU_E!R51+FC_IND_PPP_PA_E!R51+FC_IND_PPP_PR_E!R51</f>
        <v>52.020636285468612</v>
      </c>
      <c r="S51" s="37">
        <f>FC_IND_PPP_PU_E!S51+FC_IND_PPP_PA_E!S51+FC_IND_PPP_PR_E!S51</f>
        <v>45.808254514187453</v>
      </c>
      <c r="T51" s="37">
        <f>FC_IND_PPP_PU_E!T51+FC_IND_PPP_PA_E!T51+FC_IND_PPP_PR_E!T51</f>
        <v>45.829750644883916</v>
      </c>
      <c r="U51" s="37">
        <f>FC_IND_PPP_PU_E!U51+FC_IND_PPP_PA_E!U51+FC_IND_PPP_PR_E!U51</f>
        <v>45.16242476354256</v>
      </c>
      <c r="V51" s="37">
        <f>FC_IND_PPP_PU_E!V51+FC_IND_PPP_PA_E!V51+FC_IND_PPP_PR_E!V51</f>
        <v>62.661736887360277</v>
      </c>
      <c r="W51" s="37">
        <f>FC_IND_PPP_PU_E!W51+FC_IND_PPP_PA_E!W51+FC_IND_PPP_PR_E!W51</f>
        <v>44.690971625107473</v>
      </c>
      <c r="X51" s="37">
        <f>FC_IND_PPP_PU_E!X51+FC_IND_PPP_PA_E!X51+FC_IND_PPP_PR_E!X51</f>
        <v>47.570679277730001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196.09251934651758</v>
      </c>
      <c r="E52" s="37">
        <f t="shared" si="31"/>
        <v>192.84419604471191</v>
      </c>
      <c r="F52" s="37">
        <f t="shared" si="31"/>
        <v>208.89458297506451</v>
      </c>
      <c r="G52" s="37">
        <f t="shared" si="31"/>
        <v>233.42407566637999</v>
      </c>
      <c r="H52" s="37">
        <f t="shared" si="31"/>
        <v>236.43361994840924</v>
      </c>
      <c r="I52" s="37">
        <f t="shared" si="31"/>
        <v>201.01272570937229</v>
      </c>
      <c r="J52" s="37">
        <f t="shared" si="31"/>
        <v>276.58349097162511</v>
      </c>
      <c r="K52" s="37">
        <f t="shared" si="31"/>
        <v>242.76294067067926</v>
      </c>
      <c r="L52" s="37">
        <f t="shared" si="31"/>
        <v>334.14539982803086</v>
      </c>
      <c r="M52" s="37">
        <f t="shared" si="31"/>
        <v>317.18736027515047</v>
      </c>
      <c r="N52" s="37">
        <f t="shared" si="31"/>
        <v>307.39466895958725</v>
      </c>
      <c r="O52" s="37">
        <f t="shared" si="31"/>
        <v>211.54582975064486</v>
      </c>
      <c r="P52" s="37">
        <f t="shared" si="31"/>
        <v>207.67652622527945</v>
      </c>
      <c r="Q52" s="37">
        <f t="shared" si="31"/>
        <v>286.59122957867584</v>
      </c>
      <c r="R52" s="37">
        <f t="shared" si="31"/>
        <v>347.13860705073085</v>
      </c>
      <c r="S52" s="37">
        <f t="shared" si="31"/>
        <v>304.55236457437667</v>
      </c>
      <c r="T52" s="37">
        <f t="shared" si="31"/>
        <v>308.68443680137574</v>
      </c>
      <c r="U52" s="37">
        <f t="shared" si="31"/>
        <v>328.60421324161643</v>
      </c>
      <c r="V52" s="37">
        <f t="shared" si="31"/>
        <v>344.73103771111175</v>
      </c>
      <c r="W52" s="37">
        <f t="shared" si="31"/>
        <v>249.19251616958718</v>
      </c>
      <c r="X52" s="37">
        <f t="shared" ref="X52" si="32">SUM(X53:X70)</f>
        <v>278.41574122670613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196.09251934651758</v>
      </c>
      <c r="E59" s="10">
        <f>FC_IND_PPP_PU_E!E59+FC_IND_PPP_PA_E!E59+FC_IND_PPP_PR_E!E59</f>
        <v>192.84419604471191</v>
      </c>
      <c r="F59" s="10">
        <f>FC_IND_PPP_PU_E!F59+FC_IND_PPP_PA_E!F59+FC_IND_PPP_PR_E!F59</f>
        <v>208.89458297506451</v>
      </c>
      <c r="G59" s="10">
        <f>FC_IND_PPP_PU_E!G59+FC_IND_PPP_PA_E!G59+FC_IND_PPP_PR_E!G59</f>
        <v>233.2569217540842</v>
      </c>
      <c r="H59" s="10">
        <f>FC_IND_PPP_PU_E!H59+FC_IND_PPP_PA_E!H59+FC_IND_PPP_PR_E!H59</f>
        <v>236.0753224419604</v>
      </c>
      <c r="I59" s="10">
        <f>FC_IND_PPP_PU_E!I59+FC_IND_PPP_PA_E!I59+FC_IND_PPP_PR_E!I59</f>
        <v>200.60670679277729</v>
      </c>
      <c r="J59" s="10">
        <f>FC_IND_PPP_PU_E!J59+FC_IND_PPP_PA_E!J59+FC_IND_PPP_PR_E!J59</f>
        <v>276.17747205503008</v>
      </c>
      <c r="K59" s="10">
        <f>FC_IND_PPP_PU_E!K59+FC_IND_PPP_PA_E!K59+FC_IND_PPP_PR_E!K59</f>
        <v>242.38082545141873</v>
      </c>
      <c r="L59" s="10">
        <f>FC_IND_PPP_PU_E!L59+FC_IND_PPP_PA_E!L59+FC_IND_PPP_PR_E!L59</f>
        <v>333.64385210662073</v>
      </c>
      <c r="M59" s="10">
        <f>FC_IND_PPP_PU_E!M59+FC_IND_PPP_PA_E!M59+FC_IND_PPP_PR_E!M59</f>
        <v>317.04402407566636</v>
      </c>
      <c r="N59" s="10">
        <f>FC_IND_PPP_PU_E!N59+FC_IND_PPP_PA_E!N59+FC_IND_PPP_PR_E!N59</f>
        <v>307.3468615649183</v>
      </c>
      <c r="O59" s="10">
        <f>FC_IND_PPP_PU_E!O59+FC_IND_PPP_PA_E!O59+FC_IND_PPP_PR_E!O59</f>
        <v>211.49802235597591</v>
      </c>
      <c r="P59" s="10">
        <f>FC_IND_PPP_PU_E!P59+FC_IND_PPP_PA_E!P59+FC_IND_PPP_PR_E!P59</f>
        <v>207.6287188306105</v>
      </c>
      <c r="Q59" s="10">
        <f>FC_IND_PPP_PU_E!Q59+FC_IND_PPP_PA_E!Q59+FC_IND_PPP_PR_E!Q59</f>
        <v>286.54342218400689</v>
      </c>
      <c r="R59" s="10">
        <f>FC_IND_PPP_PU_E!R59+FC_IND_PPP_PA_E!R59+FC_IND_PPP_PR_E!R59</f>
        <v>347.0669819432502</v>
      </c>
      <c r="S59" s="10">
        <f>FC_IND_PPP_PU_E!S59+FC_IND_PPP_PA_E!S59+FC_IND_PPP_PR_E!S59</f>
        <v>304.45683576956151</v>
      </c>
      <c r="T59" s="10">
        <f>FC_IND_PPP_PU_E!T59+FC_IND_PPP_PA_E!T59+FC_IND_PPP_PR_E!T59</f>
        <v>308.61281169389508</v>
      </c>
      <c r="U59" s="10">
        <f>FC_IND_PPP_PU_E!U59+FC_IND_PPP_PA_E!U59+FC_IND_PPP_PR_E!U59</f>
        <v>328.55640584694748</v>
      </c>
      <c r="V59" s="10">
        <f>FC_IND_PPP_PU_E!V59+FC_IND_PPP_PA_E!V59+FC_IND_PPP_PR_E!V59</f>
        <v>344.53516766981943</v>
      </c>
      <c r="W59" s="10">
        <f>FC_IND_PPP_PU_E!W59+FC_IND_PPP_PA_E!W59+FC_IND_PPP_PR_E!W59</f>
        <v>248.97300085984517</v>
      </c>
      <c r="X59" s="10">
        <f>FC_IND_PPP_PU_E!X59+FC_IND_PPP_PA_E!X59+FC_IND_PPP_PR_E!X59</f>
        <v>278.13602751504726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</v>
      </c>
      <c r="G61" s="10">
        <f>FC_IND_PPP_PU_E!G61+FC_IND_PPP_PA_E!G61+FC_IND_PPP_PR_E!G61</f>
        <v>0.16715391229578669</v>
      </c>
      <c r="H61" s="10">
        <f>FC_IND_PPP_PU_E!H61+FC_IND_PPP_PA_E!H61+FC_IND_PPP_PR_E!H61</f>
        <v>0.35829750644883918</v>
      </c>
      <c r="I61" s="10">
        <f>FC_IND_PPP_PU_E!I61+FC_IND_PPP_PA_E!I61+FC_IND_PPP_PR_E!I61</f>
        <v>0.40601891659501288</v>
      </c>
      <c r="J61" s="10">
        <f>FC_IND_PPP_PU_E!J61+FC_IND_PPP_PA_E!J61+FC_IND_PPP_PR_E!J61</f>
        <v>0.40601891659501294</v>
      </c>
      <c r="K61" s="10">
        <f>FC_IND_PPP_PU_E!K61+FC_IND_PPP_PA_E!K61+FC_IND_PPP_PR_E!K61</f>
        <v>0.3821152192605331</v>
      </c>
      <c r="L61" s="10">
        <f>FC_IND_PPP_PU_E!L61+FC_IND_PPP_PA_E!L61+FC_IND_PPP_PR_E!L61</f>
        <v>0.50154772141014614</v>
      </c>
      <c r="M61" s="10">
        <f>FC_IND_PPP_PU_E!M61+FC_IND_PPP_PA_E!M61+FC_IND_PPP_PR_E!M61</f>
        <v>0.14333619948409279</v>
      </c>
      <c r="N61" s="10">
        <f>FC_IND_PPP_PU_E!N61+FC_IND_PPP_PA_E!N61+FC_IND_PPP_PR_E!N61</f>
        <v>4.7807394668959592E-2</v>
      </c>
      <c r="O61" s="10">
        <f>FC_IND_PPP_PU_E!O61+FC_IND_PPP_PA_E!O61+FC_IND_PPP_PR_E!O61</f>
        <v>4.7807394668959592E-2</v>
      </c>
      <c r="P61" s="10">
        <f>FC_IND_PPP_PU_E!P61+FC_IND_PPP_PA_E!P61+FC_IND_PPP_PR_E!P61</f>
        <v>4.7807394668959585E-2</v>
      </c>
      <c r="Q61" s="10">
        <f>FC_IND_PPP_PU_E!Q61+FC_IND_PPP_PA_E!Q61+FC_IND_PPP_PR_E!Q61</f>
        <v>4.7807394668959599E-2</v>
      </c>
      <c r="R61" s="10">
        <f>FC_IND_PPP_PU_E!R61+FC_IND_PPP_PA_E!R61+FC_IND_PPP_PR_E!R61</f>
        <v>7.1625107480653455E-2</v>
      </c>
      <c r="S61" s="10">
        <f>FC_IND_PPP_PU_E!S61+FC_IND_PPP_PA_E!S61+FC_IND_PPP_PR_E!S61</f>
        <v>9.5528804815133303E-2</v>
      </c>
      <c r="T61" s="10">
        <f>FC_IND_PPP_PU_E!T61+FC_IND_PPP_PA_E!T61+FC_IND_PPP_PR_E!T61</f>
        <v>7.1625107480653469E-2</v>
      </c>
      <c r="U61" s="10">
        <f>FC_IND_PPP_PU_E!U61+FC_IND_PPP_PA_E!U61+FC_IND_PPP_PR_E!U61</f>
        <v>4.7807394668959585E-2</v>
      </c>
      <c r="V61" s="10">
        <f>FC_IND_PPP_PU_E!V61+FC_IND_PPP_PA_E!V61+FC_IND_PPP_PR_E!V61</f>
        <v>4.7807394668959592E-2</v>
      </c>
      <c r="W61" s="10">
        <f>FC_IND_PPP_PU_E!W61+FC_IND_PPP_PA_E!W61+FC_IND_PPP_PR_E!W61</f>
        <v>7.1625107480653469E-2</v>
      </c>
      <c r="X61" s="10">
        <f>FC_IND_PPP_PU_E!X61+FC_IND_PPP_PA_E!X61+FC_IND_PPP_PR_E!X61</f>
        <v>7.1625107480653469E-2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0.14806264662337837</v>
      </c>
      <c r="W70" s="10">
        <f>FC_IND_PPP_PU_E!W70+FC_IND_PPP_PA_E!W70+FC_IND_PPP_PR_E!W70</f>
        <v>0.14789020226135807</v>
      </c>
      <c r="X70" s="10">
        <f>FC_IND_PPP_PU_E!X70+FC_IND_PPP_PA_E!X70+FC_IND_PPP_PR_E!X70</f>
        <v>0.20808860417821867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1.0269991401547718</v>
      </c>
      <c r="G71" s="37">
        <f t="shared" si="34"/>
        <v>0.26276870163370591</v>
      </c>
      <c r="H71" s="37">
        <f t="shared" si="34"/>
        <v>1.218142734307825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1.0269991401547718</v>
      </c>
      <c r="G72" s="10">
        <f>FC_IND_PPP_PU_E!G72+FC_IND_PPP_PA_E!G72+FC_IND_PPP_PR_E!G72</f>
        <v>0.26276870163370591</v>
      </c>
      <c r="H72" s="10">
        <f>FC_IND_PPP_PU_E!H72+FC_IND_PPP_PA_E!H72+FC_IND_PPP_PR_E!H72</f>
        <v>1.218142734307825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</v>
      </c>
      <c r="S72" s="10">
        <f>FC_IND_PPP_PU_E!S72+FC_IND_PPP_PA_E!S72+FC_IND_PPP_PR_E!S72</f>
        <v>0</v>
      </c>
      <c r="T72" s="10">
        <f>FC_IND_PPP_PU_E!T72+FC_IND_PPP_PA_E!T72+FC_IND_PPP_PR_E!T72</f>
        <v>0</v>
      </c>
      <c r="U72" s="10">
        <f>FC_IND_PPP_PU_E!U72+FC_IND_PPP_PA_E!U72+FC_IND_PPP_PR_E!U72</f>
        <v>0</v>
      </c>
      <c r="V72" s="10">
        <f>FC_IND_PPP_PU_E!V72+FC_IND_PPP_PA_E!V72+FC_IND_PPP_PR_E!V72</f>
        <v>0</v>
      </c>
      <c r="W72" s="10">
        <f>FC_IND_PPP_PU_E!W72+FC_IND_PPP_PA_E!W72+FC_IND_PPP_PR_E!W72</f>
        <v>0</v>
      </c>
      <c r="X72" s="10">
        <f>FC_IND_PPP_PU_E!X72+FC_IND_PPP_PA_E!X72+FC_IND_PPP_PR_E!X72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0</v>
      </c>
      <c r="D75" s="37">
        <f>FC_IND_PPP_PU_E!D75+FC_IND_PPP_PA_E!D75+FC_IND_PPP_PR_E!D75</f>
        <v>0</v>
      </c>
      <c r="E75" s="37">
        <f>FC_IND_PPP_PU_E!E75+FC_IND_PPP_PA_E!E75+FC_IND_PPP_PR_E!E75</f>
        <v>5.923387790197765</v>
      </c>
      <c r="F75" s="37">
        <f>FC_IND_PPP_PU_E!F75+FC_IND_PPP_PA_E!F75+FC_IND_PPP_PR_E!F75</f>
        <v>52.665520206362856</v>
      </c>
      <c r="G75" s="37">
        <f>FC_IND_PPP_PU_E!G75+FC_IND_PPP_PA_E!G75+FC_IND_PPP_PR_E!G75</f>
        <v>21.591659501289769</v>
      </c>
      <c r="H75" s="37">
        <f>FC_IND_PPP_PU_E!H75+FC_IND_PPP_PA_E!H75+FC_IND_PPP_PR_E!H75</f>
        <v>24.123473774720551</v>
      </c>
      <c r="I75" s="37">
        <f>FC_IND_PPP_PU_E!I75+FC_IND_PPP_PA_E!I75+FC_IND_PPP_PR_E!I75</f>
        <v>18.367239896818575</v>
      </c>
      <c r="J75" s="37">
        <f>FC_IND_PPP_PU_E!J75+FC_IND_PPP_PA_E!J75+FC_IND_PPP_PR_E!J75</f>
        <v>14.33078245915735</v>
      </c>
      <c r="K75" s="37">
        <f>FC_IND_PPP_PU_E!K75+FC_IND_PPP_PA_E!K75+FC_IND_PPP_PR_E!K75</f>
        <v>17.196904557179707</v>
      </c>
      <c r="L75" s="37">
        <f>FC_IND_PPP_PU_E!L75+FC_IND_PPP_PA_E!L75+FC_IND_PPP_PR_E!L75</f>
        <v>19.871969045571795</v>
      </c>
      <c r="M75" s="37">
        <f>FC_IND_PPP_PU_E!M75+FC_IND_PPP_PA_E!M75+FC_IND_PPP_PR_E!M75</f>
        <v>18.630008598452278</v>
      </c>
      <c r="N75" s="37">
        <f>FC_IND_PPP_PU_E!N75+FC_IND_PPP_PA_E!N75+FC_IND_PPP_PR_E!N75</f>
        <v>16.169905417024939</v>
      </c>
      <c r="O75" s="37">
        <f>FC_IND_PPP_PU_E!O75+FC_IND_PPP_PA_E!O75+FC_IND_PPP_PR_E!O75</f>
        <v>73.421238177128117</v>
      </c>
      <c r="P75" s="37">
        <f>FC_IND_PPP_PU_E!P75+FC_IND_PPP_PA_E!P75+FC_IND_PPP_PR_E!P75</f>
        <v>59.16216680997421</v>
      </c>
      <c r="Q75" s="37">
        <f>FC_IND_PPP_PU_E!Q75+FC_IND_PPP_PA_E!Q75+FC_IND_PPP_PR_E!Q75</f>
        <v>48.007996560619077</v>
      </c>
      <c r="R75" s="37">
        <f>FC_IND_PPP_PU_E!R75+FC_IND_PPP_PA_E!R75+FC_IND_PPP_PR_E!R75</f>
        <v>65.30042992261393</v>
      </c>
      <c r="S75" s="37">
        <f>FC_IND_PPP_PU_E!S75+FC_IND_PPP_PA_E!S75+FC_IND_PPP_PR_E!S75</f>
        <v>44.305932932072224</v>
      </c>
      <c r="T75" s="37">
        <f>FC_IND_PPP_PU_E!T75+FC_IND_PPP_PA_E!T75+FC_IND_PPP_PR_E!T75</f>
        <v>54.241874462596726</v>
      </c>
      <c r="U75" s="37">
        <f>FC_IND_PPP_PU_E!U75+FC_IND_PPP_PA_E!U75+FC_IND_PPP_PR_E!U75</f>
        <v>31.479879621668097</v>
      </c>
      <c r="V75" s="37">
        <f>FC_IND_PPP_PU_E!V75+FC_IND_PPP_PA_E!V75+FC_IND_PPP_PR_E!V75</f>
        <v>33.104041272570932</v>
      </c>
      <c r="W75" s="37">
        <f>FC_IND_PPP_PU_E!W75+FC_IND_PPP_PA_E!W75+FC_IND_PPP_PR_E!W75</f>
        <v>31.02605331040413</v>
      </c>
      <c r="X75" s="37">
        <f>FC_IND_PPP_PU_E!X75+FC_IND_PPP_PA_E!X75+FC_IND_PPP_PR_E!X75</f>
        <v>30.930524505588991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58.727429062768699</v>
      </c>
      <c r="D76" s="40">
        <f>FC_IND_PPP_PU_E!D76+FC_IND_PPP_PA_E!D76+FC_IND_PPP_PR_E!D76</f>
        <v>62.940670679277716</v>
      </c>
      <c r="E76" s="40">
        <f>FC_IND_PPP_PU_E!E76+FC_IND_PPP_PA_E!E76+FC_IND_PPP_PR_E!E76</f>
        <v>68.87360275150472</v>
      </c>
      <c r="F76" s="40">
        <f>FC_IND_PPP_PU_E!F76+FC_IND_PPP_PA_E!F76+FC_IND_PPP_PR_E!F76</f>
        <v>78.331900257953549</v>
      </c>
      <c r="G76" s="40">
        <f>FC_IND_PPP_PU_E!G76+FC_IND_PPP_PA_E!G76+FC_IND_PPP_PR_E!G76</f>
        <v>89.079965606190882</v>
      </c>
      <c r="H76" s="40">
        <f>FC_IND_PPP_PU_E!H76+FC_IND_PPP_PA_E!H76+FC_IND_PPP_PR_E!H76</f>
        <v>87.962166809974178</v>
      </c>
      <c r="I76" s="40">
        <f>FC_IND_PPP_PU_E!I76+FC_IND_PPP_PA_E!I76+FC_IND_PPP_PR_E!I76</f>
        <v>108.34049871023221</v>
      </c>
      <c r="J76" s="40">
        <f>FC_IND_PPP_PU_E!J76+FC_IND_PPP_PA_E!J76+FC_IND_PPP_PR_E!J76</f>
        <v>98.194325021496127</v>
      </c>
      <c r="K76" s="40">
        <f>FC_IND_PPP_PU_E!K76+FC_IND_PPP_PA_E!K76+FC_IND_PPP_PR_E!K76</f>
        <v>107.99656061908858</v>
      </c>
      <c r="L76" s="40">
        <f>FC_IND_PPP_PU_E!L76+FC_IND_PPP_PA_E!L76+FC_IND_PPP_PR_E!L76</f>
        <v>102.23559759243341</v>
      </c>
      <c r="M76" s="40">
        <f>FC_IND_PPP_PU_E!M76+FC_IND_PPP_PA_E!M76+FC_IND_PPP_PR_E!M76</f>
        <v>91.401547721410125</v>
      </c>
      <c r="N76" s="40">
        <f>FC_IND_PPP_PU_E!N76+FC_IND_PPP_PA_E!N76+FC_IND_PPP_PR_E!N76</f>
        <v>86.672398968185718</v>
      </c>
      <c r="O76" s="40">
        <f>FC_IND_PPP_PU_E!O76+FC_IND_PPP_PA_E!O76+FC_IND_PPP_PR_E!O76</f>
        <v>86.070507308684427</v>
      </c>
      <c r="P76" s="40">
        <f>FC_IND_PPP_PU_E!P76+FC_IND_PPP_PA_E!P76+FC_IND_PPP_PR_E!P76</f>
        <v>102.57953568357692</v>
      </c>
      <c r="Q76" s="40">
        <f>FC_IND_PPP_PU_E!Q76+FC_IND_PPP_PA_E!Q76+FC_IND_PPP_PR_E!Q76</f>
        <v>64.918314703353388</v>
      </c>
      <c r="R76" s="40">
        <f>FC_IND_PPP_PU_E!R76+FC_IND_PPP_PA_E!R76+FC_IND_PPP_PR_E!R76</f>
        <v>62.08082545141874</v>
      </c>
      <c r="S76" s="40">
        <f>FC_IND_PPP_PU_E!S76+FC_IND_PPP_PA_E!S76+FC_IND_PPP_PR_E!S76</f>
        <v>63.628546861564914</v>
      </c>
      <c r="T76" s="40">
        <f>FC_IND_PPP_PU_E!T76+FC_IND_PPP_PA_E!T76+FC_IND_PPP_PR_E!T76</f>
        <v>68.529664660361135</v>
      </c>
      <c r="U76" s="40">
        <f>FC_IND_PPP_PU_E!U76+FC_IND_PPP_PA_E!U76+FC_IND_PPP_PR_E!U76</f>
        <v>68.013757523645737</v>
      </c>
      <c r="V76" s="40">
        <f>FC_IND_PPP_PU_E!V76+FC_IND_PPP_PA_E!V76+FC_IND_PPP_PR_E!V76</f>
        <v>66.895958727429061</v>
      </c>
      <c r="W76" s="40">
        <f>FC_IND_PPP_PU_E!W76+FC_IND_PPP_PA_E!W76+FC_IND_PPP_PR_E!W76</f>
        <v>70.249355116079101</v>
      </c>
      <c r="X76" s="40">
        <f>FC_IND_PPP_PU_E!X76+FC_IND_PPP_PA_E!X76+FC_IND_PPP_PR_E!X76</f>
        <v>75.752364574376628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114.23442930614519</v>
      </c>
      <c r="D2" s="31">
        <f t="shared" ref="D2:W2" si="1">SUM(D3,D17,D22,D25,D26,D51,D52,D71,D74,D75,D76)</f>
        <v>225.21239908183429</v>
      </c>
      <c r="E2" s="31">
        <f t="shared" si="1"/>
        <v>209.87153257930248</v>
      </c>
      <c r="F2" s="31">
        <f t="shared" si="1"/>
        <v>248.12051071232491</v>
      </c>
      <c r="G2" s="31">
        <f t="shared" si="1"/>
        <v>243.90234708965144</v>
      </c>
      <c r="H2" s="31">
        <f t="shared" si="1"/>
        <v>263.37169806346151</v>
      </c>
      <c r="I2" s="31">
        <f t="shared" si="1"/>
        <v>270.265289362315</v>
      </c>
      <c r="J2" s="31">
        <f t="shared" si="1"/>
        <v>293.96699015424394</v>
      </c>
      <c r="K2" s="31">
        <f t="shared" si="1"/>
        <v>285.24448885677589</v>
      </c>
      <c r="L2" s="31">
        <f t="shared" si="1"/>
        <v>324.98550119118562</v>
      </c>
      <c r="M2" s="31">
        <f t="shared" si="1"/>
        <v>282.95589187847992</v>
      </c>
      <c r="N2" s="31">
        <f t="shared" si="1"/>
        <v>280.39405199212598</v>
      </c>
      <c r="O2" s="31">
        <f t="shared" si="1"/>
        <v>242.0744682742056</v>
      </c>
      <c r="P2" s="31">
        <f t="shared" si="1"/>
        <v>237.82694577948428</v>
      </c>
      <c r="Q2" s="31">
        <f t="shared" si="1"/>
        <v>245.44333270624389</v>
      </c>
      <c r="R2" s="31">
        <f t="shared" si="1"/>
        <v>280.24928034868213</v>
      </c>
      <c r="S2" s="31">
        <f t="shared" si="1"/>
        <v>237.80068020190271</v>
      </c>
      <c r="T2" s="31">
        <f t="shared" si="1"/>
        <v>248.50223554387659</v>
      </c>
      <c r="U2" s="31">
        <f t="shared" si="1"/>
        <v>242.76426970763822</v>
      </c>
      <c r="V2" s="31">
        <f t="shared" si="1"/>
        <v>259.24268020690624</v>
      </c>
      <c r="W2" s="31">
        <f t="shared" si="1"/>
        <v>213.6283356857146</v>
      </c>
      <c r="X2" s="31">
        <f t="shared" ref="X2" si="2">SUM(X3,X17,X22,X25,X26,X51,X52,X71,X74,X75,X76)</f>
        <v>225.39470420041079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50.209308760020498</v>
      </c>
      <c r="D3" s="34">
        <f t="shared" ref="D3:W3" si="4">SUM(D4,D8,D11)</f>
        <v>45.987427994285191</v>
      </c>
      <c r="E3" s="34">
        <f t="shared" si="4"/>
        <v>41.980254412115755</v>
      </c>
      <c r="F3" s="34">
        <f t="shared" si="4"/>
        <v>44.335369771345029</v>
      </c>
      <c r="G3" s="34">
        <f t="shared" si="4"/>
        <v>36.447802299848348</v>
      </c>
      <c r="H3" s="34">
        <f t="shared" si="4"/>
        <v>40.153136257074237</v>
      </c>
      <c r="I3" s="34">
        <f t="shared" si="4"/>
        <v>37.88446909904745</v>
      </c>
      <c r="J3" s="34">
        <f t="shared" si="4"/>
        <v>36.410503021862183</v>
      </c>
      <c r="K3" s="34">
        <f t="shared" si="4"/>
        <v>38.751536340290372</v>
      </c>
      <c r="L3" s="34">
        <f t="shared" si="4"/>
        <v>46.972265749595039</v>
      </c>
      <c r="M3" s="34">
        <f t="shared" si="4"/>
        <v>4.591222594264269</v>
      </c>
      <c r="N3" s="34">
        <f t="shared" si="4"/>
        <v>0.14546185529731484</v>
      </c>
      <c r="O3" s="34">
        <f t="shared" si="4"/>
        <v>0.14601638083660595</v>
      </c>
      <c r="P3" s="34">
        <f t="shared" si="4"/>
        <v>0.13581142957098574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29.242515918739741</v>
      </c>
      <c r="D4" s="29">
        <f t="shared" ref="D4:W4" si="7">SUM(D5:D7)</f>
        <v>18.804221165167512</v>
      </c>
      <c r="E4" s="29">
        <f t="shared" si="7"/>
        <v>17.43226561202626</v>
      </c>
      <c r="F4" s="29">
        <f t="shared" si="7"/>
        <v>18.731620240746011</v>
      </c>
      <c r="G4" s="29">
        <f t="shared" si="7"/>
        <v>16.075596342202878</v>
      </c>
      <c r="H4" s="29">
        <f t="shared" si="7"/>
        <v>19.995575884164495</v>
      </c>
      <c r="I4" s="29">
        <f t="shared" si="7"/>
        <v>16.828867634139698</v>
      </c>
      <c r="J4" s="29">
        <f t="shared" si="7"/>
        <v>19.171574129655632</v>
      </c>
      <c r="K4" s="29">
        <f t="shared" si="7"/>
        <v>15.608014428437391</v>
      </c>
      <c r="L4" s="29">
        <f t="shared" si="7"/>
        <v>22.882511231682329</v>
      </c>
      <c r="M4" s="29">
        <f t="shared" si="7"/>
        <v>4.1749548524162536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29.242515918739741</v>
      </c>
      <c r="D7" s="10">
        <v>18.804221165167512</v>
      </c>
      <c r="E7" s="10">
        <v>17.43226561202626</v>
      </c>
      <c r="F7" s="10">
        <v>18.731620240746011</v>
      </c>
      <c r="G7" s="10">
        <v>16.075596342202878</v>
      </c>
      <c r="H7" s="10">
        <v>19.995575884164495</v>
      </c>
      <c r="I7" s="10">
        <v>16.828867634139698</v>
      </c>
      <c r="J7" s="10">
        <v>19.171574129655632</v>
      </c>
      <c r="K7" s="10">
        <v>15.608014428437391</v>
      </c>
      <c r="L7" s="10">
        <v>22.882511231682329</v>
      </c>
      <c r="M7" s="10">
        <v>4.1749548524162536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20.966792841280757</v>
      </c>
      <c r="D8" s="29">
        <f t="shared" ref="D8:X8" si="10">SUM(D9:D10)</f>
        <v>27.18320682911768</v>
      </c>
      <c r="E8" s="29">
        <f t="shared" si="10"/>
        <v>24.547988800089499</v>
      </c>
      <c r="F8" s="29">
        <f t="shared" si="10"/>
        <v>25.603749530599014</v>
      </c>
      <c r="G8" s="29">
        <f t="shared" si="10"/>
        <v>20.37220595764547</v>
      </c>
      <c r="H8" s="29">
        <f t="shared" si="10"/>
        <v>20.157560372909739</v>
      </c>
      <c r="I8" s="29">
        <f t="shared" si="10"/>
        <v>21.055601464907749</v>
      </c>
      <c r="J8" s="29">
        <f t="shared" si="10"/>
        <v>17.238928892206548</v>
      </c>
      <c r="K8" s="29">
        <f t="shared" si="10"/>
        <v>23.143521911852979</v>
      </c>
      <c r="L8" s="29">
        <f t="shared" si="10"/>
        <v>24.089754517912713</v>
      </c>
      <c r="M8" s="29">
        <f t="shared" si="10"/>
        <v>0.41626774184801546</v>
      </c>
      <c r="N8" s="29">
        <f t="shared" si="10"/>
        <v>0.14546185529731484</v>
      </c>
      <c r="O8" s="29">
        <f t="shared" si="10"/>
        <v>0.14601638083660595</v>
      </c>
      <c r="P8" s="29">
        <f t="shared" si="10"/>
        <v>0.13581142957098574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20.966792841280757</v>
      </c>
      <c r="D10" s="10">
        <v>27.18320682911768</v>
      </c>
      <c r="E10" s="10">
        <v>24.547988800089499</v>
      </c>
      <c r="F10" s="10">
        <v>25.603749530599014</v>
      </c>
      <c r="G10" s="10">
        <v>20.37220595764547</v>
      </c>
      <c r="H10" s="10">
        <v>20.157560372909739</v>
      </c>
      <c r="I10" s="10">
        <v>21.055601464907749</v>
      </c>
      <c r="J10" s="10">
        <v>17.238928892206548</v>
      </c>
      <c r="K10" s="10">
        <v>23.143521911852979</v>
      </c>
      <c r="L10" s="10">
        <v>24.089754517912713</v>
      </c>
      <c r="M10" s="10">
        <v>0.41626774184801546</v>
      </c>
      <c r="N10" s="10">
        <v>0.14546185529731484</v>
      </c>
      <c r="O10" s="10">
        <v>0.14601638083660595</v>
      </c>
      <c r="P10" s="10">
        <v>0.13581142957098574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0.46893865016921149</v>
      </c>
      <c r="D26" s="37">
        <f t="shared" ref="D26:X26" si="18">SUM(D27,D33)</f>
        <v>7.4116880739731048</v>
      </c>
      <c r="E26" s="37">
        <f t="shared" si="18"/>
        <v>3.264463923872031</v>
      </c>
      <c r="F26" s="37">
        <f t="shared" si="18"/>
        <v>3.9096734791953582</v>
      </c>
      <c r="G26" s="37">
        <f t="shared" si="18"/>
        <v>3.7272184404279018</v>
      </c>
      <c r="H26" s="37">
        <f t="shared" si="18"/>
        <v>2.5466830058796583</v>
      </c>
      <c r="I26" s="37">
        <f t="shared" si="18"/>
        <v>3.8701054538831219</v>
      </c>
      <c r="J26" s="37">
        <f t="shared" si="18"/>
        <v>3.4209576425286579</v>
      </c>
      <c r="K26" s="37">
        <f t="shared" si="18"/>
        <v>2.8767676101680699</v>
      </c>
      <c r="L26" s="37">
        <f t="shared" si="18"/>
        <v>3.4125154036928778</v>
      </c>
      <c r="M26" s="37">
        <f t="shared" si="18"/>
        <v>0</v>
      </c>
      <c r="N26" s="37">
        <f t="shared" si="18"/>
        <v>3.7089704285302676</v>
      </c>
      <c r="O26" s="37">
        <f t="shared" si="18"/>
        <v>1.0572999034320298</v>
      </c>
      <c r="P26" s="37">
        <f t="shared" si="18"/>
        <v>0</v>
      </c>
      <c r="Q26" s="37">
        <f t="shared" si="18"/>
        <v>0</v>
      </c>
      <c r="R26" s="37">
        <f t="shared" si="18"/>
        <v>0.513746186625895</v>
      </c>
      <c r="S26" s="37">
        <f t="shared" si="18"/>
        <v>0.52293616884441341</v>
      </c>
      <c r="T26" s="37">
        <f t="shared" si="18"/>
        <v>0.52696811128868148</v>
      </c>
      <c r="U26" s="37">
        <f t="shared" si="18"/>
        <v>0.51162028906460055</v>
      </c>
      <c r="V26" s="37">
        <f t="shared" si="18"/>
        <v>0.51134215519701298</v>
      </c>
      <c r="W26" s="37">
        <f t="shared" si="18"/>
        <v>0.54022002503937716</v>
      </c>
      <c r="X26" s="37">
        <f t="shared" si="18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0.46893865016921149</v>
      </c>
      <c r="D33" s="29">
        <f t="shared" ref="D33:X33" si="22">SUM(D34:D50)</f>
        <v>7.4116880739731048</v>
      </c>
      <c r="E33" s="29">
        <f t="shared" si="22"/>
        <v>3.264463923872031</v>
      </c>
      <c r="F33" s="29">
        <f t="shared" si="22"/>
        <v>3.9096734791953582</v>
      </c>
      <c r="G33" s="29">
        <f t="shared" si="22"/>
        <v>3.7272184404279018</v>
      </c>
      <c r="H33" s="29">
        <f t="shared" si="22"/>
        <v>2.5466830058796583</v>
      </c>
      <c r="I33" s="29">
        <f t="shared" si="22"/>
        <v>3.8701054538831219</v>
      </c>
      <c r="J33" s="29">
        <f t="shared" si="22"/>
        <v>3.4209576425286579</v>
      </c>
      <c r="K33" s="29">
        <f t="shared" si="22"/>
        <v>2.8767676101680699</v>
      </c>
      <c r="L33" s="29">
        <f t="shared" si="22"/>
        <v>3.4125154036928778</v>
      </c>
      <c r="M33" s="29">
        <f t="shared" si="22"/>
        <v>0</v>
      </c>
      <c r="N33" s="29">
        <f t="shared" si="22"/>
        <v>3.7089704285302676</v>
      </c>
      <c r="O33" s="29">
        <f t="shared" si="22"/>
        <v>1.0572999034320298</v>
      </c>
      <c r="P33" s="29">
        <f t="shared" si="22"/>
        <v>0</v>
      </c>
      <c r="Q33" s="29">
        <f t="shared" si="22"/>
        <v>0</v>
      </c>
      <c r="R33" s="29">
        <f t="shared" si="22"/>
        <v>0.513746186625895</v>
      </c>
      <c r="S33" s="29">
        <f t="shared" si="22"/>
        <v>0.52293616884441341</v>
      </c>
      <c r="T33" s="29">
        <f t="shared" si="22"/>
        <v>0.52696811128868148</v>
      </c>
      <c r="U33" s="29">
        <f t="shared" si="22"/>
        <v>0.51162028906460055</v>
      </c>
      <c r="V33" s="29">
        <f t="shared" si="22"/>
        <v>0.51134215519701298</v>
      </c>
      <c r="W33" s="29">
        <f t="shared" si="22"/>
        <v>0.54022002503937716</v>
      </c>
      <c r="X33" s="29">
        <f t="shared" si="22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0.46893865016921149</v>
      </c>
      <c r="D43" s="10">
        <v>0.49914919500862071</v>
      </c>
      <c r="E43" s="10">
        <v>0.47292501303931622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6.9125388789644839</v>
      </c>
      <c r="E44" s="10">
        <v>2.7915389108327147</v>
      </c>
      <c r="F44" s="10">
        <v>3.9096734791953582</v>
      </c>
      <c r="G44" s="10">
        <v>3.7272184404279018</v>
      </c>
      <c r="H44" s="10">
        <v>2.5466830058796583</v>
      </c>
      <c r="I44" s="10">
        <v>3.8701054538831219</v>
      </c>
      <c r="J44" s="10">
        <v>3.4209576425286579</v>
      </c>
      <c r="K44" s="10">
        <v>2.8767676101680699</v>
      </c>
      <c r="L44" s="10">
        <v>3.4125154036928778</v>
      </c>
      <c r="M44" s="10">
        <v>0</v>
      </c>
      <c r="N44" s="10">
        <v>3.7089704285302676</v>
      </c>
      <c r="O44" s="10">
        <v>1.0572999034320298</v>
      </c>
      <c r="P44" s="10">
        <v>0</v>
      </c>
      <c r="Q44" s="10">
        <v>0</v>
      </c>
      <c r="R44" s="10">
        <v>0.513746186625895</v>
      </c>
      <c r="S44" s="10">
        <v>0.52293616884441341</v>
      </c>
      <c r="T44" s="10">
        <v>0.52696811128868148</v>
      </c>
      <c r="U44" s="10">
        <v>0.51162028906460055</v>
      </c>
      <c r="V44" s="10">
        <v>0.51134215519701298</v>
      </c>
      <c r="W44" s="10">
        <v>0.54022002503937716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26.717410535846309</v>
      </c>
      <c r="D51" s="37">
        <v>35.229635916968128</v>
      </c>
      <c r="E51" s="37">
        <v>29.458825326628546</v>
      </c>
      <c r="F51" s="37">
        <v>20.930551358937841</v>
      </c>
      <c r="G51" s="37">
        <v>27.982194119292558</v>
      </c>
      <c r="H51" s="37">
        <v>27.82736938528484</v>
      </c>
      <c r="I51" s="37">
        <v>50.434523586868075</v>
      </c>
      <c r="J51" s="37">
        <v>47.553036410831517</v>
      </c>
      <c r="K51" s="37">
        <v>48.619838632107637</v>
      </c>
      <c r="L51" s="37">
        <v>36.145170089135426</v>
      </c>
      <c r="M51" s="37">
        <v>47.356705566384647</v>
      </c>
      <c r="N51" s="37">
        <v>43.928474947057403</v>
      </c>
      <c r="O51" s="37">
        <v>28.606222093693155</v>
      </c>
      <c r="P51" s="37">
        <v>31.278487377504131</v>
      </c>
      <c r="Q51" s="37">
        <v>22.098585229922421</v>
      </c>
      <c r="R51" s="37">
        <v>25.265150532822211</v>
      </c>
      <c r="S51" s="37">
        <v>17.812699810691761</v>
      </c>
      <c r="T51" s="37">
        <v>17.375902165771564</v>
      </c>
      <c r="U51" s="37">
        <v>18.042744421520279</v>
      </c>
      <c r="V51" s="37">
        <v>26.117316869666588</v>
      </c>
      <c r="W51" s="37">
        <v>19.969828228499168</v>
      </c>
      <c r="X51" s="37">
        <v>20.373487511802001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100.33945437083165</v>
      </c>
      <c r="E52" s="37">
        <f t="shared" si="24"/>
        <v>92.98266905320682</v>
      </c>
      <c r="F52" s="37">
        <f t="shared" si="24"/>
        <v>105.79799924246794</v>
      </c>
      <c r="G52" s="37">
        <f t="shared" si="24"/>
        <v>112.70078172040536</v>
      </c>
      <c r="H52" s="37">
        <f t="shared" si="24"/>
        <v>124.7910788896861</v>
      </c>
      <c r="I52" s="37">
        <f t="shared" si="24"/>
        <v>100.77109397830333</v>
      </c>
      <c r="J52" s="37">
        <f t="shared" si="24"/>
        <v>140.13065875336812</v>
      </c>
      <c r="K52" s="37">
        <f t="shared" si="24"/>
        <v>120.31271393480287</v>
      </c>
      <c r="L52" s="37">
        <f t="shared" si="24"/>
        <v>168.48959937824301</v>
      </c>
      <c r="M52" s="37">
        <f t="shared" si="24"/>
        <v>165.28952174228257</v>
      </c>
      <c r="N52" s="37">
        <f t="shared" si="24"/>
        <v>168.78379562388849</v>
      </c>
      <c r="O52" s="37">
        <f t="shared" si="24"/>
        <v>115.8831652642162</v>
      </c>
      <c r="P52" s="37">
        <f t="shared" si="24"/>
        <v>108.22191388663786</v>
      </c>
      <c r="Q52" s="37">
        <f t="shared" si="24"/>
        <v>157.72668333272932</v>
      </c>
      <c r="R52" s="37">
        <f t="shared" si="24"/>
        <v>184.82176361562952</v>
      </c>
      <c r="S52" s="37">
        <f t="shared" si="24"/>
        <v>165.03711494492552</v>
      </c>
      <c r="T52" s="37">
        <f t="shared" si="24"/>
        <v>168.56899833087496</v>
      </c>
      <c r="U52" s="37">
        <f t="shared" si="24"/>
        <v>174.22671967381942</v>
      </c>
      <c r="V52" s="37">
        <f t="shared" si="24"/>
        <v>182.62275296086719</v>
      </c>
      <c r="W52" s="37">
        <f t="shared" si="24"/>
        <v>139.44513125809416</v>
      </c>
      <c r="X52" s="37">
        <f t="shared" si="24"/>
        <v>150.34637843078059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100.33945437083165</v>
      </c>
      <c r="E59" s="10">
        <v>92.98266905320682</v>
      </c>
      <c r="F59" s="10">
        <v>105.79799924246794</v>
      </c>
      <c r="G59" s="10">
        <v>112.62354013663837</v>
      </c>
      <c r="H59" s="10">
        <v>124.6112314321778</v>
      </c>
      <c r="I59" s="10">
        <v>100.57221980679837</v>
      </c>
      <c r="J59" s="10">
        <v>139.93255955801573</v>
      </c>
      <c r="K59" s="10">
        <v>120.12871004901953</v>
      </c>
      <c r="L59" s="10">
        <v>168.25082839621592</v>
      </c>
      <c r="M59" s="10">
        <v>165.21760771069145</v>
      </c>
      <c r="N59" s="10">
        <v>168.75860301731751</v>
      </c>
      <c r="O59" s="10">
        <v>115.85796913038001</v>
      </c>
      <c r="P59" s="10">
        <v>108.19757401402499</v>
      </c>
      <c r="Q59" s="10">
        <v>157.70249669220209</v>
      </c>
      <c r="R59" s="10">
        <v>184.78697705299507</v>
      </c>
      <c r="S59" s="10">
        <v>164.99996823541886</v>
      </c>
      <c r="T59" s="10">
        <v>168.54184237120501</v>
      </c>
      <c r="U59" s="10">
        <v>174.20762024308718</v>
      </c>
      <c r="V59" s="10">
        <v>182.58058997627339</v>
      </c>
      <c r="W59" s="10">
        <v>139.39024548413104</v>
      </c>
      <c r="X59" s="10">
        <v>150.28482319224571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7.7241583766992833E-2</v>
      </c>
      <c r="H61" s="10">
        <v>0.17984745750830852</v>
      </c>
      <c r="I61" s="10">
        <v>0.19887417150496117</v>
      </c>
      <c r="J61" s="10">
        <v>0.19809919535240095</v>
      </c>
      <c r="K61" s="10">
        <v>0.18400388578333937</v>
      </c>
      <c r="L61" s="10">
        <v>0.23877098202709734</v>
      </c>
      <c r="M61" s="10">
        <v>7.191403159113019E-2</v>
      </c>
      <c r="N61" s="10">
        <v>2.5192606570978771E-2</v>
      </c>
      <c r="O61" s="10">
        <v>2.5196133836187559E-2</v>
      </c>
      <c r="P61" s="10">
        <v>2.4339872612865358E-2</v>
      </c>
      <c r="Q61" s="10">
        <v>2.4186640527237936E-2</v>
      </c>
      <c r="R61" s="10">
        <v>3.4786562634447765E-2</v>
      </c>
      <c r="S61" s="10">
        <v>3.7146709506670199E-2</v>
      </c>
      <c r="T61" s="10">
        <v>2.715595966995818E-2</v>
      </c>
      <c r="U61" s="10">
        <v>1.9099430732229094E-2</v>
      </c>
      <c r="V61" s="10">
        <v>1.9926049568764613E-2</v>
      </c>
      <c r="W61" s="10">
        <v>3.2005146480925298E-2</v>
      </c>
      <c r="X61" s="10">
        <v>3.067547604836731E-2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2.2236935025022574E-2</v>
      </c>
      <c r="W70" s="10">
        <v>2.2880627482200017E-2</v>
      </c>
      <c r="X70" s="10">
        <v>3.0879762486501715E-2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0.5201401238110599</v>
      </c>
      <c r="G71" s="37">
        <f t="shared" si="26"/>
        <v>0.12687272554465087</v>
      </c>
      <c r="H71" s="37">
        <f t="shared" si="26"/>
        <v>0.64299082433564059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0</v>
      </c>
      <c r="S71" s="37">
        <f t="shared" si="26"/>
        <v>0</v>
      </c>
      <c r="T71" s="37">
        <f t="shared" si="26"/>
        <v>0</v>
      </c>
      <c r="U71" s="37">
        <f t="shared" si="26"/>
        <v>0</v>
      </c>
      <c r="V71" s="37">
        <f t="shared" si="26"/>
        <v>0</v>
      </c>
      <c r="W71" s="37">
        <f t="shared" si="26"/>
        <v>0</v>
      </c>
      <c r="X71" s="37">
        <f t="shared" si="26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0.5201401238110599</v>
      </c>
      <c r="G72" s="10">
        <v>0.12687272554465087</v>
      </c>
      <c r="H72" s="10">
        <v>0.64299082433564059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2.8560486541273211</v>
      </c>
      <c r="F75" s="37">
        <v>26.673294192420819</v>
      </c>
      <c r="G75" s="37">
        <v>10.425110269712972</v>
      </c>
      <c r="H75" s="37">
        <v>12.733460415917978</v>
      </c>
      <c r="I75" s="37">
        <v>9.2082369412264438</v>
      </c>
      <c r="J75" s="37">
        <v>7.2610667881681019</v>
      </c>
      <c r="K75" s="37">
        <v>8.5231245394209942</v>
      </c>
      <c r="L75" s="37">
        <v>10.021090551109447</v>
      </c>
      <c r="M75" s="37">
        <v>9.7084480971995681</v>
      </c>
      <c r="N75" s="37">
        <v>8.8786026159661944</v>
      </c>
      <c r="O75" s="37">
        <v>40.219929489093097</v>
      </c>
      <c r="P75" s="37">
        <v>30.830045854468544</v>
      </c>
      <c r="Q75" s="37">
        <v>26.421757865160462</v>
      </c>
      <c r="R75" s="37">
        <v>34.767551145599384</v>
      </c>
      <c r="S75" s="37">
        <v>24.01154011850041</v>
      </c>
      <c r="T75" s="37">
        <v>29.622961553071889</v>
      </c>
      <c r="U75" s="37">
        <v>16.691304192633222</v>
      </c>
      <c r="V75" s="37">
        <v>17.542927263486895</v>
      </c>
      <c r="W75" s="37">
        <v>17.37027377428565</v>
      </c>
      <c r="X75" s="37">
        <v>16.712643982500204</v>
      </c>
    </row>
    <row r="76" spans="1:24" ht="11.25" customHeight="1" x14ac:dyDescent="0.2">
      <c r="A76" s="38" t="s">
        <v>139</v>
      </c>
      <c r="B76" s="39" t="s">
        <v>140</v>
      </c>
      <c r="C76" s="40">
        <v>36.838771360109156</v>
      </c>
      <c r="D76" s="40">
        <v>36.244192725776223</v>
      </c>
      <c r="E76" s="40">
        <v>39.329271209352001</v>
      </c>
      <c r="F76" s="40">
        <v>45.953482544146894</v>
      </c>
      <c r="G76" s="40">
        <v>52.492367514419662</v>
      </c>
      <c r="H76" s="40">
        <v>54.676979285283068</v>
      </c>
      <c r="I76" s="40">
        <v>68.09686030298657</v>
      </c>
      <c r="J76" s="40">
        <v>59.190767537485357</v>
      </c>
      <c r="K76" s="40">
        <v>66.160507799985965</v>
      </c>
      <c r="L76" s="40">
        <v>59.944860019409802</v>
      </c>
      <c r="M76" s="40">
        <v>56.00999387834888</v>
      </c>
      <c r="N76" s="40">
        <v>54.948746521386283</v>
      </c>
      <c r="O76" s="40">
        <v>56.1618351429345</v>
      </c>
      <c r="P76" s="40">
        <v>67.36068723130272</v>
      </c>
      <c r="Q76" s="40">
        <v>39.196306278431713</v>
      </c>
      <c r="R76" s="40">
        <v>34.881068868005109</v>
      </c>
      <c r="S76" s="40">
        <v>30.416389158940603</v>
      </c>
      <c r="T76" s="40">
        <v>32.407405382869484</v>
      </c>
      <c r="U76" s="40">
        <v>33.291881130600707</v>
      </c>
      <c r="V76" s="40">
        <v>32.448340957688586</v>
      </c>
      <c r="W76" s="40">
        <v>36.302882399796253</v>
      </c>
      <c r="X76" s="40">
        <v>37.962194275327988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107.61021045541527</v>
      </c>
      <c r="D2" s="31">
        <f t="shared" ref="D2:W2" si="1">SUM(D3,D17,D22,D25,D26,D51,D52,D71,D74,D75,D76)</f>
        <v>200.79134149364583</v>
      </c>
      <c r="E2" s="31">
        <f t="shared" si="1"/>
        <v>205.93903753969568</v>
      </c>
      <c r="F2" s="31">
        <f t="shared" si="1"/>
        <v>221.48569539224559</v>
      </c>
      <c r="G2" s="31">
        <f t="shared" si="1"/>
        <v>233.10657049350095</v>
      </c>
      <c r="H2" s="31">
        <f t="shared" si="1"/>
        <v>211.63401129201992</v>
      </c>
      <c r="I2" s="31">
        <f t="shared" si="1"/>
        <v>232.0075795029106</v>
      </c>
      <c r="J2" s="31">
        <f t="shared" si="1"/>
        <v>258.35255755369894</v>
      </c>
      <c r="K2" s="31">
        <f t="shared" si="1"/>
        <v>255.08521900188754</v>
      </c>
      <c r="L2" s="31">
        <f t="shared" si="1"/>
        <v>292.71678002630273</v>
      </c>
      <c r="M2" s="31">
        <f t="shared" si="1"/>
        <v>235.38852165429901</v>
      </c>
      <c r="N2" s="31">
        <f t="shared" si="1"/>
        <v>208.82872193086664</v>
      </c>
      <c r="O2" s="31">
        <f t="shared" si="1"/>
        <v>175.70569919615841</v>
      </c>
      <c r="P2" s="31">
        <f t="shared" si="1"/>
        <v>183.47404501082866</v>
      </c>
      <c r="Q2" s="31">
        <f t="shared" si="1"/>
        <v>187.66549503816188</v>
      </c>
      <c r="R2" s="31">
        <f t="shared" si="1"/>
        <v>237.11712836447552</v>
      </c>
      <c r="S2" s="31">
        <f t="shared" si="1"/>
        <v>193.17998283450555</v>
      </c>
      <c r="T2" s="31">
        <f t="shared" si="1"/>
        <v>198.11565879092555</v>
      </c>
      <c r="U2" s="31">
        <f t="shared" si="1"/>
        <v>205.17354437488115</v>
      </c>
      <c r="V2" s="31">
        <f t="shared" si="1"/>
        <v>221.43516174627791</v>
      </c>
      <c r="W2" s="31">
        <f t="shared" si="1"/>
        <v>155.85938445845238</v>
      </c>
      <c r="X2" s="31">
        <f t="shared" ref="X2" si="2">SUM(X3,X17,X22,X25,X26,X51,X52,X71,X74,X75,X76)</f>
        <v>178.18112463985887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58.536091068010442</v>
      </c>
      <c r="D3" s="34">
        <f t="shared" ref="D3:W3" si="4">SUM(D4,D8,D11)</f>
        <v>43.885400896514469</v>
      </c>
      <c r="E3" s="34">
        <f t="shared" si="4"/>
        <v>45.085953670429376</v>
      </c>
      <c r="F3" s="34">
        <f t="shared" si="4"/>
        <v>43.203323263908629</v>
      </c>
      <c r="G3" s="34">
        <f t="shared" si="4"/>
        <v>39.039987897916063</v>
      </c>
      <c r="H3" s="34">
        <f t="shared" si="4"/>
        <v>35.91676915995069</v>
      </c>
      <c r="I3" s="34">
        <f t="shared" si="4"/>
        <v>37.681910952543276</v>
      </c>
      <c r="J3" s="34">
        <f t="shared" si="4"/>
        <v>35.450975911929731</v>
      </c>
      <c r="K3" s="34">
        <f t="shared" si="4"/>
        <v>39.436511811042379</v>
      </c>
      <c r="L3" s="34">
        <f t="shared" si="4"/>
        <v>46.174423846277683</v>
      </c>
      <c r="M3" s="34">
        <f t="shared" si="4"/>
        <v>4.2190955484700394</v>
      </c>
      <c r="N3" s="34">
        <f t="shared" si="4"/>
        <v>0.11945645940603856</v>
      </c>
      <c r="O3" s="34">
        <f t="shared" si="4"/>
        <v>0.12053563979967956</v>
      </c>
      <c r="P3" s="34">
        <f t="shared" si="4"/>
        <v>0.12480765899307276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34.09213584394297</v>
      </c>
      <c r="D4" s="29">
        <f t="shared" ref="D4:W4" si="7">SUM(D5:D7)</f>
        <v>17.944704028297672</v>
      </c>
      <c r="E4" s="29">
        <f t="shared" si="7"/>
        <v>18.721904637328855</v>
      </c>
      <c r="F4" s="29">
        <f t="shared" si="7"/>
        <v>18.253332467766462</v>
      </c>
      <c r="G4" s="29">
        <f t="shared" si="7"/>
        <v>17.218900648338824</v>
      </c>
      <c r="H4" s="29">
        <f t="shared" si="7"/>
        <v>17.885937443436532</v>
      </c>
      <c r="I4" s="29">
        <f t="shared" si="7"/>
        <v>16.738888169815596</v>
      </c>
      <c r="J4" s="29">
        <f t="shared" si="7"/>
        <v>18.666345044892953</v>
      </c>
      <c r="K4" s="29">
        <f t="shared" si="7"/>
        <v>15.883903026420729</v>
      </c>
      <c r="L4" s="29">
        <f t="shared" si="7"/>
        <v>22.493843024551538</v>
      </c>
      <c r="M4" s="29">
        <f t="shared" si="7"/>
        <v>3.8365670736370574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34.09213584394297</v>
      </c>
      <c r="D7" s="10">
        <v>17.944704028297672</v>
      </c>
      <c r="E7" s="10">
        <v>18.721904637328855</v>
      </c>
      <c r="F7" s="10">
        <v>18.253332467766462</v>
      </c>
      <c r="G7" s="10">
        <v>17.218900648338824</v>
      </c>
      <c r="H7" s="10">
        <v>17.885937443436532</v>
      </c>
      <c r="I7" s="10">
        <v>16.738888169815596</v>
      </c>
      <c r="J7" s="10">
        <v>18.666345044892953</v>
      </c>
      <c r="K7" s="10">
        <v>15.883903026420729</v>
      </c>
      <c r="L7" s="10">
        <v>22.493843024551538</v>
      </c>
      <c r="M7" s="10">
        <v>3.8365670736370574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24.443955224067473</v>
      </c>
      <c r="D8" s="29">
        <f t="shared" ref="D8" si="10">SUM(D9:D10)</f>
        <v>25.940696868216797</v>
      </c>
      <c r="E8" s="29">
        <f t="shared" ref="E8:X8" si="11">SUM(E9:E10)</f>
        <v>26.364049033100521</v>
      </c>
      <c r="F8" s="29">
        <f t="shared" si="11"/>
        <v>24.949990796142167</v>
      </c>
      <c r="G8" s="29">
        <f t="shared" si="11"/>
        <v>21.821087249577236</v>
      </c>
      <c r="H8" s="29">
        <f t="shared" si="11"/>
        <v>18.030831716514154</v>
      </c>
      <c r="I8" s="29">
        <f t="shared" si="11"/>
        <v>20.943022782727681</v>
      </c>
      <c r="J8" s="29">
        <f t="shared" si="11"/>
        <v>16.784630867036778</v>
      </c>
      <c r="K8" s="29">
        <f t="shared" si="11"/>
        <v>23.552608784621654</v>
      </c>
      <c r="L8" s="29">
        <f t="shared" si="11"/>
        <v>23.680580821726146</v>
      </c>
      <c r="M8" s="29">
        <f t="shared" si="11"/>
        <v>0.38252847483298191</v>
      </c>
      <c r="N8" s="29">
        <f t="shared" si="11"/>
        <v>0.11945645940603856</v>
      </c>
      <c r="O8" s="29">
        <f t="shared" si="11"/>
        <v>0.12053563979967956</v>
      </c>
      <c r="P8" s="29">
        <f t="shared" si="11"/>
        <v>0.12480765899307276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24.443955224067473</v>
      </c>
      <c r="D10" s="10">
        <v>25.940696868216797</v>
      </c>
      <c r="E10" s="10">
        <v>26.364049033100521</v>
      </c>
      <c r="F10" s="10">
        <v>24.949990796142167</v>
      </c>
      <c r="G10" s="10">
        <v>21.821087249577236</v>
      </c>
      <c r="H10" s="10">
        <v>18.030831716514154</v>
      </c>
      <c r="I10" s="10">
        <v>20.943022782727681</v>
      </c>
      <c r="J10" s="10">
        <v>16.784630867036778</v>
      </c>
      <c r="K10" s="10">
        <v>23.552608784621654</v>
      </c>
      <c r="L10" s="10">
        <v>23.680580821726146</v>
      </c>
      <c r="M10" s="10">
        <v>0.38252847483298191</v>
      </c>
      <c r="N10" s="10">
        <v>0.11945645940603856</v>
      </c>
      <c r="O10" s="10">
        <v>0.12053563979967956</v>
      </c>
      <c r="P10" s="10">
        <v>0.12480765899307276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0.54209928997610457</v>
      </c>
      <c r="D26" s="37">
        <f t="shared" ref="D26" si="22">SUM(D27,D33)</f>
        <v>7.0643844676815357</v>
      </c>
      <c r="E26" s="37">
        <f t="shared" ref="E26:X26" si="23">SUM(E27,E33)</f>
        <v>3.4968033425690059</v>
      </c>
      <c r="F26" s="37">
        <f t="shared" si="23"/>
        <v>3.8098450074770409</v>
      </c>
      <c r="G26" s="37">
        <f t="shared" si="23"/>
        <v>3.9923000462444973</v>
      </c>
      <c r="H26" s="37">
        <f t="shared" si="23"/>
        <v>2.2779945521598939</v>
      </c>
      <c r="I26" s="37">
        <f t="shared" si="23"/>
        <v>3.8494130327892777</v>
      </c>
      <c r="J26" s="37">
        <f t="shared" si="23"/>
        <v>3.3308050401884515</v>
      </c>
      <c r="K26" s="37">
        <f t="shared" si="23"/>
        <v>2.9276176004940093</v>
      </c>
      <c r="L26" s="37">
        <f t="shared" si="23"/>
        <v>3.3545525240801224</v>
      </c>
      <c r="M26" s="37">
        <f t="shared" si="23"/>
        <v>0</v>
      </c>
      <c r="N26" s="37">
        <f t="shared" si="23"/>
        <v>3.0458876970071338</v>
      </c>
      <c r="O26" s="37">
        <f t="shared" si="23"/>
        <v>0.87279467954303414</v>
      </c>
      <c r="P26" s="37">
        <f t="shared" si="23"/>
        <v>0</v>
      </c>
      <c r="Q26" s="37">
        <f t="shared" si="23"/>
        <v>0</v>
      </c>
      <c r="R26" s="37">
        <f t="shared" si="23"/>
        <v>0.45117212807745832</v>
      </c>
      <c r="S26" s="37">
        <f t="shared" si="23"/>
        <v>0.44198214585894002</v>
      </c>
      <c r="T26" s="37">
        <f t="shared" si="23"/>
        <v>0.43795020341467172</v>
      </c>
      <c r="U26" s="37">
        <f t="shared" si="23"/>
        <v>0.45329802563875277</v>
      </c>
      <c r="V26" s="37">
        <f t="shared" si="23"/>
        <v>0.45357615950634034</v>
      </c>
      <c r="W26" s="37">
        <f t="shared" si="23"/>
        <v>0.42469828966397632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0.54209928997610457</v>
      </c>
      <c r="D33" s="29">
        <f t="shared" ref="D33" si="28">SUM(D34:D50)</f>
        <v>7.0643844676815357</v>
      </c>
      <c r="E33" s="29">
        <f t="shared" ref="E33:X33" si="29">SUM(E34:E50)</f>
        <v>3.4968033425690059</v>
      </c>
      <c r="F33" s="29">
        <f t="shared" si="29"/>
        <v>3.8098450074770409</v>
      </c>
      <c r="G33" s="29">
        <f t="shared" si="29"/>
        <v>3.9923000462444973</v>
      </c>
      <c r="H33" s="29">
        <f t="shared" si="29"/>
        <v>2.2779945521598939</v>
      </c>
      <c r="I33" s="29">
        <f t="shared" si="29"/>
        <v>3.8494130327892777</v>
      </c>
      <c r="J33" s="29">
        <f t="shared" si="29"/>
        <v>3.3308050401884515</v>
      </c>
      <c r="K33" s="29">
        <f t="shared" si="29"/>
        <v>2.9276176004940093</v>
      </c>
      <c r="L33" s="29">
        <f t="shared" si="29"/>
        <v>3.3545525240801224</v>
      </c>
      <c r="M33" s="29">
        <f t="shared" si="29"/>
        <v>0</v>
      </c>
      <c r="N33" s="29">
        <f t="shared" si="29"/>
        <v>3.0458876970071338</v>
      </c>
      <c r="O33" s="29">
        <f t="shared" si="29"/>
        <v>0.87279467954303414</v>
      </c>
      <c r="P33" s="29">
        <f t="shared" si="29"/>
        <v>0</v>
      </c>
      <c r="Q33" s="29">
        <f t="shared" si="29"/>
        <v>0</v>
      </c>
      <c r="R33" s="29">
        <f t="shared" si="29"/>
        <v>0.45117212807745832</v>
      </c>
      <c r="S33" s="29">
        <f t="shared" si="29"/>
        <v>0.44198214585894002</v>
      </c>
      <c r="T33" s="29">
        <f t="shared" si="29"/>
        <v>0.43795020341467172</v>
      </c>
      <c r="U33" s="29">
        <f t="shared" si="29"/>
        <v>0.45329802563875277</v>
      </c>
      <c r="V33" s="29">
        <f t="shared" si="29"/>
        <v>0.45357615950634034</v>
      </c>
      <c r="W33" s="29">
        <f t="shared" si="29"/>
        <v>0.42469828966397632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0.54209928997610457</v>
      </c>
      <c r="D43" s="10">
        <v>0.4678089872307209</v>
      </c>
      <c r="E43" s="10">
        <v>0.49874638065881471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6.5965754804508148</v>
      </c>
      <c r="E44" s="10">
        <v>2.9980569619101911</v>
      </c>
      <c r="F44" s="10">
        <v>3.8098450074770409</v>
      </c>
      <c r="G44" s="10">
        <v>3.9923000462444973</v>
      </c>
      <c r="H44" s="10">
        <v>2.2779945521598939</v>
      </c>
      <c r="I44" s="10">
        <v>3.8494130327892777</v>
      </c>
      <c r="J44" s="10">
        <v>3.3308050401884515</v>
      </c>
      <c r="K44" s="10">
        <v>2.9276176004940093</v>
      </c>
      <c r="L44" s="10">
        <v>3.3545525240801224</v>
      </c>
      <c r="M44" s="10">
        <v>0</v>
      </c>
      <c r="N44" s="10">
        <v>3.0458876970071338</v>
      </c>
      <c r="O44" s="10">
        <v>0.87279467954303414</v>
      </c>
      <c r="P44" s="10">
        <v>0</v>
      </c>
      <c r="Q44" s="10">
        <v>0</v>
      </c>
      <c r="R44" s="10">
        <v>0.45117212807745832</v>
      </c>
      <c r="S44" s="10">
        <v>0.44198214585894002</v>
      </c>
      <c r="T44" s="10">
        <v>0.43795020341467172</v>
      </c>
      <c r="U44" s="10">
        <v>0.45329802563875277</v>
      </c>
      <c r="V44" s="10">
        <v>0.45357615950634034</v>
      </c>
      <c r="W44" s="10">
        <v>0.42469828966397632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30.8856804109795</v>
      </c>
      <c r="D51" s="37">
        <v>33.017663783949899</v>
      </c>
      <c r="E51" s="37">
        <v>31.067256129450627</v>
      </c>
      <c r="F51" s="37">
        <v>19.88274160935056</v>
      </c>
      <c r="G51" s="37">
        <v>29.402158856756007</v>
      </c>
      <c r="H51" s="37">
        <v>24.386877609055901</v>
      </c>
      <c r="I51" s="37">
        <v>49.543639834702695</v>
      </c>
      <c r="J51" s="37">
        <v>45.566769645201553</v>
      </c>
      <c r="K51" s="37">
        <v>48.78617280644881</v>
      </c>
      <c r="L51" s="37">
        <v>34.776311149679266</v>
      </c>
      <c r="M51" s="37">
        <v>42.839031226864513</v>
      </c>
      <c r="N51" s="37">
        <v>35.484795543025903</v>
      </c>
      <c r="O51" s="37">
        <v>23.203490266514148</v>
      </c>
      <c r="P51" s="37">
        <v>28.356080119621261</v>
      </c>
      <c r="Q51" s="37">
        <v>17.583766290974861</v>
      </c>
      <c r="R51" s="37">
        <v>21.543252047816519</v>
      </c>
      <c r="S51" s="37">
        <v>14.60688791878612</v>
      </c>
      <c r="T51" s="37">
        <v>13.999895876116023</v>
      </c>
      <c r="U51" s="37">
        <v>15.51395665658276</v>
      </c>
      <c r="V51" s="37">
        <v>22.582284872780733</v>
      </c>
      <c r="W51" s="37">
        <v>15.343019137865118</v>
      </c>
      <c r="X51" s="37">
        <v>16.92867805009109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95.75306497568593</v>
      </c>
      <c r="E52" s="37">
        <f t="shared" ref="E52:X52" si="32">SUM(E53:E70)</f>
        <v>99.861526991505102</v>
      </c>
      <c r="F52" s="37">
        <f t="shared" si="32"/>
        <v>103.09658373259657</v>
      </c>
      <c r="G52" s="37">
        <f t="shared" si="32"/>
        <v>120.71454284828367</v>
      </c>
      <c r="H52" s="37">
        <f t="shared" si="32"/>
        <v>111.62170267166229</v>
      </c>
      <c r="I52" s="37">
        <f t="shared" si="32"/>
        <v>100.22984821128119</v>
      </c>
      <c r="J52" s="37">
        <f t="shared" si="32"/>
        <v>136.43473718714637</v>
      </c>
      <c r="K52" s="37">
        <f t="shared" si="32"/>
        <v>122.43674878707183</v>
      </c>
      <c r="L52" s="37">
        <f t="shared" si="32"/>
        <v>165.62275216220104</v>
      </c>
      <c r="M52" s="37">
        <f t="shared" si="32"/>
        <v>151.89147003389334</v>
      </c>
      <c r="N52" s="37">
        <f t="shared" si="32"/>
        <v>138.60860877588541</v>
      </c>
      <c r="O52" s="37">
        <f t="shared" si="32"/>
        <v>95.660490676032623</v>
      </c>
      <c r="P52" s="37">
        <f t="shared" si="32"/>
        <v>99.453210569624702</v>
      </c>
      <c r="Q52" s="37">
        <f t="shared" si="32"/>
        <v>128.86017071632799</v>
      </c>
      <c r="R52" s="37">
        <f t="shared" si="32"/>
        <v>162.30966692158708</v>
      </c>
      <c r="S52" s="37">
        <f t="shared" si="32"/>
        <v>139.48732882457486</v>
      </c>
      <c r="T52" s="37">
        <f t="shared" si="32"/>
        <v>140.09284908491301</v>
      </c>
      <c r="U52" s="37">
        <f t="shared" si="32"/>
        <v>154.36520814655242</v>
      </c>
      <c r="V52" s="37">
        <f t="shared" si="32"/>
        <v>161.98689513619414</v>
      </c>
      <c r="W52" s="37">
        <f t="shared" si="32"/>
        <v>109.62110492328615</v>
      </c>
      <c r="X52" s="37">
        <f t="shared" si="32"/>
        <v>127.89678837556099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95.75306497568593</v>
      </c>
      <c r="E59" s="10">
        <v>99.861526991505102</v>
      </c>
      <c r="F59" s="10">
        <v>103.09658373259657</v>
      </c>
      <c r="G59" s="10">
        <v>120.63338161744585</v>
      </c>
      <c r="H59" s="10">
        <v>111.46409100978259</v>
      </c>
      <c r="I59" s="10">
        <v>100.03448698597893</v>
      </c>
      <c r="J59" s="10">
        <v>136.24491249701435</v>
      </c>
      <c r="K59" s="10">
        <v>122.25211540239918</v>
      </c>
      <c r="L59" s="10">
        <v>165.3930237104048</v>
      </c>
      <c r="M59" s="10">
        <v>151.82641636497493</v>
      </c>
      <c r="N59" s="10">
        <v>138.58825854760082</v>
      </c>
      <c r="O59" s="10">
        <v>95.640053225595892</v>
      </c>
      <c r="P59" s="10">
        <v>99.431144816585501</v>
      </c>
      <c r="Q59" s="10">
        <v>128.8409254918048</v>
      </c>
      <c r="R59" s="10">
        <v>162.28000489025513</v>
      </c>
      <c r="S59" s="10">
        <v>139.45686753414262</v>
      </c>
      <c r="T59" s="10">
        <v>140.0709693226901</v>
      </c>
      <c r="U59" s="10">
        <v>154.34878560386031</v>
      </c>
      <c r="V59" s="10">
        <v>161.95457769354601</v>
      </c>
      <c r="W59" s="10">
        <v>109.58275537571414</v>
      </c>
      <c r="X59" s="10">
        <v>127.85120432280155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8.1161230837818454E-2</v>
      </c>
      <c r="H61" s="10">
        <v>0.15761166187969902</v>
      </c>
      <c r="I61" s="10">
        <v>0.19536122530226818</v>
      </c>
      <c r="J61" s="10">
        <v>0.18982469013201744</v>
      </c>
      <c r="K61" s="10">
        <v>0.18463338467264928</v>
      </c>
      <c r="L61" s="10">
        <v>0.22972845179623916</v>
      </c>
      <c r="M61" s="10">
        <v>6.505366891840865E-2</v>
      </c>
      <c r="N61" s="10">
        <v>2.0350228284602791E-2</v>
      </c>
      <c r="O61" s="10">
        <v>2.043745043672375E-2</v>
      </c>
      <c r="P61" s="10">
        <v>2.2065753039201427E-2</v>
      </c>
      <c r="Q61" s="10">
        <v>1.9245224523192963E-2</v>
      </c>
      <c r="R61" s="10">
        <v>2.9662031331952322E-2</v>
      </c>
      <c r="S61" s="10">
        <v>3.0461290432231586E-2</v>
      </c>
      <c r="T61" s="10">
        <v>2.187976222289802E-2</v>
      </c>
      <c r="U61" s="10">
        <v>1.6422542692107814E-2</v>
      </c>
      <c r="V61" s="10">
        <v>1.7229018202616634E-2</v>
      </c>
      <c r="W61" s="10">
        <v>2.4589874752463929E-2</v>
      </c>
      <c r="X61" s="10">
        <v>2.5488775927796949E-2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1.508842444550736E-2</v>
      </c>
      <c r="W70" s="10">
        <v>1.3759672819539576E-2</v>
      </c>
      <c r="X70" s="10">
        <v>2.0095276831636068E-2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0.506859016343712</v>
      </c>
      <c r="G71" s="37">
        <f t="shared" si="35"/>
        <v>0.13589597608905504</v>
      </c>
      <c r="H71" s="37">
        <f t="shared" si="35"/>
        <v>0.57515190997218446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0.506859016343712</v>
      </c>
      <c r="G72" s="10">
        <v>0.13589597608905504</v>
      </c>
      <c r="H72" s="10">
        <v>0.57515190997218446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3.0673391360704434</v>
      </c>
      <c r="F75" s="37">
        <v>25.992226013942037</v>
      </c>
      <c r="G75" s="37">
        <v>11.166549231576795</v>
      </c>
      <c r="H75" s="37">
        <v>11.390013358802575</v>
      </c>
      <c r="I75" s="37">
        <v>9.1590029555921291</v>
      </c>
      <c r="J75" s="37">
        <v>7.0697156709892477</v>
      </c>
      <c r="K75" s="37">
        <v>8.6737800177587143</v>
      </c>
      <c r="L75" s="37">
        <v>9.85087849446235</v>
      </c>
      <c r="M75" s="37">
        <v>8.9215605012527117</v>
      </c>
      <c r="N75" s="37">
        <v>7.2913028010587446</v>
      </c>
      <c r="O75" s="37">
        <v>33.201308688035013</v>
      </c>
      <c r="P75" s="37">
        <v>28.332120955505662</v>
      </c>
      <c r="Q75" s="37">
        <v>21.586238695458611</v>
      </c>
      <c r="R75" s="37">
        <v>30.532878777014545</v>
      </c>
      <c r="S75" s="37">
        <v>20.294392813571815</v>
      </c>
      <c r="T75" s="37">
        <v>24.618912909524838</v>
      </c>
      <c r="U75" s="37">
        <v>14.788575429034875</v>
      </c>
      <c r="V75" s="37">
        <v>15.561114009084037</v>
      </c>
      <c r="W75" s="37">
        <v>13.65577953611848</v>
      </c>
      <c r="X75" s="37">
        <v>14.217880523088787</v>
      </c>
    </row>
    <row r="76" spans="1:24" ht="11.25" customHeight="1" x14ac:dyDescent="0.2">
      <c r="A76" s="38" t="s">
        <v>139</v>
      </c>
      <c r="B76" s="39" t="s">
        <v>140</v>
      </c>
      <c r="C76" s="40">
        <v>17.646339686449224</v>
      </c>
      <c r="D76" s="40">
        <v>21.070827369813994</v>
      </c>
      <c r="E76" s="40">
        <v>23.360158269671121</v>
      </c>
      <c r="F76" s="40">
        <v>24.994116748627025</v>
      </c>
      <c r="G76" s="40">
        <v>28.655135636634864</v>
      </c>
      <c r="H76" s="40">
        <v>25.465502030416378</v>
      </c>
      <c r="I76" s="40">
        <v>31.543764516002035</v>
      </c>
      <c r="J76" s="40">
        <v>30.49955409824361</v>
      </c>
      <c r="K76" s="40">
        <v>32.824387979071773</v>
      </c>
      <c r="L76" s="40">
        <v>32.937861849602257</v>
      </c>
      <c r="M76" s="40">
        <v>27.517364343818389</v>
      </c>
      <c r="N76" s="40">
        <v>24.278670654483399</v>
      </c>
      <c r="O76" s="40">
        <v>22.647079246233911</v>
      </c>
      <c r="P76" s="40">
        <v>27.20782570708398</v>
      </c>
      <c r="Q76" s="40">
        <v>19.635319335400421</v>
      </c>
      <c r="R76" s="40">
        <v>22.280158489979929</v>
      </c>
      <c r="S76" s="40">
        <v>18.349391131713823</v>
      </c>
      <c r="T76" s="40">
        <v>18.966050716957028</v>
      </c>
      <c r="U76" s="40">
        <v>20.052506117072333</v>
      </c>
      <c r="V76" s="40">
        <v>20.851291568712668</v>
      </c>
      <c r="W76" s="40">
        <v>16.814782571518649</v>
      </c>
      <c r="X76" s="40">
        <v>19.137777691117989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5.1676560251979131</v>
      </c>
      <c r="D2" s="31">
        <f t="shared" ref="D2:W2" si="1">SUM(D3,D17,D22,D25,D26,D51,D52,D71,D74,D75,D76)</f>
        <v>9.9233445491973633</v>
      </c>
      <c r="E2" s="31">
        <f t="shared" si="1"/>
        <v>9.6859045155675911</v>
      </c>
      <c r="F2" s="31">
        <f t="shared" si="1"/>
        <v>10.939021754414876</v>
      </c>
      <c r="G2" s="31">
        <f t="shared" si="1"/>
        <v>11.111460748747824</v>
      </c>
      <c r="H2" s="31">
        <f t="shared" si="1"/>
        <v>11.064797953202905</v>
      </c>
      <c r="I2" s="31">
        <f t="shared" si="1"/>
        <v>11.699960025574104</v>
      </c>
      <c r="J2" s="31">
        <f t="shared" si="1"/>
        <v>12.86574893866068</v>
      </c>
      <c r="K2" s="31">
        <f t="shared" si="1"/>
        <v>12.586457231620344</v>
      </c>
      <c r="L2" s="31">
        <f t="shared" si="1"/>
        <v>14.388776392141857</v>
      </c>
      <c r="M2" s="31">
        <f t="shared" si="1"/>
        <v>12.074331093188388</v>
      </c>
      <c r="N2" s="31">
        <f t="shared" si="1"/>
        <v>11.395970702974747</v>
      </c>
      <c r="O2" s="31">
        <f t="shared" si="1"/>
        <v>9.7317843783032174</v>
      </c>
      <c r="P2" s="31">
        <f t="shared" si="1"/>
        <v>9.8137985476062184</v>
      </c>
      <c r="Q2" s="31">
        <f t="shared" si="1"/>
        <v>10.088850673478955</v>
      </c>
      <c r="R2" s="31">
        <f t="shared" si="1"/>
        <v>10.139008311777836</v>
      </c>
      <c r="S2" s="31">
        <f t="shared" si="1"/>
        <v>28.27935416049629</v>
      </c>
      <c r="T2" s="31">
        <f t="shared" si="1"/>
        <v>31.632750549118754</v>
      </c>
      <c r="U2" s="31">
        <f t="shared" si="1"/>
        <v>26.287379382656837</v>
      </c>
      <c r="V2" s="31">
        <f t="shared" si="1"/>
        <v>27.679850959991185</v>
      </c>
      <c r="W2" s="31">
        <f t="shared" si="1"/>
        <v>26.636094391714273</v>
      </c>
      <c r="X2" s="31">
        <f t="shared" ref="X2" si="2">SUM(X3,X17,X22,X25,X26,X51,X52,X71,X74,X75,X76)</f>
        <v>29.093480744132123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1.5961200009456073E-2</v>
      </c>
      <c r="D26" s="37">
        <f t="shared" ref="D26" si="22">SUM(D27,D33)</f>
        <v>6.0040957915430487E-2</v>
      </c>
      <c r="E26" s="37">
        <f t="shared" ref="E26:X26" si="23">SUM(E27,E33)</f>
        <v>5.5327746456641028E-2</v>
      </c>
      <c r="F26" s="37">
        <f t="shared" si="23"/>
        <v>0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</v>
      </c>
      <c r="S26" s="37">
        <f t="shared" si="23"/>
        <v>0</v>
      </c>
      <c r="T26" s="37">
        <f t="shared" si="23"/>
        <v>0</v>
      </c>
      <c r="U26" s="37">
        <f t="shared" si="23"/>
        <v>0</v>
      </c>
      <c r="V26" s="37">
        <f t="shared" si="23"/>
        <v>0</v>
      </c>
      <c r="W26" s="37">
        <f t="shared" si="23"/>
        <v>0</v>
      </c>
      <c r="X26" s="37">
        <f t="shared" si="2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1.5961200009456073E-2</v>
      </c>
      <c r="D33" s="29">
        <f t="shared" ref="D33" si="28">SUM(D34:D50)</f>
        <v>6.0040957915430487E-2</v>
      </c>
      <c r="E33" s="29">
        <f t="shared" ref="E33:X33" si="29">SUM(E34:E50)</f>
        <v>5.5327746456641028E-2</v>
      </c>
      <c r="F33" s="29">
        <f t="shared" si="29"/>
        <v>0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</v>
      </c>
      <c r="S33" s="29">
        <f t="shared" si="29"/>
        <v>0</v>
      </c>
      <c r="T33" s="29">
        <f t="shared" si="29"/>
        <v>0</v>
      </c>
      <c r="U33" s="29">
        <f t="shared" si="29"/>
        <v>0</v>
      </c>
      <c r="V33" s="29">
        <f t="shared" si="29"/>
        <v>0</v>
      </c>
      <c r="W33" s="29">
        <f t="shared" si="29"/>
        <v>0</v>
      </c>
      <c r="X33" s="29">
        <f t="shared" si="2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1.5961200009456073E-2</v>
      </c>
      <c r="D43" s="10">
        <v>6.0040957915430487E-2</v>
      </c>
      <c r="E43" s="10">
        <v>5.5327746456641028E-2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0.90937680897813578</v>
      </c>
      <c r="D51" s="37">
        <v>4.2376530075944308</v>
      </c>
      <c r="E51" s="37">
        <v>3.4464034966293489</v>
      </c>
      <c r="F51" s="37">
        <v>3.5547207892352368</v>
      </c>
      <c r="G51" s="37">
        <v>3.1702471959204881</v>
      </c>
      <c r="H51" s="37">
        <v>3.2242740718673399</v>
      </c>
      <c r="I51" s="37">
        <v>2.9883026145427256</v>
      </c>
      <c r="J51" s="37">
        <v>4.3436505217829167</v>
      </c>
      <c r="K51" s="37">
        <v>3.5613144427849468</v>
      </c>
      <c r="L51" s="37">
        <v>5.0028523811337058</v>
      </c>
      <c r="M51" s="37">
        <v>4.19377309497097</v>
      </c>
      <c r="N51" s="37">
        <v>3.948724350845322</v>
      </c>
      <c r="O51" s="37">
        <v>2.4680176483911453</v>
      </c>
      <c r="P51" s="37">
        <v>1.8013740333991139</v>
      </c>
      <c r="Q51" s="37">
        <v>3.997786054339171</v>
      </c>
      <c r="R51" s="37">
        <v>5.2122337048298846</v>
      </c>
      <c r="S51" s="37">
        <v>13.388666784709571</v>
      </c>
      <c r="T51" s="37">
        <v>14.453952602996333</v>
      </c>
      <c r="U51" s="37">
        <v>11.60572368543952</v>
      </c>
      <c r="V51" s="37">
        <v>13.962135144912953</v>
      </c>
      <c r="W51" s="37">
        <v>9.3781242587431848</v>
      </c>
      <c r="X51" s="37">
        <v>10.26851371583691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0</v>
      </c>
      <c r="G52" s="37">
        <f t="shared" si="32"/>
        <v>8.7510976909753995E-3</v>
      </c>
      <c r="H52" s="37">
        <f t="shared" si="32"/>
        <v>2.0838387060831652E-2</v>
      </c>
      <c r="I52" s="37">
        <f t="shared" si="32"/>
        <v>1.1783519787783508E-2</v>
      </c>
      <c r="J52" s="37">
        <f t="shared" si="32"/>
        <v>1.8095031110594562E-2</v>
      </c>
      <c r="K52" s="37">
        <f t="shared" si="32"/>
        <v>1.3477948804544428E-2</v>
      </c>
      <c r="L52" s="37">
        <f t="shared" si="32"/>
        <v>3.3048287586809631E-2</v>
      </c>
      <c r="M52" s="37">
        <f t="shared" si="32"/>
        <v>6.3684989745539542E-3</v>
      </c>
      <c r="N52" s="37">
        <f t="shared" si="32"/>
        <v>2.2645598133780292E-3</v>
      </c>
      <c r="O52" s="37">
        <f t="shared" si="32"/>
        <v>2.173810396048281E-3</v>
      </c>
      <c r="P52" s="37">
        <f t="shared" si="32"/>
        <v>1.4017690168928018E-3</v>
      </c>
      <c r="Q52" s="37">
        <f t="shared" si="32"/>
        <v>4.3755296185287E-3</v>
      </c>
      <c r="R52" s="37">
        <f t="shared" si="32"/>
        <v>7.1765135142533767E-3</v>
      </c>
      <c r="S52" s="37">
        <f t="shared" si="32"/>
        <v>2.7920804876231508E-2</v>
      </c>
      <c r="T52" s="37">
        <f t="shared" si="32"/>
        <v>2.2589385587797269E-2</v>
      </c>
      <c r="U52" s="37">
        <f t="shared" si="32"/>
        <v>1.2285421244622676E-2</v>
      </c>
      <c r="V52" s="37">
        <f t="shared" si="32"/>
        <v>0.12138961405042675</v>
      </c>
      <c r="W52" s="37">
        <f t="shared" si="32"/>
        <v>0.12627998820688274</v>
      </c>
      <c r="X52" s="37">
        <f t="shared" si="32"/>
        <v>0.1725744203645701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8.7510976909753995E-3</v>
      </c>
      <c r="H61" s="10">
        <v>2.0838387060831652E-2</v>
      </c>
      <c r="I61" s="10">
        <v>1.1783519787783508E-2</v>
      </c>
      <c r="J61" s="10">
        <v>1.8095031110594562E-2</v>
      </c>
      <c r="K61" s="10">
        <v>1.3477948804544428E-2</v>
      </c>
      <c r="L61" s="10">
        <v>3.3048287586809631E-2</v>
      </c>
      <c r="M61" s="10">
        <v>6.3684989745539542E-3</v>
      </c>
      <c r="N61" s="10">
        <v>2.2645598133780292E-3</v>
      </c>
      <c r="O61" s="10">
        <v>2.173810396048281E-3</v>
      </c>
      <c r="P61" s="10">
        <v>1.4017690168928018E-3</v>
      </c>
      <c r="Q61" s="10">
        <v>4.3755296185287E-3</v>
      </c>
      <c r="R61" s="10">
        <v>7.1765135142533767E-3</v>
      </c>
      <c r="S61" s="10">
        <v>2.7920804876231508E-2</v>
      </c>
      <c r="T61" s="10">
        <v>2.2589385587797269E-2</v>
      </c>
      <c r="U61" s="10">
        <v>1.2285421244622676E-2</v>
      </c>
      <c r="V61" s="10">
        <v>1.0652326897578342E-2</v>
      </c>
      <c r="W61" s="10">
        <v>1.503008624726424E-2</v>
      </c>
      <c r="X61" s="10">
        <v>1.546085550448921E-2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0.11073728715284842</v>
      </c>
      <c r="W70" s="10">
        <v>0.11124990195961849</v>
      </c>
      <c r="X70" s="10">
        <v>0.15711356486008091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4.2423180162103211</v>
      </c>
      <c r="D76" s="40">
        <v>5.625650583687503</v>
      </c>
      <c r="E76" s="40">
        <v>6.1841732724816012</v>
      </c>
      <c r="F76" s="40">
        <v>7.384300965179639</v>
      </c>
      <c r="G76" s="40">
        <v>7.9324624551363607</v>
      </c>
      <c r="H76" s="40">
        <v>7.8196854942747347</v>
      </c>
      <c r="I76" s="40">
        <v>8.6998738912435947</v>
      </c>
      <c r="J76" s="40">
        <v>8.5040033857671684</v>
      </c>
      <c r="K76" s="40">
        <v>9.0116648400308517</v>
      </c>
      <c r="L76" s="40">
        <v>9.3528757234213415</v>
      </c>
      <c r="M76" s="40">
        <v>7.8741894992428643</v>
      </c>
      <c r="N76" s="40">
        <v>7.444981792316046</v>
      </c>
      <c r="O76" s="40">
        <v>7.2615929195160227</v>
      </c>
      <c r="P76" s="40">
        <v>8.0110227451902123</v>
      </c>
      <c r="Q76" s="40">
        <v>6.0866890895212542</v>
      </c>
      <c r="R76" s="40">
        <v>4.9195980934336969</v>
      </c>
      <c r="S76" s="40">
        <v>14.862766570910487</v>
      </c>
      <c r="T76" s="40">
        <v>17.156208560534623</v>
      </c>
      <c r="U76" s="40">
        <v>14.669370275972692</v>
      </c>
      <c r="V76" s="40">
        <v>13.596326201027804</v>
      </c>
      <c r="W76" s="40">
        <v>17.131690144764207</v>
      </c>
      <c r="X76" s="40">
        <v>18.652392607930643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195.35116079105757</v>
      </c>
      <c r="D2" s="31">
        <f t="shared" si="0"/>
        <v>212.1860705073087</v>
      </c>
      <c r="E2" s="31">
        <f t="shared" si="0"/>
        <v>292.85442820292337</v>
      </c>
      <c r="F2" s="31">
        <f t="shared" si="0"/>
        <v>236.15408426483231</v>
      </c>
      <c r="G2" s="31">
        <f t="shared" si="0"/>
        <v>200.68856405846947</v>
      </c>
      <c r="H2" s="31">
        <f t="shared" si="0"/>
        <v>212.43516766981941</v>
      </c>
      <c r="I2" s="31">
        <f t="shared" si="0"/>
        <v>187.5623387790198</v>
      </c>
      <c r="J2" s="31">
        <f t="shared" si="0"/>
        <v>179.98263112639728</v>
      </c>
      <c r="K2" s="31">
        <f t="shared" si="0"/>
        <v>156.34402407566637</v>
      </c>
      <c r="L2" s="31">
        <f t="shared" si="0"/>
        <v>137.90154772141014</v>
      </c>
      <c r="M2" s="31">
        <f t="shared" si="0"/>
        <v>120.41521926053311</v>
      </c>
      <c r="N2" s="31">
        <f t="shared" si="0"/>
        <v>120.89759243336201</v>
      </c>
      <c r="O2" s="31">
        <f t="shared" si="0"/>
        <v>141.11599312123818</v>
      </c>
      <c r="P2" s="31">
        <f t="shared" si="0"/>
        <v>136.51169389509886</v>
      </c>
      <c r="Q2" s="31">
        <f t="shared" si="0"/>
        <v>135.11668099742045</v>
      </c>
      <c r="R2" s="31">
        <f t="shared" si="0"/>
        <v>132.66620808254513</v>
      </c>
      <c r="S2" s="31">
        <f t="shared" si="0"/>
        <v>136.19432502149613</v>
      </c>
      <c r="T2" s="31">
        <f t="shared" si="0"/>
        <v>141.28572656921753</v>
      </c>
      <c r="U2" s="31">
        <f t="shared" si="0"/>
        <v>147.15941530524503</v>
      </c>
      <c r="V2" s="31">
        <f t="shared" si="0"/>
        <v>157.18447408581252</v>
      </c>
      <c r="W2" s="31">
        <f t="shared" si="0"/>
        <v>147.88281203591927</v>
      </c>
      <c r="X2" s="31">
        <f t="shared" ref="X2" si="1">SUM(X3,X17,X22,X25,X26,X51,X52,X71,X74,X75,X76)</f>
        <v>146.12246894313733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7.1883920894239033</v>
      </c>
      <c r="D3" s="34">
        <f t="shared" si="2"/>
        <v>8.4625107480653483</v>
      </c>
      <c r="E3" s="34">
        <f t="shared" si="2"/>
        <v>2.8478073946689593</v>
      </c>
      <c r="F3" s="34">
        <f t="shared" si="2"/>
        <v>3.790541702493551</v>
      </c>
      <c r="G3" s="34">
        <f t="shared" si="2"/>
        <v>2.6972484952708511</v>
      </c>
      <c r="H3" s="34">
        <f t="shared" si="2"/>
        <v>3.5883920894239041</v>
      </c>
      <c r="I3" s="34">
        <f t="shared" si="2"/>
        <v>2.7290627687016333</v>
      </c>
      <c r="J3" s="34">
        <f t="shared" si="2"/>
        <v>0.64797936371453135</v>
      </c>
      <c r="K3" s="34">
        <f t="shared" si="2"/>
        <v>0.65950128976784173</v>
      </c>
      <c r="L3" s="34">
        <f t="shared" si="2"/>
        <v>0.64875322441960437</v>
      </c>
      <c r="M3" s="34">
        <f t="shared" si="2"/>
        <v>0.67454858125537398</v>
      </c>
      <c r="N3" s="34">
        <f t="shared" si="2"/>
        <v>1.3289767841788478</v>
      </c>
      <c r="O3" s="34">
        <f t="shared" si="2"/>
        <v>8.4952708512467758</v>
      </c>
      <c r="P3" s="34">
        <f t="shared" si="2"/>
        <v>8.4711092003439372</v>
      </c>
      <c r="Q3" s="34">
        <f t="shared" si="2"/>
        <v>9.3829750644883916</v>
      </c>
      <c r="R3" s="34">
        <f t="shared" si="2"/>
        <v>10.613585554600171</v>
      </c>
      <c r="S3" s="34">
        <f t="shared" si="2"/>
        <v>9.0256233877901977</v>
      </c>
      <c r="T3" s="34">
        <f t="shared" si="2"/>
        <v>12.036027515047291</v>
      </c>
      <c r="U3" s="34">
        <f t="shared" si="2"/>
        <v>10.760705073086845</v>
      </c>
      <c r="V3" s="34">
        <f t="shared" si="2"/>
        <v>9.4831470335339638</v>
      </c>
      <c r="W3" s="34">
        <f t="shared" si="2"/>
        <v>9.1573516766981946</v>
      </c>
      <c r="X3" s="34">
        <f t="shared" ref="X3" si="3">SUM(X4,X8,X11)</f>
        <v>2.03585554600172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0.59750644883920889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0.70730868443680139</v>
      </c>
      <c r="J4" s="29">
        <f t="shared" si="4"/>
        <v>0.64797936371453135</v>
      </c>
      <c r="K4" s="29">
        <f t="shared" si="4"/>
        <v>0.65950128976784173</v>
      </c>
      <c r="L4" s="29">
        <f t="shared" si="4"/>
        <v>0.64875322441960437</v>
      </c>
      <c r="M4" s="29">
        <f t="shared" si="4"/>
        <v>0</v>
      </c>
      <c r="N4" s="29">
        <f t="shared" si="4"/>
        <v>0.6538263112639725</v>
      </c>
      <c r="O4" s="29">
        <f t="shared" si="4"/>
        <v>0.62312983662940669</v>
      </c>
      <c r="P4" s="29">
        <f t="shared" si="4"/>
        <v>0.65296646603611352</v>
      </c>
      <c r="Q4" s="29">
        <f t="shared" si="4"/>
        <v>0.67635425623387779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0.70730868443680139</v>
      </c>
      <c r="J5" s="10">
        <v>0.64797936371453135</v>
      </c>
      <c r="K5" s="10">
        <v>0.65950128976784173</v>
      </c>
      <c r="L5" s="10">
        <v>0.64875322441960437</v>
      </c>
      <c r="M5" s="10">
        <v>0</v>
      </c>
      <c r="N5" s="10">
        <v>0.6538263112639725</v>
      </c>
      <c r="O5" s="10">
        <v>0.62312983662940669</v>
      </c>
      <c r="P5" s="10">
        <v>0.65296646603611352</v>
      </c>
      <c r="Q5" s="10">
        <v>0.67635425623387779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0.59750644883920889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3.2435941530524501</v>
      </c>
      <c r="D8" s="29">
        <f t="shared" si="6"/>
        <v>5.7743766122098021</v>
      </c>
      <c r="E8" s="29">
        <f t="shared" si="6"/>
        <v>0.83920894239036969</v>
      </c>
      <c r="F8" s="29">
        <f t="shared" si="6"/>
        <v>1.093035253654342</v>
      </c>
      <c r="G8" s="29">
        <f t="shared" si="6"/>
        <v>0</v>
      </c>
      <c r="H8" s="29">
        <f t="shared" si="6"/>
        <v>0.88125537403267407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7.1975924333619954</v>
      </c>
      <c r="P8" s="29">
        <f t="shared" si="6"/>
        <v>7.8181427343078242</v>
      </c>
      <c r="Q8" s="29">
        <f t="shared" si="6"/>
        <v>8.041014617368873</v>
      </c>
      <c r="R8" s="29">
        <f t="shared" si="6"/>
        <v>9.940154772141014</v>
      </c>
      <c r="S8" s="29">
        <f t="shared" si="6"/>
        <v>7.6805674978503866</v>
      </c>
      <c r="T8" s="29">
        <f t="shared" si="6"/>
        <v>9.3268271711091995</v>
      </c>
      <c r="U8" s="29">
        <f t="shared" si="6"/>
        <v>8.7368013757523642</v>
      </c>
      <c r="V8" s="29">
        <f t="shared" si="6"/>
        <v>7.4781599312123817</v>
      </c>
      <c r="W8" s="29">
        <f t="shared" si="6"/>
        <v>7.133447979363714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3.2435941530524501</v>
      </c>
      <c r="D10" s="10">
        <v>5.7743766122098021</v>
      </c>
      <c r="E10" s="10">
        <v>0.83920894239036969</v>
      </c>
      <c r="F10" s="10">
        <v>1.093035253654342</v>
      </c>
      <c r="G10" s="10">
        <v>0</v>
      </c>
      <c r="H10" s="10">
        <v>0.88125537403267407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7.1975924333619954</v>
      </c>
      <c r="P10" s="10">
        <v>7.8181427343078242</v>
      </c>
      <c r="Q10" s="10">
        <v>8.041014617368873</v>
      </c>
      <c r="R10" s="10">
        <v>9.940154772141014</v>
      </c>
      <c r="S10" s="10">
        <v>7.6805674978503866</v>
      </c>
      <c r="T10" s="10">
        <v>9.3268271711091995</v>
      </c>
      <c r="U10" s="10">
        <v>8.7368013757523642</v>
      </c>
      <c r="V10" s="10">
        <v>7.4781599312123817</v>
      </c>
      <c r="W10" s="10">
        <v>7.133447979363714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3.3472914875322441</v>
      </c>
      <c r="D11" s="29">
        <f t="shared" si="8"/>
        <v>2.6881341358555462</v>
      </c>
      <c r="E11" s="29">
        <f t="shared" si="8"/>
        <v>2.0085984522785898</v>
      </c>
      <c r="F11" s="29">
        <f t="shared" si="8"/>
        <v>2.6975064488392091</v>
      </c>
      <c r="G11" s="29">
        <f t="shared" si="8"/>
        <v>2.6972484952708511</v>
      </c>
      <c r="H11" s="29">
        <f t="shared" si="8"/>
        <v>2.70713671539123</v>
      </c>
      <c r="I11" s="29">
        <f t="shared" si="8"/>
        <v>2.0217540842648321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0.67454858125537398</v>
      </c>
      <c r="N11" s="29">
        <f t="shared" si="8"/>
        <v>0.67515047291487529</v>
      </c>
      <c r="O11" s="29">
        <f t="shared" si="8"/>
        <v>0.67454858125537398</v>
      </c>
      <c r="P11" s="29">
        <f t="shared" si="8"/>
        <v>0</v>
      </c>
      <c r="Q11" s="29">
        <f t="shared" si="8"/>
        <v>0.66560619088564055</v>
      </c>
      <c r="R11" s="29">
        <f t="shared" si="8"/>
        <v>0.67343078245915733</v>
      </c>
      <c r="S11" s="29">
        <f t="shared" si="8"/>
        <v>1.3450558899398111</v>
      </c>
      <c r="T11" s="29">
        <f t="shared" si="8"/>
        <v>2.7092003439380909</v>
      </c>
      <c r="U11" s="29">
        <f t="shared" si="8"/>
        <v>2.0239036973344802</v>
      </c>
      <c r="V11" s="29">
        <f t="shared" si="8"/>
        <v>2.0049871023215822</v>
      </c>
      <c r="W11" s="29">
        <f t="shared" si="8"/>
        <v>2.0239036973344802</v>
      </c>
      <c r="X11" s="29">
        <f t="shared" ref="X11" si="9">SUM(X12:X16)</f>
        <v>2.03585554600172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3.3472914875322441</v>
      </c>
      <c r="D13" s="10">
        <v>2.6881341358555462</v>
      </c>
      <c r="E13" s="10">
        <v>2.0085984522785898</v>
      </c>
      <c r="F13" s="10">
        <v>2.6975064488392091</v>
      </c>
      <c r="G13" s="10">
        <v>2.6972484952708511</v>
      </c>
      <c r="H13" s="10">
        <v>2.70713671539123</v>
      </c>
      <c r="I13" s="10">
        <v>2.0217540842648321</v>
      </c>
      <c r="J13" s="10">
        <v>0</v>
      </c>
      <c r="K13" s="10">
        <v>0</v>
      </c>
      <c r="L13" s="10">
        <v>0</v>
      </c>
      <c r="M13" s="10">
        <v>0.67454858125537398</v>
      </c>
      <c r="N13" s="10">
        <v>0.67515047291487529</v>
      </c>
      <c r="O13" s="10">
        <v>0.67454858125537398</v>
      </c>
      <c r="P13" s="10">
        <v>0</v>
      </c>
      <c r="Q13" s="10">
        <v>0.66560619088564055</v>
      </c>
      <c r="R13" s="10">
        <v>0.67343078245915733</v>
      </c>
      <c r="S13" s="10">
        <v>1.3450558899398111</v>
      </c>
      <c r="T13" s="10">
        <v>2.7092003439380909</v>
      </c>
      <c r="U13" s="10">
        <v>2.0239036973344802</v>
      </c>
      <c r="V13" s="10">
        <v>2.0049871023215822</v>
      </c>
      <c r="W13" s="10">
        <v>2.0239036973344802</v>
      </c>
      <c r="X13" s="10">
        <v>2.03585554600172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6.9408426483233026</v>
      </c>
      <c r="E26" s="37">
        <f t="shared" si="14"/>
        <v>3.0810834049871021</v>
      </c>
      <c r="F26" s="37">
        <f t="shared" si="14"/>
        <v>3.9218400687876178</v>
      </c>
      <c r="G26" s="37">
        <f t="shared" si="14"/>
        <v>2.0540842648323299</v>
      </c>
      <c r="H26" s="37">
        <f t="shared" si="14"/>
        <v>2.9568357695614793</v>
      </c>
      <c r="I26" s="37">
        <f t="shared" si="14"/>
        <v>4.8867583834909718</v>
      </c>
      <c r="J26" s="37">
        <f t="shared" si="14"/>
        <v>0.96457437661220968</v>
      </c>
      <c r="K26" s="37">
        <f t="shared" si="14"/>
        <v>1.026999140154772</v>
      </c>
      <c r="L26" s="37">
        <f t="shared" si="14"/>
        <v>0</v>
      </c>
      <c r="M26" s="37">
        <f t="shared" si="14"/>
        <v>0</v>
      </c>
      <c r="N26" s="37">
        <f t="shared" si="14"/>
        <v>1.026999140154772</v>
      </c>
      <c r="O26" s="37">
        <f t="shared" si="14"/>
        <v>1.009458297506449</v>
      </c>
      <c r="P26" s="37">
        <f t="shared" si="14"/>
        <v>0</v>
      </c>
      <c r="Q26" s="37">
        <f t="shared" si="14"/>
        <v>1.0012037833190031</v>
      </c>
      <c r="R26" s="37">
        <f t="shared" si="14"/>
        <v>0</v>
      </c>
      <c r="S26" s="37">
        <f t="shared" si="14"/>
        <v>0</v>
      </c>
      <c r="T26" s="37">
        <f t="shared" si="14"/>
        <v>1.006190885640585</v>
      </c>
      <c r="U26" s="37">
        <f t="shared" si="14"/>
        <v>1.0058469475494409</v>
      </c>
      <c r="V26" s="37">
        <f t="shared" si="14"/>
        <v>1.0058469475494409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6.9408426483233026</v>
      </c>
      <c r="E33" s="29">
        <f t="shared" si="18"/>
        <v>3.0810834049871021</v>
      </c>
      <c r="F33" s="29">
        <f t="shared" si="18"/>
        <v>3.9218400687876178</v>
      </c>
      <c r="G33" s="29">
        <f t="shared" si="18"/>
        <v>2.0540842648323299</v>
      </c>
      <c r="H33" s="29">
        <f t="shared" si="18"/>
        <v>2.9568357695614793</v>
      </c>
      <c r="I33" s="29">
        <f t="shared" si="18"/>
        <v>4.8867583834909718</v>
      </c>
      <c r="J33" s="29">
        <f t="shared" si="18"/>
        <v>0.96457437661220968</v>
      </c>
      <c r="K33" s="29">
        <f t="shared" si="18"/>
        <v>1.026999140154772</v>
      </c>
      <c r="L33" s="29">
        <f t="shared" si="18"/>
        <v>0</v>
      </c>
      <c r="M33" s="29">
        <f t="shared" si="18"/>
        <v>0</v>
      </c>
      <c r="N33" s="29">
        <f t="shared" si="18"/>
        <v>1.026999140154772</v>
      </c>
      <c r="O33" s="29">
        <f t="shared" si="18"/>
        <v>1.009458297506449</v>
      </c>
      <c r="P33" s="29">
        <f t="shared" si="18"/>
        <v>0</v>
      </c>
      <c r="Q33" s="29">
        <f t="shared" si="18"/>
        <v>1.0012037833190031</v>
      </c>
      <c r="R33" s="29">
        <f t="shared" si="18"/>
        <v>0</v>
      </c>
      <c r="S33" s="29">
        <f t="shared" si="18"/>
        <v>0</v>
      </c>
      <c r="T33" s="29">
        <f t="shared" si="18"/>
        <v>1.006190885640585</v>
      </c>
      <c r="U33" s="29">
        <f t="shared" si="18"/>
        <v>1.0058469475494409</v>
      </c>
      <c r="V33" s="29">
        <f t="shared" si="18"/>
        <v>1.0058469475494409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3.0810834049871021</v>
      </c>
      <c r="E43" s="10">
        <v>3.0810834049871021</v>
      </c>
      <c r="F43" s="10">
        <v>1.026999140154772</v>
      </c>
      <c r="G43" s="10">
        <v>2.0540842648323299</v>
      </c>
      <c r="H43" s="10">
        <v>1.026999140154772</v>
      </c>
      <c r="I43" s="10">
        <v>1.026999140154772</v>
      </c>
      <c r="J43" s="10">
        <v>0</v>
      </c>
      <c r="K43" s="10">
        <v>1.026999140154772</v>
      </c>
      <c r="L43" s="10">
        <v>0</v>
      </c>
      <c r="M43" s="10">
        <v>0</v>
      </c>
      <c r="N43" s="10">
        <v>1.026999140154772</v>
      </c>
      <c r="O43" s="10">
        <v>1.009458297506449</v>
      </c>
      <c r="P43" s="10">
        <v>0</v>
      </c>
      <c r="Q43" s="10">
        <v>1.0012037833190031</v>
      </c>
      <c r="R43" s="10">
        <v>0</v>
      </c>
      <c r="S43" s="10">
        <v>0</v>
      </c>
      <c r="T43" s="10">
        <v>1.006190885640585</v>
      </c>
      <c r="U43" s="10">
        <v>1.0058469475494409</v>
      </c>
      <c r="V43" s="10">
        <v>1.0058469475494409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3.8597592433362</v>
      </c>
      <c r="E44" s="10">
        <v>0</v>
      </c>
      <c r="F44" s="10">
        <v>2.894840928632846</v>
      </c>
      <c r="G44" s="10">
        <v>0</v>
      </c>
      <c r="H44" s="10">
        <v>1.9298366294067071</v>
      </c>
      <c r="I44" s="10">
        <v>3.8597592433362</v>
      </c>
      <c r="J44" s="10">
        <v>0.96457437661220968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88.263112639724838</v>
      </c>
      <c r="D51" s="37">
        <v>105.6104901117799</v>
      </c>
      <c r="E51" s="37">
        <v>193.68013757523639</v>
      </c>
      <c r="F51" s="37">
        <v>160.57609630266549</v>
      </c>
      <c r="G51" s="37">
        <v>126.2037833190026</v>
      </c>
      <c r="H51" s="37">
        <v>155.76096302665519</v>
      </c>
      <c r="I51" s="37">
        <v>131.51332760103179</v>
      </c>
      <c r="J51" s="37">
        <v>131.12639724849529</v>
      </c>
      <c r="K51" s="37">
        <v>105.41702493551161</v>
      </c>
      <c r="L51" s="37">
        <v>94.64746345657781</v>
      </c>
      <c r="M51" s="37">
        <v>77.149613069647458</v>
      </c>
      <c r="N51" s="37">
        <v>79.514187446259669</v>
      </c>
      <c r="O51" s="37">
        <v>83.727429062768692</v>
      </c>
      <c r="P51" s="37">
        <v>79.449699054170239</v>
      </c>
      <c r="Q51" s="37">
        <v>71.560619088564053</v>
      </c>
      <c r="R51" s="37">
        <v>71.603611349957006</v>
      </c>
      <c r="S51" s="37">
        <v>75.730868443680137</v>
      </c>
      <c r="T51" s="37">
        <v>80.803955288048144</v>
      </c>
      <c r="U51" s="37">
        <v>84.327601031814268</v>
      </c>
      <c r="V51" s="37">
        <v>84.845915735167665</v>
      </c>
      <c r="W51" s="37">
        <v>86.931384350816842</v>
      </c>
      <c r="X51" s="37">
        <v>89.616852966466027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0.3821152192605331</v>
      </c>
      <c r="F52" s="37">
        <f t="shared" si="20"/>
        <v>7.1625107480653469E-2</v>
      </c>
      <c r="G52" s="37">
        <f t="shared" si="20"/>
        <v>1.265864144453998</v>
      </c>
      <c r="H52" s="37">
        <f t="shared" si="20"/>
        <v>0.7165090283748925</v>
      </c>
      <c r="I52" s="37">
        <f t="shared" si="20"/>
        <v>1.1942390369733451</v>
      </c>
      <c r="J52" s="37">
        <f t="shared" si="20"/>
        <v>1.026999140154772</v>
      </c>
      <c r="K52" s="37">
        <f t="shared" si="20"/>
        <v>0.76431642304385194</v>
      </c>
      <c r="L52" s="37">
        <f t="shared" si="20"/>
        <v>7.1625107480653469E-2</v>
      </c>
      <c r="M52" s="37">
        <f t="shared" si="20"/>
        <v>4.7807394668959592E-2</v>
      </c>
      <c r="N52" s="37">
        <f t="shared" si="20"/>
        <v>4.7807394668959592E-2</v>
      </c>
      <c r="O52" s="37">
        <f t="shared" si="20"/>
        <v>4.7807394668959592E-2</v>
      </c>
      <c r="P52" s="37">
        <f t="shared" si="20"/>
        <v>4.7807394668959592E-2</v>
      </c>
      <c r="Q52" s="37">
        <f t="shared" si="20"/>
        <v>4.7807394668959592E-2</v>
      </c>
      <c r="R52" s="37">
        <f t="shared" si="20"/>
        <v>9.5528804815133275E-2</v>
      </c>
      <c r="S52" s="37">
        <f t="shared" si="20"/>
        <v>0.1194325021496131</v>
      </c>
      <c r="T52" s="37">
        <f t="shared" si="20"/>
        <v>1.671883061049011</v>
      </c>
      <c r="U52" s="37">
        <f t="shared" si="20"/>
        <v>2.00627687016337</v>
      </c>
      <c r="V52" s="37">
        <f t="shared" si="20"/>
        <v>6.7573889611349669</v>
      </c>
      <c r="W52" s="37">
        <f t="shared" si="20"/>
        <v>6.6473864125314952</v>
      </c>
      <c r="X52" s="37">
        <f t="shared" ref="X52" si="21">SUM(X53:X70)</f>
        <v>6.2563468451149911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0.3821152192605331</v>
      </c>
      <c r="F59" s="10">
        <v>0</v>
      </c>
      <c r="G59" s="10">
        <v>1.265864144453998</v>
      </c>
      <c r="H59" s="10">
        <v>0.7165090283748925</v>
      </c>
      <c r="I59" s="10">
        <v>1.1942390369733451</v>
      </c>
      <c r="J59" s="10">
        <v>1.026999140154772</v>
      </c>
      <c r="K59" s="10">
        <v>0.76431642304385194</v>
      </c>
      <c r="L59" s="10">
        <v>7.1625107480653469E-2</v>
      </c>
      <c r="M59" s="10">
        <v>4.7807394668959592E-2</v>
      </c>
      <c r="N59" s="10">
        <v>4.7807394668959592E-2</v>
      </c>
      <c r="O59" s="10">
        <v>4.7807394668959592E-2</v>
      </c>
      <c r="P59" s="10">
        <v>4.7807394668959592E-2</v>
      </c>
      <c r="Q59" s="10">
        <v>4.7807394668959592E-2</v>
      </c>
      <c r="R59" s="10">
        <v>9.5528804815133275E-2</v>
      </c>
      <c r="S59" s="10">
        <v>0.1194325021496131</v>
      </c>
      <c r="T59" s="10">
        <v>1.671883061049011</v>
      </c>
      <c r="U59" s="10">
        <v>2.00627687016337</v>
      </c>
      <c r="V59" s="10">
        <v>6.7116079105760953</v>
      </c>
      <c r="W59" s="10">
        <v>6.592175408426483</v>
      </c>
      <c r="X59" s="10">
        <v>6.1860705073086839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7.1625107480653469E-2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4.5781050558871238E-2</v>
      </c>
      <c r="W70" s="10">
        <v>5.5211004105012042E-2</v>
      </c>
      <c r="X70" s="10">
        <v>7.0276337806307321E-2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0.52545141874462586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1.0031814273430779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0.52545141874462586</v>
      </c>
      <c r="E72" s="10">
        <v>0</v>
      </c>
      <c r="F72" s="10">
        <v>0</v>
      </c>
      <c r="G72" s="10">
        <v>0</v>
      </c>
      <c r="H72" s="10">
        <v>1.0031814273430779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1.4569217540842649</v>
      </c>
      <c r="D75" s="37">
        <v>7.4997420464316411</v>
      </c>
      <c r="E75" s="37">
        <v>0</v>
      </c>
      <c r="F75" s="37">
        <v>22.308168529664659</v>
      </c>
      <c r="G75" s="37">
        <v>24.959415305245059</v>
      </c>
      <c r="H75" s="37">
        <v>1.7196904557179711</v>
      </c>
      <c r="I75" s="37">
        <v>3.558813413585554</v>
      </c>
      <c r="J75" s="37">
        <v>1.5047291487532239</v>
      </c>
      <c r="K75" s="37">
        <v>1.958555460017197</v>
      </c>
      <c r="L75" s="37">
        <v>1.4331040412725711</v>
      </c>
      <c r="M75" s="37">
        <v>1.5286328460877039</v>
      </c>
      <c r="N75" s="37">
        <v>1.5763542562338779</v>
      </c>
      <c r="O75" s="37">
        <v>3.2960447119518479</v>
      </c>
      <c r="P75" s="37">
        <v>5.2068787618228711</v>
      </c>
      <c r="Q75" s="37">
        <v>4.3708512467755796</v>
      </c>
      <c r="R75" s="37">
        <v>4.1797936371453126</v>
      </c>
      <c r="S75" s="37">
        <v>5.2306964746345654</v>
      </c>
      <c r="T75" s="37">
        <v>4.7530524505588989</v>
      </c>
      <c r="U75" s="37">
        <v>6.926569217540842</v>
      </c>
      <c r="V75" s="37">
        <v>6.4249355116079094</v>
      </c>
      <c r="W75" s="37">
        <v>3.702149613069647</v>
      </c>
      <c r="X75" s="37">
        <v>5.5650902837489236</v>
      </c>
    </row>
    <row r="76" spans="1:24" ht="11.25" customHeight="1" x14ac:dyDescent="0.2">
      <c r="A76" s="38" t="s">
        <v>139</v>
      </c>
      <c r="B76" s="39" t="s">
        <v>140</v>
      </c>
      <c r="C76" s="40">
        <v>96.388650042992253</v>
      </c>
      <c r="D76" s="40">
        <v>83.147033533963878</v>
      </c>
      <c r="E76" s="40">
        <v>92.863284608770414</v>
      </c>
      <c r="F76" s="40">
        <v>45.485812553740317</v>
      </c>
      <c r="G76" s="40">
        <v>43.508168529664658</v>
      </c>
      <c r="H76" s="40">
        <v>46.689595872742913</v>
      </c>
      <c r="I76" s="40">
        <v>43.680137575236458</v>
      </c>
      <c r="J76" s="40">
        <v>44.711951848667233</v>
      </c>
      <c r="K76" s="40">
        <v>46.517626827171107</v>
      </c>
      <c r="L76" s="40">
        <v>41.100601891659501</v>
      </c>
      <c r="M76" s="40">
        <v>41.014617368873601</v>
      </c>
      <c r="N76" s="40">
        <v>37.403267411865862</v>
      </c>
      <c r="O76" s="40">
        <v>44.539982803095441</v>
      </c>
      <c r="P76" s="40">
        <v>43.336199484092859</v>
      </c>
      <c r="Q76" s="40">
        <v>48.753224419604457</v>
      </c>
      <c r="R76" s="40">
        <v>46.173688736027508</v>
      </c>
      <c r="S76" s="40">
        <v>46.087704213241622</v>
      </c>
      <c r="T76" s="40">
        <v>41.014617368873601</v>
      </c>
      <c r="U76" s="40">
        <v>42.132416165090277</v>
      </c>
      <c r="V76" s="40">
        <v>48.667239896818572</v>
      </c>
      <c r="W76" s="40">
        <v>41.444539982803093</v>
      </c>
      <c r="X76" s="40">
        <v>42.648323301805682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84.172914875322419</v>
      </c>
      <c r="D2" s="31">
        <f t="shared" si="0"/>
        <v>70.807738607050737</v>
      </c>
      <c r="E2" s="31">
        <f t="shared" si="0"/>
        <v>59.663456577815985</v>
      </c>
      <c r="F2" s="31">
        <f t="shared" si="0"/>
        <v>78.678503869303526</v>
      </c>
      <c r="G2" s="31">
        <f t="shared" si="0"/>
        <v>72.263026655202054</v>
      </c>
      <c r="H2" s="31">
        <f t="shared" si="0"/>
        <v>75.248151332760102</v>
      </c>
      <c r="I2" s="31">
        <f t="shared" si="0"/>
        <v>114.31977644024076</v>
      </c>
      <c r="J2" s="31">
        <f t="shared" si="0"/>
        <v>133.14582975064488</v>
      </c>
      <c r="K2" s="31">
        <f t="shared" si="0"/>
        <v>129.16311263972483</v>
      </c>
      <c r="L2" s="31">
        <f t="shared" si="0"/>
        <v>115.64445399828031</v>
      </c>
      <c r="M2" s="31">
        <f t="shared" si="0"/>
        <v>130.2505588993981</v>
      </c>
      <c r="N2" s="31">
        <f t="shared" si="0"/>
        <v>144.92708512467755</v>
      </c>
      <c r="O2" s="31">
        <f t="shared" si="0"/>
        <v>162.33533963886498</v>
      </c>
      <c r="P2" s="31">
        <f t="shared" si="0"/>
        <v>159.60601891659499</v>
      </c>
      <c r="Q2" s="31">
        <f t="shared" si="0"/>
        <v>199.37910576096306</v>
      </c>
      <c r="R2" s="31">
        <f t="shared" si="0"/>
        <v>161.18572656921754</v>
      </c>
      <c r="S2" s="31">
        <f t="shared" si="0"/>
        <v>167.6298366294067</v>
      </c>
      <c r="T2" s="31">
        <f t="shared" si="0"/>
        <v>158.0596732588134</v>
      </c>
      <c r="U2" s="31">
        <f t="shared" si="0"/>
        <v>216.62820292347374</v>
      </c>
      <c r="V2" s="31">
        <f t="shared" si="0"/>
        <v>180.40430669299701</v>
      </c>
      <c r="W2" s="31">
        <f t="shared" si="0"/>
        <v>153.80694989106036</v>
      </c>
      <c r="X2" s="31">
        <f t="shared" ref="X2" si="1">SUM(X3,X17,X22,X25,X26,X51,X52,X71,X74,X75,X76)</f>
        <v>175.58504796070554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4.1834049871023211</v>
      </c>
      <c r="D3" s="34">
        <f t="shared" si="2"/>
        <v>6.7851246775580396</v>
      </c>
      <c r="E3" s="34">
        <f t="shared" si="2"/>
        <v>4.3061049011177985</v>
      </c>
      <c r="F3" s="34">
        <f t="shared" si="2"/>
        <v>4.5000859845227863</v>
      </c>
      <c r="G3" s="34">
        <f t="shared" si="2"/>
        <v>4.6122957867583834</v>
      </c>
      <c r="H3" s="34">
        <f t="shared" si="2"/>
        <v>3.5251074806534821</v>
      </c>
      <c r="I3" s="34">
        <f t="shared" si="2"/>
        <v>1.5749785038693029</v>
      </c>
      <c r="J3" s="34">
        <f t="shared" si="2"/>
        <v>1.4581255374032669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1.8545141874462601</v>
      </c>
      <c r="O3" s="34">
        <f t="shared" si="2"/>
        <v>1.332846087704213</v>
      </c>
      <c r="P3" s="34">
        <f t="shared" si="2"/>
        <v>1.5636285468615649</v>
      </c>
      <c r="Q3" s="34">
        <f t="shared" si="2"/>
        <v>1.109114359415305</v>
      </c>
      <c r="R3" s="34">
        <f t="shared" si="2"/>
        <v>1.61195184866724</v>
      </c>
      <c r="S3" s="34">
        <f t="shared" si="2"/>
        <v>1.280137575236457</v>
      </c>
      <c r="T3" s="34">
        <f t="shared" si="2"/>
        <v>1.5988822012037831</v>
      </c>
      <c r="U3" s="34">
        <f t="shared" si="2"/>
        <v>1.3650902837489249</v>
      </c>
      <c r="V3" s="34">
        <f t="shared" si="2"/>
        <v>1.602493551160791</v>
      </c>
      <c r="W3" s="34">
        <f t="shared" si="2"/>
        <v>1.646173688736027</v>
      </c>
      <c r="X3" s="34">
        <f t="shared" ref="X3" si="3">SUM(X4,X8,X11)</f>
        <v>1.603783319002579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1.2049011177987961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1.2049011177987961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3.5139294926913149</v>
      </c>
      <c r="D8" s="29">
        <f t="shared" si="6"/>
        <v>4.9081685296646604</v>
      </c>
      <c r="E8" s="29">
        <f t="shared" si="6"/>
        <v>3.6365434221840069</v>
      </c>
      <c r="F8" s="29">
        <f t="shared" si="6"/>
        <v>3.8257093723129838</v>
      </c>
      <c r="G8" s="29">
        <f t="shared" si="6"/>
        <v>3.9380051590713672</v>
      </c>
      <c r="H8" s="29">
        <f t="shared" si="6"/>
        <v>3.5251074806534821</v>
      </c>
      <c r="I8" s="29">
        <f t="shared" si="6"/>
        <v>1.5749785038693029</v>
      </c>
      <c r="J8" s="29">
        <f t="shared" si="6"/>
        <v>1.4581255374032669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1.8545141874462601</v>
      </c>
      <c r="O8" s="29">
        <f t="shared" si="6"/>
        <v>1.332846087704213</v>
      </c>
      <c r="P8" s="29">
        <f t="shared" si="6"/>
        <v>1.5636285468615649</v>
      </c>
      <c r="Q8" s="29">
        <f t="shared" si="6"/>
        <v>1.109114359415305</v>
      </c>
      <c r="R8" s="29">
        <f t="shared" si="6"/>
        <v>1.61195184866724</v>
      </c>
      <c r="S8" s="29">
        <f t="shared" si="6"/>
        <v>1.280137575236457</v>
      </c>
      <c r="T8" s="29">
        <f t="shared" si="6"/>
        <v>1.5988822012037831</v>
      </c>
      <c r="U8" s="29">
        <f t="shared" si="6"/>
        <v>1.3650902837489249</v>
      </c>
      <c r="V8" s="29">
        <f t="shared" si="6"/>
        <v>1.602493551160791</v>
      </c>
      <c r="W8" s="29">
        <f t="shared" si="6"/>
        <v>1.646173688736027</v>
      </c>
      <c r="X8" s="29">
        <f t="shared" ref="X8" si="7">SUM(X9:X10)</f>
        <v>1.603783319002579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3.5139294926913149</v>
      </c>
      <c r="D10" s="10">
        <v>4.9081685296646604</v>
      </c>
      <c r="E10" s="10">
        <v>3.6365434221840069</v>
      </c>
      <c r="F10" s="10">
        <v>3.8257093723129838</v>
      </c>
      <c r="G10" s="10">
        <v>3.9380051590713672</v>
      </c>
      <c r="H10" s="10">
        <v>3.5251074806534821</v>
      </c>
      <c r="I10" s="10">
        <v>1.5749785038693029</v>
      </c>
      <c r="J10" s="10">
        <v>1.4581255374032669</v>
      </c>
      <c r="K10" s="10">
        <v>0</v>
      </c>
      <c r="L10" s="10">
        <v>0</v>
      </c>
      <c r="M10" s="10">
        <v>0</v>
      </c>
      <c r="N10" s="10">
        <v>1.8545141874462601</v>
      </c>
      <c r="O10" s="10">
        <v>1.332846087704213</v>
      </c>
      <c r="P10" s="10">
        <v>1.5636285468615649</v>
      </c>
      <c r="Q10" s="10">
        <v>1.109114359415305</v>
      </c>
      <c r="R10" s="10">
        <v>1.61195184866724</v>
      </c>
      <c r="S10" s="10">
        <v>1.280137575236457</v>
      </c>
      <c r="T10" s="10">
        <v>1.5988822012037831</v>
      </c>
      <c r="U10" s="10">
        <v>1.3650902837489249</v>
      </c>
      <c r="V10" s="10">
        <v>1.602493551160791</v>
      </c>
      <c r="W10" s="10">
        <v>1.646173688736027</v>
      </c>
      <c r="X10" s="10">
        <v>1.603783319002579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0.66947549441100596</v>
      </c>
      <c r="D11" s="29">
        <f t="shared" si="8"/>
        <v>0.67205503009458289</v>
      </c>
      <c r="E11" s="29">
        <f t="shared" si="8"/>
        <v>0.66956147893379192</v>
      </c>
      <c r="F11" s="29">
        <f t="shared" si="8"/>
        <v>0.67437661220980216</v>
      </c>
      <c r="G11" s="29">
        <f t="shared" si="8"/>
        <v>0.67429062768701631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0.66947549441100596</v>
      </c>
      <c r="D13" s="10">
        <v>0.67205503009458289</v>
      </c>
      <c r="E13" s="10">
        <v>0.66956147893379192</v>
      </c>
      <c r="F13" s="10">
        <v>0.67437661220980216</v>
      </c>
      <c r="G13" s="10">
        <v>0.67429062768701631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2.0612209802235588</v>
      </c>
      <c r="D26" s="37">
        <f t="shared" si="14"/>
        <v>1.026999140154772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1.026999140154772</v>
      </c>
      <c r="J26" s="37">
        <f t="shared" si="14"/>
        <v>0</v>
      </c>
      <c r="K26" s="37">
        <f t="shared" si="14"/>
        <v>0</v>
      </c>
      <c r="L26" s="37">
        <f t="shared" si="14"/>
        <v>2.0540842648323299</v>
      </c>
      <c r="M26" s="37">
        <f t="shared" si="14"/>
        <v>3.0985382631126397</v>
      </c>
      <c r="N26" s="37">
        <f t="shared" si="14"/>
        <v>4.1453998280309534</v>
      </c>
      <c r="O26" s="37">
        <f t="shared" si="14"/>
        <v>5.1531384350816847</v>
      </c>
      <c r="P26" s="37">
        <f t="shared" si="14"/>
        <v>5.1570937231298366</v>
      </c>
      <c r="Q26" s="37">
        <f t="shared" si="14"/>
        <v>6.1495270851246771</v>
      </c>
      <c r="R26" s="37">
        <f t="shared" si="14"/>
        <v>2.054858125537403</v>
      </c>
      <c r="S26" s="37">
        <f t="shared" si="14"/>
        <v>2.0547721410146171</v>
      </c>
      <c r="T26" s="37">
        <f t="shared" si="14"/>
        <v>0</v>
      </c>
      <c r="U26" s="37">
        <f t="shared" si="14"/>
        <v>9.0524505588993982</v>
      </c>
      <c r="V26" s="37">
        <f t="shared" si="14"/>
        <v>9.1394668959587264</v>
      </c>
      <c r="W26" s="37">
        <f t="shared" si="14"/>
        <v>1.0492691315563201</v>
      </c>
      <c r="X26" s="37">
        <f t="shared" ref="X26" si="15">SUM(X27,X33)</f>
        <v>1.049183147033534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2.0612209802235588</v>
      </c>
      <c r="D33" s="29">
        <f t="shared" si="18"/>
        <v>1.026999140154772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1.026999140154772</v>
      </c>
      <c r="J33" s="29">
        <f t="shared" si="18"/>
        <v>0</v>
      </c>
      <c r="K33" s="29">
        <f t="shared" si="18"/>
        <v>0</v>
      </c>
      <c r="L33" s="29">
        <f t="shared" si="18"/>
        <v>2.0540842648323299</v>
      </c>
      <c r="M33" s="29">
        <f t="shared" si="18"/>
        <v>3.0985382631126397</v>
      </c>
      <c r="N33" s="29">
        <f t="shared" si="18"/>
        <v>4.1453998280309534</v>
      </c>
      <c r="O33" s="29">
        <f t="shared" si="18"/>
        <v>5.1531384350816847</v>
      </c>
      <c r="P33" s="29">
        <f t="shared" si="18"/>
        <v>5.1570937231298366</v>
      </c>
      <c r="Q33" s="29">
        <f t="shared" si="18"/>
        <v>6.1495270851246771</v>
      </c>
      <c r="R33" s="29">
        <f t="shared" si="18"/>
        <v>2.054858125537403</v>
      </c>
      <c r="S33" s="29">
        <f t="shared" si="18"/>
        <v>2.0547721410146171</v>
      </c>
      <c r="T33" s="29">
        <f t="shared" si="18"/>
        <v>0</v>
      </c>
      <c r="U33" s="29">
        <f t="shared" si="18"/>
        <v>9.0524505588993982</v>
      </c>
      <c r="V33" s="29">
        <f t="shared" si="18"/>
        <v>9.1394668959587264</v>
      </c>
      <c r="W33" s="29">
        <f t="shared" si="18"/>
        <v>1.0492691315563201</v>
      </c>
      <c r="X33" s="29">
        <f t="shared" ref="X33" si="19">SUM(X34:X50)</f>
        <v>1.049183147033534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1.04445399828031</v>
      </c>
      <c r="N37" s="10">
        <v>2.091315563198624</v>
      </c>
      <c r="O37" s="10">
        <v>3.1341358555460022</v>
      </c>
      <c r="P37" s="10">
        <v>3.1493551160791058</v>
      </c>
      <c r="Q37" s="10">
        <v>3.1460017196904562</v>
      </c>
      <c r="R37" s="10">
        <v>1.0487532244196041</v>
      </c>
      <c r="S37" s="10">
        <v>1.0487532244196041</v>
      </c>
      <c r="T37" s="10">
        <v>0</v>
      </c>
      <c r="U37" s="10">
        <v>0</v>
      </c>
      <c r="V37" s="10">
        <v>2.098710232158211</v>
      </c>
      <c r="W37" s="10">
        <v>1.0492691315563201</v>
      </c>
      <c r="X37" s="10">
        <v>1.049183147033534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1.034221840068787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0</v>
      </c>
      <c r="F43" s="10">
        <v>0</v>
      </c>
      <c r="G43" s="10">
        <v>0</v>
      </c>
      <c r="H43" s="10">
        <v>0</v>
      </c>
      <c r="I43" s="10">
        <v>1.026999140154772</v>
      </c>
      <c r="J43" s="10">
        <v>0</v>
      </c>
      <c r="K43" s="10">
        <v>0</v>
      </c>
      <c r="L43" s="10">
        <v>2.0540842648323299</v>
      </c>
      <c r="M43" s="10">
        <v>2.0540842648323299</v>
      </c>
      <c r="N43" s="10">
        <v>2.0540842648323299</v>
      </c>
      <c r="O43" s="10">
        <v>2.019002579535683</v>
      </c>
      <c r="P43" s="10">
        <v>2.0077386070507308</v>
      </c>
      <c r="Q43" s="10">
        <v>3.0035253654342209</v>
      </c>
      <c r="R43" s="10">
        <v>1.0061049011177989</v>
      </c>
      <c r="S43" s="10">
        <v>1.0060189165950131</v>
      </c>
      <c r="T43" s="10">
        <v>0</v>
      </c>
      <c r="U43" s="10">
        <v>9.0524505588993982</v>
      </c>
      <c r="V43" s="10">
        <v>7.0407566638005159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52.171109200343928</v>
      </c>
      <c r="D51" s="37">
        <v>51.397248495270851</v>
      </c>
      <c r="E51" s="37">
        <v>40.778159931212379</v>
      </c>
      <c r="F51" s="37">
        <v>55.137575236457437</v>
      </c>
      <c r="G51" s="37">
        <v>50.773860705073083</v>
      </c>
      <c r="H51" s="37">
        <v>48.774720550300941</v>
      </c>
      <c r="I51" s="37">
        <v>60.920034393809111</v>
      </c>
      <c r="J51" s="37">
        <v>68.035253654342213</v>
      </c>
      <c r="K51" s="37">
        <v>64.53138435081685</v>
      </c>
      <c r="L51" s="37">
        <v>57.265692175408432</v>
      </c>
      <c r="M51" s="37">
        <v>60.748065348237311</v>
      </c>
      <c r="N51" s="37">
        <v>59.372312983662937</v>
      </c>
      <c r="O51" s="37">
        <v>71.431642304385207</v>
      </c>
      <c r="P51" s="37">
        <v>68.357695614789336</v>
      </c>
      <c r="Q51" s="37">
        <v>63.349097162510738</v>
      </c>
      <c r="R51" s="37">
        <v>68.658641444539981</v>
      </c>
      <c r="S51" s="37">
        <v>68.895098882201196</v>
      </c>
      <c r="T51" s="37">
        <v>69.797936371453133</v>
      </c>
      <c r="U51" s="37">
        <v>86.305245055889941</v>
      </c>
      <c r="V51" s="37">
        <v>71.109802235597584</v>
      </c>
      <c r="W51" s="37">
        <v>63.95176268271711</v>
      </c>
      <c r="X51" s="37">
        <v>75.622957867583835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2.3903697334479789E-2</v>
      </c>
      <c r="E52" s="37">
        <f t="shared" si="20"/>
        <v>2.3903697334479789E-2</v>
      </c>
      <c r="F52" s="37">
        <f t="shared" si="20"/>
        <v>2.3903697334479789E-2</v>
      </c>
      <c r="G52" s="37">
        <f t="shared" si="20"/>
        <v>2.3903697334479789E-2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4.7807394668959592E-2</v>
      </c>
      <c r="O52" s="37">
        <f t="shared" si="20"/>
        <v>9.5528804815133275E-2</v>
      </c>
      <c r="P52" s="37">
        <f t="shared" si="20"/>
        <v>0.1194325021496131</v>
      </c>
      <c r="Q52" s="37">
        <f t="shared" si="20"/>
        <v>7.1625107480653469E-2</v>
      </c>
      <c r="R52" s="37">
        <f t="shared" si="20"/>
        <v>4.7807394668959592E-2</v>
      </c>
      <c r="S52" s="37">
        <f t="shared" si="20"/>
        <v>0.14333619948409279</v>
      </c>
      <c r="T52" s="37">
        <f t="shared" si="20"/>
        <v>0.1194325021496131</v>
      </c>
      <c r="U52" s="37">
        <f t="shared" si="20"/>
        <v>0.19105760963026661</v>
      </c>
      <c r="V52" s="37">
        <f t="shared" si="20"/>
        <v>0.14807281509507392</v>
      </c>
      <c r="W52" s="37">
        <f t="shared" si="20"/>
        <v>0.20075900541976341</v>
      </c>
      <c r="X52" s="37">
        <f t="shared" ref="X52" si="21">SUM(X53:X70)</f>
        <v>0.2277822685301043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2.3903697334479789E-2</v>
      </c>
      <c r="E59" s="10">
        <v>2.3903697334479789E-2</v>
      </c>
      <c r="F59" s="10">
        <v>2.3903697334479789E-2</v>
      </c>
      <c r="G59" s="10">
        <v>2.3903697334479789E-2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4.7807394668959592E-2</v>
      </c>
      <c r="O59" s="10">
        <v>9.5528804815133275E-2</v>
      </c>
      <c r="P59" s="10">
        <v>0.1194325021496131</v>
      </c>
      <c r="Q59" s="10">
        <v>7.1625107480653469E-2</v>
      </c>
      <c r="R59" s="10">
        <v>4.7807394668959592E-2</v>
      </c>
      <c r="S59" s="10">
        <v>0.14333619948409279</v>
      </c>
      <c r="T59" s="10">
        <v>0.1194325021496131</v>
      </c>
      <c r="U59" s="10">
        <v>0.19105760963026661</v>
      </c>
      <c r="V59" s="10">
        <v>9.5528804815133275E-2</v>
      </c>
      <c r="W59" s="10">
        <v>0.14333619948409279</v>
      </c>
      <c r="X59" s="10">
        <v>0.14333619948409279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5.2544010279940656E-2</v>
      </c>
      <c r="W70" s="10">
        <v>5.7422805935670611E-2</v>
      </c>
      <c r="X70" s="10">
        <v>8.4446069046011499E-2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4.3470335339638861</v>
      </c>
      <c r="D75" s="37">
        <v>2.0301805674978501</v>
      </c>
      <c r="E75" s="37">
        <v>1.3136715391229581</v>
      </c>
      <c r="F75" s="37">
        <v>3.79767841788478</v>
      </c>
      <c r="G75" s="37">
        <v>0</v>
      </c>
      <c r="H75" s="37">
        <v>2.9139294926913162</v>
      </c>
      <c r="I75" s="37">
        <v>2.3884780739466889</v>
      </c>
      <c r="J75" s="37">
        <v>2.1735167669819431</v>
      </c>
      <c r="K75" s="37">
        <v>0.57325881341358553</v>
      </c>
      <c r="L75" s="37">
        <v>1.982459157351677</v>
      </c>
      <c r="M75" s="37">
        <v>3.0333619948409281</v>
      </c>
      <c r="N75" s="37">
        <v>6.592175408426483</v>
      </c>
      <c r="O75" s="37">
        <v>3.5827171109200342</v>
      </c>
      <c r="P75" s="37">
        <v>3.1527944969905422</v>
      </c>
      <c r="Q75" s="37">
        <v>3.2483233018056752</v>
      </c>
      <c r="R75" s="37">
        <v>5.4934651762682716</v>
      </c>
      <c r="S75" s="37">
        <v>3.0810834049871021</v>
      </c>
      <c r="T75" s="37">
        <v>3.224419604471195</v>
      </c>
      <c r="U75" s="37">
        <v>3.0333619948409281</v>
      </c>
      <c r="V75" s="37">
        <v>3.3915735167669818</v>
      </c>
      <c r="W75" s="37">
        <v>3.2960447119518479</v>
      </c>
      <c r="X75" s="37">
        <v>3.702149613069647</v>
      </c>
    </row>
    <row r="76" spans="1:24" ht="11.25" customHeight="1" x14ac:dyDescent="0.2">
      <c r="A76" s="38" t="s">
        <v>139</v>
      </c>
      <c r="B76" s="39" t="s">
        <v>140</v>
      </c>
      <c r="C76" s="40">
        <v>21.41014617368873</v>
      </c>
      <c r="D76" s="40">
        <v>9.5442820292347363</v>
      </c>
      <c r="E76" s="40">
        <v>13.24161650902837</v>
      </c>
      <c r="F76" s="40">
        <v>15.219260533104039</v>
      </c>
      <c r="G76" s="40">
        <v>16.852966466036111</v>
      </c>
      <c r="H76" s="40">
        <v>20.034393809114359</v>
      </c>
      <c r="I76" s="40">
        <v>48.409286328460873</v>
      </c>
      <c r="J76" s="40">
        <v>61.478933791917449</v>
      </c>
      <c r="K76" s="40">
        <v>64.058469475494405</v>
      </c>
      <c r="L76" s="40">
        <v>54.342218400687869</v>
      </c>
      <c r="M76" s="40">
        <v>63.370593293207222</v>
      </c>
      <c r="N76" s="40">
        <v>72.914875322441958</v>
      </c>
      <c r="O76" s="40">
        <v>80.739466895958728</v>
      </c>
      <c r="P76" s="40">
        <v>81.255374032674112</v>
      </c>
      <c r="Q76" s="40">
        <v>125.451418744626</v>
      </c>
      <c r="R76" s="40">
        <v>83.319002579535677</v>
      </c>
      <c r="S76" s="40">
        <v>92.17540842648323</v>
      </c>
      <c r="T76" s="40">
        <v>83.319002579535677</v>
      </c>
      <c r="U76" s="40">
        <v>116.68099742046429</v>
      </c>
      <c r="V76" s="40">
        <v>95.012897678417872</v>
      </c>
      <c r="W76" s="40">
        <v>83.662940670679276</v>
      </c>
      <c r="X76" s="40">
        <v>93.379191745485812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172.61728288907995</v>
      </c>
      <c r="D2" s="31">
        <f t="shared" si="0"/>
        <v>168.46569217540844</v>
      </c>
      <c r="E2" s="31">
        <f t="shared" si="0"/>
        <v>172.44866723989688</v>
      </c>
      <c r="F2" s="31">
        <f t="shared" si="0"/>
        <v>193.62828890799656</v>
      </c>
      <c r="G2" s="31">
        <f t="shared" si="0"/>
        <v>140.25631986242473</v>
      </c>
      <c r="H2" s="31">
        <f t="shared" si="0"/>
        <v>151.39716251074805</v>
      </c>
      <c r="I2" s="31">
        <f t="shared" si="0"/>
        <v>161.35442820292346</v>
      </c>
      <c r="J2" s="31">
        <f t="shared" si="0"/>
        <v>175.69226139294926</v>
      </c>
      <c r="K2" s="31">
        <f t="shared" si="0"/>
        <v>206.0887360275151</v>
      </c>
      <c r="L2" s="31">
        <f t="shared" si="0"/>
        <v>145.70068787618229</v>
      </c>
      <c r="M2" s="31">
        <f t="shared" si="0"/>
        <v>176.56079105760963</v>
      </c>
      <c r="N2" s="31">
        <f t="shared" si="0"/>
        <v>178.10472914875322</v>
      </c>
      <c r="O2" s="31">
        <f t="shared" si="0"/>
        <v>178.18202923473774</v>
      </c>
      <c r="P2" s="31">
        <f t="shared" si="0"/>
        <v>186.83344797936371</v>
      </c>
      <c r="Q2" s="31">
        <f t="shared" si="0"/>
        <v>201.40988822012037</v>
      </c>
      <c r="R2" s="31">
        <f t="shared" si="0"/>
        <v>210.09294926913151</v>
      </c>
      <c r="S2" s="31">
        <f t="shared" si="0"/>
        <v>219.47601031814276</v>
      </c>
      <c r="T2" s="31">
        <f t="shared" si="0"/>
        <v>254.77936371453131</v>
      </c>
      <c r="U2" s="31">
        <f t="shared" si="0"/>
        <v>279.51564918314693</v>
      </c>
      <c r="V2" s="31">
        <f t="shared" si="0"/>
        <v>243.78321332646794</v>
      </c>
      <c r="W2" s="31">
        <f t="shared" si="0"/>
        <v>204.87081215006106</v>
      </c>
      <c r="X2" s="31">
        <f t="shared" ref="X2" si="1">SUM(X3,X17,X22,X25,X26,X51,X52,X71,X74,X75,X76)</f>
        <v>214.5386061107186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17.14531384350817</v>
      </c>
      <c r="D3" s="34">
        <f t="shared" si="2"/>
        <v>8.8507308684436801</v>
      </c>
      <c r="E3" s="34">
        <f t="shared" si="2"/>
        <v>5.2553740326741183</v>
      </c>
      <c r="F3" s="34">
        <f t="shared" si="2"/>
        <v>6.1055889939810841</v>
      </c>
      <c r="G3" s="34">
        <f t="shared" si="2"/>
        <v>3.8968185726569216</v>
      </c>
      <c r="H3" s="34">
        <f t="shared" si="2"/>
        <v>2.4863284608770422</v>
      </c>
      <c r="I3" s="34">
        <f t="shared" si="2"/>
        <v>1.4613929492691313</v>
      </c>
      <c r="J3" s="34">
        <f t="shared" si="2"/>
        <v>0.93353396388650045</v>
      </c>
      <c r="K3" s="34">
        <f t="shared" si="2"/>
        <v>1.1948409286328459</v>
      </c>
      <c r="L3" s="34">
        <f t="shared" si="2"/>
        <v>0.5278589853826311</v>
      </c>
      <c r="M3" s="34">
        <f t="shared" si="2"/>
        <v>0.26629406706792769</v>
      </c>
      <c r="N3" s="34">
        <f t="shared" si="2"/>
        <v>0.26491831470335342</v>
      </c>
      <c r="O3" s="34">
        <f t="shared" si="2"/>
        <v>0.26655202063628552</v>
      </c>
      <c r="P3" s="34">
        <f t="shared" si="2"/>
        <v>0.26061908856405852</v>
      </c>
      <c r="Q3" s="34">
        <f t="shared" si="2"/>
        <v>0.27730008598452283</v>
      </c>
      <c r="R3" s="34">
        <f t="shared" si="2"/>
        <v>0.26861564918314701</v>
      </c>
      <c r="S3" s="34">
        <f t="shared" si="2"/>
        <v>0</v>
      </c>
      <c r="T3" s="34">
        <f t="shared" si="2"/>
        <v>0</v>
      </c>
      <c r="U3" s="34">
        <f t="shared" si="2"/>
        <v>0.27300085984522782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2.4252794496990542</v>
      </c>
      <c r="G4" s="29">
        <f t="shared" si="4"/>
        <v>1.8160791057609631</v>
      </c>
      <c r="H4" s="29">
        <f t="shared" si="4"/>
        <v>1.22201203783319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2.4252794496990542</v>
      </c>
      <c r="G7" s="10">
        <v>1.8160791057609631</v>
      </c>
      <c r="H7" s="10">
        <v>1.22201203783319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15.13688736027515</v>
      </c>
      <c r="D8" s="29">
        <f t="shared" si="6"/>
        <v>7.5066208082545138</v>
      </c>
      <c r="E8" s="29">
        <f t="shared" si="6"/>
        <v>3.9163370593293201</v>
      </c>
      <c r="F8" s="29">
        <f t="shared" si="6"/>
        <v>3.005932932072227</v>
      </c>
      <c r="G8" s="29">
        <f t="shared" si="6"/>
        <v>1.406448839208942</v>
      </c>
      <c r="H8" s="29">
        <f t="shared" si="6"/>
        <v>0.58753224419604466</v>
      </c>
      <c r="I8" s="29">
        <f t="shared" si="6"/>
        <v>0.78744625967325876</v>
      </c>
      <c r="J8" s="29">
        <f t="shared" si="6"/>
        <v>0.2429922613929493</v>
      </c>
      <c r="K8" s="29">
        <f t="shared" si="6"/>
        <v>0.53981083404987096</v>
      </c>
      <c r="L8" s="29">
        <f t="shared" si="6"/>
        <v>0.5278589853826311</v>
      </c>
      <c r="M8" s="29">
        <f t="shared" si="6"/>
        <v>0.26629406706792769</v>
      </c>
      <c r="N8" s="29">
        <f t="shared" si="6"/>
        <v>0.26491831470335342</v>
      </c>
      <c r="O8" s="29">
        <f t="shared" si="6"/>
        <v>0.26655202063628552</v>
      </c>
      <c r="P8" s="29">
        <f t="shared" si="6"/>
        <v>0.26061908856405852</v>
      </c>
      <c r="Q8" s="29">
        <f t="shared" si="6"/>
        <v>0.27730008598452283</v>
      </c>
      <c r="R8" s="29">
        <f t="shared" si="6"/>
        <v>0.26861564918314701</v>
      </c>
      <c r="S8" s="29">
        <f t="shared" si="6"/>
        <v>0</v>
      </c>
      <c r="T8" s="29">
        <f t="shared" si="6"/>
        <v>0</v>
      </c>
      <c r="U8" s="29">
        <f t="shared" si="6"/>
        <v>0.27300085984522782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15.13688736027515</v>
      </c>
      <c r="D10" s="10">
        <v>7.5066208082545138</v>
      </c>
      <c r="E10" s="10">
        <v>3.9163370593293201</v>
      </c>
      <c r="F10" s="10">
        <v>3.005932932072227</v>
      </c>
      <c r="G10" s="10">
        <v>1.406448839208942</v>
      </c>
      <c r="H10" s="10">
        <v>0.58753224419604466</v>
      </c>
      <c r="I10" s="10">
        <v>0.78744625967325876</v>
      </c>
      <c r="J10" s="10">
        <v>0.2429922613929493</v>
      </c>
      <c r="K10" s="10">
        <v>0.53981083404987096</v>
      </c>
      <c r="L10" s="10">
        <v>0.5278589853826311</v>
      </c>
      <c r="M10" s="10">
        <v>0.26629406706792769</v>
      </c>
      <c r="N10" s="10">
        <v>0.26491831470335342</v>
      </c>
      <c r="O10" s="10">
        <v>0.26655202063628552</v>
      </c>
      <c r="P10" s="10">
        <v>0.26061908856405852</v>
      </c>
      <c r="Q10" s="10">
        <v>0.27730008598452283</v>
      </c>
      <c r="R10" s="10">
        <v>0.26861564918314701</v>
      </c>
      <c r="S10" s="10">
        <v>0</v>
      </c>
      <c r="T10" s="10">
        <v>0</v>
      </c>
      <c r="U10" s="10">
        <v>0.27300085984522782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2.0084264832330181</v>
      </c>
      <c r="D11" s="29">
        <f t="shared" si="8"/>
        <v>1.344110060189166</v>
      </c>
      <c r="E11" s="29">
        <f t="shared" si="8"/>
        <v>1.339036973344798</v>
      </c>
      <c r="F11" s="29">
        <f t="shared" si="8"/>
        <v>0.67437661220980216</v>
      </c>
      <c r="G11" s="29">
        <f t="shared" si="8"/>
        <v>0.67429062768701631</v>
      </c>
      <c r="H11" s="29">
        <f t="shared" si="8"/>
        <v>0.67678417884780739</v>
      </c>
      <c r="I11" s="29">
        <f t="shared" si="8"/>
        <v>0.67394668959587267</v>
      </c>
      <c r="J11" s="29">
        <f t="shared" si="8"/>
        <v>0.69054170249355118</v>
      </c>
      <c r="K11" s="29">
        <f t="shared" si="8"/>
        <v>0.65503009458297501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2.0084264832330181</v>
      </c>
      <c r="D13" s="10">
        <v>1.344110060189166</v>
      </c>
      <c r="E13" s="10">
        <v>1.339036973344798</v>
      </c>
      <c r="F13" s="10">
        <v>0.67437661220980216</v>
      </c>
      <c r="G13" s="10">
        <v>0.67429062768701631</v>
      </c>
      <c r="H13" s="10">
        <v>0.67678417884780739</v>
      </c>
      <c r="I13" s="10">
        <v>0.67394668959587267</v>
      </c>
      <c r="J13" s="10">
        <v>0.69054170249355118</v>
      </c>
      <c r="K13" s="10">
        <v>0.65503009458297501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2.0722269991401552</v>
      </c>
      <c r="E26" s="37">
        <f t="shared" si="14"/>
        <v>4.1618228718830608</v>
      </c>
      <c r="F26" s="37">
        <f t="shared" si="14"/>
        <v>7.3182287188306097</v>
      </c>
      <c r="G26" s="37">
        <f t="shared" si="14"/>
        <v>1.026999140154772</v>
      </c>
      <c r="H26" s="37">
        <f t="shared" si="14"/>
        <v>2.1257093723129827</v>
      </c>
      <c r="I26" s="37">
        <f t="shared" si="14"/>
        <v>1.098710232158211</v>
      </c>
      <c r="J26" s="37">
        <f t="shared" si="14"/>
        <v>1.026999140154772</v>
      </c>
      <c r="K26" s="37">
        <f t="shared" si="14"/>
        <v>1.098710232158211</v>
      </c>
      <c r="L26" s="37">
        <f t="shared" si="14"/>
        <v>2.1257093723129827</v>
      </c>
      <c r="M26" s="37">
        <f t="shared" si="14"/>
        <v>1.026999140154772</v>
      </c>
      <c r="N26" s="37">
        <f t="shared" si="14"/>
        <v>2.1257093723129827</v>
      </c>
      <c r="O26" s="37">
        <f t="shared" si="14"/>
        <v>3.206878761822872</v>
      </c>
      <c r="P26" s="37">
        <f t="shared" si="14"/>
        <v>3.2012897678417875</v>
      </c>
      <c r="Q26" s="37">
        <f t="shared" si="14"/>
        <v>2.0999140154772142</v>
      </c>
      <c r="R26" s="37">
        <f t="shared" si="14"/>
        <v>2.1048151332760101</v>
      </c>
      <c r="S26" s="37">
        <f t="shared" si="14"/>
        <v>2.1047291487532238</v>
      </c>
      <c r="T26" s="37">
        <f t="shared" si="14"/>
        <v>1.098710232158211</v>
      </c>
      <c r="U26" s="37">
        <f t="shared" si="14"/>
        <v>3.1104041272570928</v>
      </c>
      <c r="V26" s="37">
        <f t="shared" si="14"/>
        <v>2.1045571797076521</v>
      </c>
      <c r="W26" s="37">
        <f t="shared" si="14"/>
        <v>2.1039552880481507</v>
      </c>
      <c r="X26" s="37">
        <f t="shared" ref="X26" si="15">SUM(X27,X33)</f>
        <v>2.1257093723129827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2.0722269991401552</v>
      </c>
      <c r="E33" s="29">
        <f t="shared" si="18"/>
        <v>4.1618228718830608</v>
      </c>
      <c r="F33" s="29">
        <f t="shared" si="18"/>
        <v>7.3182287188306097</v>
      </c>
      <c r="G33" s="29">
        <f t="shared" si="18"/>
        <v>1.026999140154772</v>
      </c>
      <c r="H33" s="29">
        <f t="shared" si="18"/>
        <v>2.1257093723129827</v>
      </c>
      <c r="I33" s="29">
        <f t="shared" si="18"/>
        <v>1.098710232158211</v>
      </c>
      <c r="J33" s="29">
        <f t="shared" si="18"/>
        <v>1.026999140154772</v>
      </c>
      <c r="K33" s="29">
        <f t="shared" si="18"/>
        <v>1.098710232158211</v>
      </c>
      <c r="L33" s="29">
        <f t="shared" si="18"/>
        <v>2.1257093723129827</v>
      </c>
      <c r="M33" s="29">
        <f t="shared" si="18"/>
        <v>1.026999140154772</v>
      </c>
      <c r="N33" s="29">
        <f t="shared" si="18"/>
        <v>2.1257093723129827</v>
      </c>
      <c r="O33" s="29">
        <f t="shared" si="18"/>
        <v>3.206878761822872</v>
      </c>
      <c r="P33" s="29">
        <f t="shared" si="18"/>
        <v>3.2012897678417875</v>
      </c>
      <c r="Q33" s="29">
        <f t="shared" si="18"/>
        <v>2.0999140154772142</v>
      </c>
      <c r="R33" s="29">
        <f t="shared" si="18"/>
        <v>2.1048151332760101</v>
      </c>
      <c r="S33" s="29">
        <f t="shared" si="18"/>
        <v>2.1047291487532238</v>
      </c>
      <c r="T33" s="29">
        <f t="shared" si="18"/>
        <v>1.098710232158211</v>
      </c>
      <c r="U33" s="29">
        <f t="shared" si="18"/>
        <v>3.1104041272570928</v>
      </c>
      <c r="V33" s="29">
        <f t="shared" si="18"/>
        <v>2.1045571797076521</v>
      </c>
      <c r="W33" s="29">
        <f t="shared" si="18"/>
        <v>2.1039552880481507</v>
      </c>
      <c r="X33" s="29">
        <f t="shared" ref="X33" si="19">SUM(X34:X50)</f>
        <v>2.1257093723129827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1.098710232158211</v>
      </c>
      <c r="G36" s="10">
        <v>0</v>
      </c>
      <c r="H36" s="10">
        <v>1.098710232158211</v>
      </c>
      <c r="I36" s="10">
        <v>1.098710232158211</v>
      </c>
      <c r="J36" s="10">
        <v>0</v>
      </c>
      <c r="K36" s="10">
        <v>1.098710232158211</v>
      </c>
      <c r="L36" s="10">
        <v>1.098710232158211</v>
      </c>
      <c r="M36" s="10">
        <v>0</v>
      </c>
      <c r="N36" s="10">
        <v>1.098710232158211</v>
      </c>
      <c r="O36" s="10">
        <v>2.1974204643164228</v>
      </c>
      <c r="P36" s="10">
        <v>2.1974204643164228</v>
      </c>
      <c r="Q36" s="10">
        <v>1.098710232158211</v>
      </c>
      <c r="R36" s="10">
        <v>1.098710232158211</v>
      </c>
      <c r="S36" s="10">
        <v>1.098710232158211</v>
      </c>
      <c r="T36" s="10">
        <v>1.098710232158211</v>
      </c>
      <c r="U36" s="10">
        <v>1.098710232158211</v>
      </c>
      <c r="V36" s="10">
        <v>1.098710232158211</v>
      </c>
      <c r="W36" s="10">
        <v>1.098710232158211</v>
      </c>
      <c r="X36" s="10">
        <v>1.098710232158211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1.045227858985383</v>
      </c>
      <c r="E37" s="10">
        <v>3.134823731728289</v>
      </c>
      <c r="F37" s="10">
        <v>3.1384350816852971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1.026999140154772</v>
      </c>
      <c r="E43" s="10">
        <v>1.026999140154772</v>
      </c>
      <c r="F43" s="10">
        <v>3.0810834049871021</v>
      </c>
      <c r="G43" s="10">
        <v>1.026999140154772</v>
      </c>
      <c r="H43" s="10">
        <v>1.026999140154772</v>
      </c>
      <c r="I43" s="10">
        <v>0</v>
      </c>
      <c r="J43" s="10">
        <v>1.026999140154772</v>
      </c>
      <c r="K43" s="10">
        <v>0</v>
      </c>
      <c r="L43" s="10">
        <v>1.026999140154772</v>
      </c>
      <c r="M43" s="10">
        <v>1.026999140154772</v>
      </c>
      <c r="N43" s="10">
        <v>1.026999140154772</v>
      </c>
      <c r="O43" s="10">
        <v>1.009458297506449</v>
      </c>
      <c r="P43" s="10">
        <v>1.003869303525365</v>
      </c>
      <c r="Q43" s="10">
        <v>1.0012037833190031</v>
      </c>
      <c r="R43" s="10">
        <v>1.0061049011177989</v>
      </c>
      <c r="S43" s="10">
        <v>1.0060189165950131</v>
      </c>
      <c r="T43" s="10">
        <v>0</v>
      </c>
      <c r="U43" s="10">
        <v>2.0116938950988819</v>
      </c>
      <c r="V43" s="10">
        <v>1.0058469475494409</v>
      </c>
      <c r="W43" s="10">
        <v>1.00524505588994</v>
      </c>
      <c r="X43" s="10"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77.278589853826304</v>
      </c>
      <c r="D51" s="37">
        <v>62.123817712811693</v>
      </c>
      <c r="E51" s="37">
        <v>116.8959587274291</v>
      </c>
      <c r="F51" s="37">
        <v>111.86586414445399</v>
      </c>
      <c r="G51" s="37">
        <v>60.597592433361989</v>
      </c>
      <c r="H51" s="37">
        <v>75.666380051590707</v>
      </c>
      <c r="I51" s="37">
        <v>77.773000859845226</v>
      </c>
      <c r="J51" s="37">
        <v>73.602751504729142</v>
      </c>
      <c r="K51" s="37">
        <v>77.493551160791057</v>
      </c>
      <c r="L51" s="37">
        <v>54.922613929492691</v>
      </c>
      <c r="M51" s="37">
        <v>74.699054170249354</v>
      </c>
      <c r="N51" s="37">
        <v>75.580395528804814</v>
      </c>
      <c r="O51" s="37">
        <v>72.377472055030083</v>
      </c>
      <c r="P51" s="37">
        <v>78.933791917454855</v>
      </c>
      <c r="Q51" s="37">
        <v>82.437661220980218</v>
      </c>
      <c r="R51" s="37">
        <v>88.048151332760099</v>
      </c>
      <c r="S51" s="37">
        <v>87.596732588134131</v>
      </c>
      <c r="T51" s="37">
        <v>102.6870163370593</v>
      </c>
      <c r="U51" s="37">
        <v>113.4112639724849</v>
      </c>
      <c r="V51" s="37">
        <v>82.717798796216684</v>
      </c>
      <c r="W51" s="37">
        <v>81.041358555460008</v>
      </c>
      <c r="X51" s="37">
        <v>76.482803095442819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2.1257093723129841</v>
      </c>
      <c r="E52" s="37">
        <f t="shared" si="20"/>
        <v>0.23886500429922611</v>
      </c>
      <c r="F52" s="37">
        <f t="shared" si="20"/>
        <v>4.5380911435941522</v>
      </c>
      <c r="G52" s="37">
        <f t="shared" si="20"/>
        <v>5.5173688736027513</v>
      </c>
      <c r="H52" s="37">
        <f t="shared" si="20"/>
        <v>5.2546001719690452</v>
      </c>
      <c r="I52" s="37">
        <f t="shared" si="20"/>
        <v>5.1829750644883914</v>
      </c>
      <c r="J52" s="37">
        <f t="shared" si="20"/>
        <v>8.6462596732588128</v>
      </c>
      <c r="K52" s="37">
        <f t="shared" si="20"/>
        <v>6.6159931212381773</v>
      </c>
      <c r="L52" s="37">
        <f t="shared" si="20"/>
        <v>5.3262252794496989</v>
      </c>
      <c r="M52" s="37">
        <f t="shared" si="20"/>
        <v>7.452020636285468</v>
      </c>
      <c r="N52" s="37">
        <f t="shared" si="20"/>
        <v>7.7147033533963878</v>
      </c>
      <c r="O52" s="37">
        <f t="shared" si="20"/>
        <v>5.5889939810834042</v>
      </c>
      <c r="P52" s="37">
        <f t="shared" si="20"/>
        <v>5.0396388650042976</v>
      </c>
      <c r="Q52" s="37">
        <f t="shared" si="20"/>
        <v>4.0603611349957003</v>
      </c>
      <c r="R52" s="37">
        <f t="shared" si="20"/>
        <v>4.9919174548581253</v>
      </c>
      <c r="S52" s="37">
        <f t="shared" si="20"/>
        <v>4.4902837489251937</v>
      </c>
      <c r="T52" s="37">
        <f t="shared" si="20"/>
        <v>4.7291487532244192</v>
      </c>
      <c r="U52" s="37">
        <f t="shared" si="20"/>
        <v>5.541272570937231</v>
      </c>
      <c r="V52" s="37">
        <f t="shared" si="20"/>
        <v>5.6360938079812879</v>
      </c>
      <c r="W52" s="37">
        <f t="shared" si="20"/>
        <v>4.9250683839390037</v>
      </c>
      <c r="X52" s="37">
        <f t="shared" ref="X52" si="21">SUM(X53:X70)</f>
        <v>4.3307815191450629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2.1257093723129841</v>
      </c>
      <c r="E59" s="10">
        <v>0.23886500429922611</v>
      </c>
      <c r="F59" s="10">
        <v>4.5380911435941522</v>
      </c>
      <c r="G59" s="10">
        <v>5.5173688736027513</v>
      </c>
      <c r="H59" s="10">
        <v>5.2546001719690452</v>
      </c>
      <c r="I59" s="10">
        <v>5.1829750644883914</v>
      </c>
      <c r="J59" s="10">
        <v>8.6462596732588128</v>
      </c>
      <c r="K59" s="10">
        <v>6.6159931212381773</v>
      </c>
      <c r="L59" s="10">
        <v>5.3262252794496989</v>
      </c>
      <c r="M59" s="10">
        <v>7.452020636285468</v>
      </c>
      <c r="N59" s="10">
        <v>7.7147033533963878</v>
      </c>
      <c r="O59" s="10">
        <v>5.5889939810834042</v>
      </c>
      <c r="P59" s="10">
        <v>5.0396388650042976</v>
      </c>
      <c r="Q59" s="10">
        <v>4.0603611349957003</v>
      </c>
      <c r="R59" s="10">
        <v>4.9919174548581253</v>
      </c>
      <c r="S59" s="10">
        <v>4.4902837489251937</v>
      </c>
      <c r="T59" s="10">
        <v>4.7291487532244192</v>
      </c>
      <c r="U59" s="10">
        <v>5.4934651762682716</v>
      </c>
      <c r="V59" s="10">
        <v>5.3740326741186584</v>
      </c>
      <c r="W59" s="10">
        <v>4.8485812553740324</v>
      </c>
      <c r="X59" s="10">
        <v>4.2276010318142729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4.7807394668959592E-2</v>
      </c>
      <c r="V61" s="10">
        <v>0.19105760963026661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7.1003524232362378E-2</v>
      </c>
      <c r="W70" s="10">
        <v>7.648712856497121E-2</v>
      </c>
      <c r="X70" s="10">
        <v>0.10318048733079024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3.2483233018056752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0.16715391229578669</v>
      </c>
      <c r="K71" s="37">
        <f t="shared" si="22"/>
        <v>0.16715391229578669</v>
      </c>
      <c r="L71" s="37">
        <f t="shared" si="22"/>
        <v>0.16715391229578669</v>
      </c>
      <c r="M71" s="37">
        <f t="shared" si="22"/>
        <v>0.16715391229578669</v>
      </c>
      <c r="N71" s="37">
        <f t="shared" si="22"/>
        <v>7.1625107480653469E-2</v>
      </c>
      <c r="O71" s="37">
        <f t="shared" si="22"/>
        <v>9.5528804815133275E-2</v>
      </c>
      <c r="P71" s="37">
        <f t="shared" si="22"/>
        <v>0</v>
      </c>
      <c r="Q71" s="37">
        <f t="shared" si="22"/>
        <v>0.66878761822871879</v>
      </c>
      <c r="R71" s="37">
        <f t="shared" si="22"/>
        <v>0.40601891659501288</v>
      </c>
      <c r="S71" s="37">
        <f t="shared" si="22"/>
        <v>0.69269131556319852</v>
      </c>
      <c r="T71" s="37">
        <f t="shared" si="22"/>
        <v>0.69269131556319852</v>
      </c>
      <c r="U71" s="37">
        <f t="shared" si="22"/>
        <v>0.85984522785898532</v>
      </c>
      <c r="V71" s="37">
        <f t="shared" si="22"/>
        <v>1.0031814273430779</v>
      </c>
      <c r="W71" s="37">
        <f t="shared" si="22"/>
        <v>0.85984522785898532</v>
      </c>
      <c r="X71" s="37">
        <f t="shared" ref="X71" si="23">SUM(X72:X73)</f>
        <v>1.3136715391229581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3.2483233018056752</v>
      </c>
      <c r="F72" s="10">
        <v>0</v>
      </c>
      <c r="G72" s="10">
        <v>0</v>
      </c>
      <c r="H72" s="10">
        <v>0</v>
      </c>
      <c r="I72" s="10">
        <v>0</v>
      </c>
      <c r="J72" s="10">
        <v>0.16715391229578669</v>
      </c>
      <c r="K72" s="10">
        <v>0.16715391229578669</v>
      </c>
      <c r="L72" s="10">
        <v>0.16715391229578669</v>
      </c>
      <c r="M72" s="10">
        <v>0.16715391229578669</v>
      </c>
      <c r="N72" s="10">
        <v>7.1625107480653469E-2</v>
      </c>
      <c r="O72" s="10">
        <v>9.5528804815133275E-2</v>
      </c>
      <c r="P72" s="10">
        <v>0</v>
      </c>
      <c r="Q72" s="10">
        <v>0.66878761822871879</v>
      </c>
      <c r="R72" s="10">
        <v>0.40601891659501288</v>
      </c>
      <c r="S72" s="10">
        <v>0.69269131556319852</v>
      </c>
      <c r="T72" s="10">
        <v>0.69269131556319852</v>
      </c>
      <c r="U72" s="10">
        <v>0.85984522785898532</v>
      </c>
      <c r="V72" s="10">
        <v>1.0031814273430779</v>
      </c>
      <c r="W72" s="10">
        <v>0.85984522785898532</v>
      </c>
      <c r="X72" s="10">
        <v>1.3136715391229581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4.08426483233018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6.6638005159071358</v>
      </c>
      <c r="W75" s="37">
        <v>5.7084264832330174</v>
      </c>
      <c r="X75" s="37">
        <v>5.7800515907136703</v>
      </c>
    </row>
    <row r="76" spans="1:24" ht="11.25" customHeight="1" x14ac:dyDescent="0.2">
      <c r="A76" s="38" t="s">
        <v>139</v>
      </c>
      <c r="B76" s="39" t="s">
        <v>140</v>
      </c>
      <c r="C76" s="40">
        <v>72.055030094582975</v>
      </c>
      <c r="D76" s="40">
        <v>93.293207222699905</v>
      </c>
      <c r="E76" s="40">
        <v>42.648323301805682</v>
      </c>
      <c r="F76" s="40">
        <v>63.800515907136713</v>
      </c>
      <c r="G76" s="40">
        <v>69.217540842648319</v>
      </c>
      <c r="H76" s="40">
        <v>65.864144453998279</v>
      </c>
      <c r="I76" s="40">
        <v>75.838349097162506</v>
      </c>
      <c r="J76" s="40">
        <v>91.315563198624247</v>
      </c>
      <c r="K76" s="40">
        <v>119.51848667239901</v>
      </c>
      <c r="L76" s="40">
        <v>82.631126397248494</v>
      </c>
      <c r="M76" s="40">
        <v>92.949269131556321</v>
      </c>
      <c r="N76" s="40">
        <v>92.34737747205503</v>
      </c>
      <c r="O76" s="40">
        <v>96.646603611349946</v>
      </c>
      <c r="P76" s="40">
        <v>99.398108340498709</v>
      </c>
      <c r="Q76" s="40">
        <v>111.86586414445399</v>
      </c>
      <c r="R76" s="40">
        <v>114.2734307824591</v>
      </c>
      <c r="S76" s="40">
        <v>124.591573516767</v>
      </c>
      <c r="T76" s="40">
        <v>145.5717970765262</v>
      </c>
      <c r="U76" s="40">
        <v>156.3198624247635</v>
      </c>
      <c r="V76" s="40">
        <v>145.6577815993121</v>
      </c>
      <c r="W76" s="40">
        <v>110.23215821152191</v>
      </c>
      <c r="X76" s="40">
        <v>124.50558899398111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88.710146173688727</v>
      </c>
      <c r="D2" s="31">
        <f t="shared" si="0"/>
        <v>61.841960447119511</v>
      </c>
      <c r="E2" s="31">
        <f t="shared" si="0"/>
        <v>69.078245915735167</v>
      </c>
      <c r="F2" s="31">
        <f t="shared" si="0"/>
        <v>70.249871023215803</v>
      </c>
      <c r="G2" s="31">
        <f t="shared" si="0"/>
        <v>79.853826311263958</v>
      </c>
      <c r="H2" s="31">
        <f t="shared" si="0"/>
        <v>65.968701633705933</v>
      </c>
      <c r="I2" s="31">
        <f t="shared" si="0"/>
        <v>48.339810834049871</v>
      </c>
      <c r="J2" s="31">
        <f t="shared" si="0"/>
        <v>42.931728288907991</v>
      </c>
      <c r="K2" s="31">
        <f t="shared" si="0"/>
        <v>39.297506448839201</v>
      </c>
      <c r="L2" s="31">
        <f t="shared" si="0"/>
        <v>31.183748925193463</v>
      </c>
      <c r="M2" s="31">
        <f t="shared" si="0"/>
        <v>41.759845227858982</v>
      </c>
      <c r="N2" s="31">
        <f t="shared" si="0"/>
        <v>49.31685296646603</v>
      </c>
      <c r="O2" s="31">
        <f t="shared" si="0"/>
        <v>34.976612209802241</v>
      </c>
      <c r="P2" s="31">
        <f t="shared" si="0"/>
        <v>28.365348237317278</v>
      </c>
      <c r="Q2" s="31">
        <f t="shared" si="0"/>
        <v>37.465434221840063</v>
      </c>
      <c r="R2" s="31">
        <f t="shared" si="0"/>
        <v>27.985640584694753</v>
      </c>
      <c r="S2" s="31">
        <f t="shared" si="0"/>
        <v>26.631298366294065</v>
      </c>
      <c r="T2" s="31">
        <f t="shared" si="0"/>
        <v>26.251590713671533</v>
      </c>
      <c r="U2" s="31">
        <f t="shared" si="0"/>
        <v>23.745829750644884</v>
      </c>
      <c r="V2" s="31">
        <f t="shared" si="0"/>
        <v>22.560827253793349</v>
      </c>
      <c r="W2" s="31">
        <f t="shared" si="0"/>
        <v>19.549689148783166</v>
      </c>
      <c r="X2" s="31">
        <f t="shared" ref="X2" si="1">SUM(X3,X17,X22,X25,X26,X51,X52,X71,X74,X75,X76)</f>
        <v>19.80264514911309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1.8920894239036969</v>
      </c>
      <c r="D3" s="34">
        <f t="shared" si="2"/>
        <v>1.1798796216680998</v>
      </c>
      <c r="E3" s="34">
        <f t="shared" si="2"/>
        <v>0.89251934651762665</v>
      </c>
      <c r="F3" s="34">
        <f t="shared" si="2"/>
        <v>0.87953568357695611</v>
      </c>
      <c r="G3" s="34">
        <f t="shared" si="2"/>
        <v>0.88658641444539976</v>
      </c>
      <c r="H3" s="34">
        <f t="shared" si="2"/>
        <v>0.90472914875322441</v>
      </c>
      <c r="I3" s="34">
        <f t="shared" si="2"/>
        <v>0.26251074806534819</v>
      </c>
      <c r="J3" s="34">
        <f t="shared" si="2"/>
        <v>0</v>
      </c>
      <c r="K3" s="34">
        <f t="shared" si="2"/>
        <v>0.26990541702493548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0.6024075666380051</v>
      </c>
      <c r="E4" s="29">
        <f t="shared" si="4"/>
        <v>0.61281169389509882</v>
      </c>
      <c r="F4" s="29">
        <f t="shared" si="4"/>
        <v>0.60627687016337062</v>
      </c>
      <c r="G4" s="29">
        <f t="shared" si="4"/>
        <v>0.60533104041272567</v>
      </c>
      <c r="H4" s="29">
        <f t="shared" si="4"/>
        <v>0.61100601891659501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0.6024075666380051</v>
      </c>
      <c r="E7" s="10">
        <v>0.61281169389509882</v>
      </c>
      <c r="F7" s="10">
        <v>0.60627687016337062</v>
      </c>
      <c r="G7" s="10">
        <v>0.60533104041272567</v>
      </c>
      <c r="H7" s="10">
        <v>0.61100601891659501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1.8920894239036969</v>
      </c>
      <c r="D8" s="29">
        <f t="shared" si="6"/>
        <v>0.57747205503009458</v>
      </c>
      <c r="E8" s="29">
        <f t="shared" si="6"/>
        <v>0.27970765262252789</v>
      </c>
      <c r="F8" s="29">
        <f t="shared" si="6"/>
        <v>0.27325881341358549</v>
      </c>
      <c r="G8" s="29">
        <f t="shared" si="6"/>
        <v>0.28125537403267409</v>
      </c>
      <c r="H8" s="29">
        <f t="shared" si="6"/>
        <v>0.2937231298366294</v>
      </c>
      <c r="I8" s="29">
        <f t="shared" si="6"/>
        <v>0.26251074806534819</v>
      </c>
      <c r="J8" s="29">
        <f t="shared" si="6"/>
        <v>0</v>
      </c>
      <c r="K8" s="29">
        <f t="shared" si="6"/>
        <v>0.26990541702493548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1.8920894239036969</v>
      </c>
      <c r="D10" s="10">
        <v>0.57747205503009458</v>
      </c>
      <c r="E10" s="10">
        <v>0.27970765262252789</v>
      </c>
      <c r="F10" s="10">
        <v>0.27325881341358549</v>
      </c>
      <c r="G10" s="10">
        <v>0.28125537403267409</v>
      </c>
      <c r="H10" s="10">
        <v>0.2937231298366294</v>
      </c>
      <c r="I10" s="10">
        <v>0.26251074806534819</v>
      </c>
      <c r="J10" s="10">
        <v>0</v>
      </c>
      <c r="K10" s="10">
        <v>0.26990541702493548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1.9298366294067071</v>
      </c>
      <c r="G26" s="37">
        <f t="shared" si="14"/>
        <v>3.8597592433362</v>
      </c>
      <c r="H26" s="37">
        <f t="shared" si="14"/>
        <v>0.96491831470335332</v>
      </c>
      <c r="I26" s="37">
        <f t="shared" si="14"/>
        <v>2.894840928632846</v>
      </c>
      <c r="J26" s="37">
        <f t="shared" si="14"/>
        <v>1.929062768701634</v>
      </c>
      <c r="K26" s="37">
        <f t="shared" si="14"/>
        <v>1.934823731728289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1.9298366294067071</v>
      </c>
      <c r="G33" s="29">
        <f t="shared" si="18"/>
        <v>3.8597592433362</v>
      </c>
      <c r="H33" s="29">
        <f t="shared" si="18"/>
        <v>0.96491831470335332</v>
      </c>
      <c r="I33" s="29">
        <f t="shared" si="18"/>
        <v>2.894840928632846</v>
      </c>
      <c r="J33" s="29">
        <f t="shared" si="18"/>
        <v>1.929062768701634</v>
      </c>
      <c r="K33" s="29">
        <f t="shared" si="18"/>
        <v>1.934823731728289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1.9298366294067071</v>
      </c>
      <c r="G44" s="10">
        <v>3.8597592433362</v>
      </c>
      <c r="H44" s="10">
        <v>0.96491831470335332</v>
      </c>
      <c r="I44" s="10">
        <v>2.894840928632846</v>
      </c>
      <c r="J44" s="10">
        <v>1.929062768701634</v>
      </c>
      <c r="K44" s="10">
        <v>1.934823731728289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57.330180567497848</v>
      </c>
      <c r="D51" s="37">
        <v>45.61478933791917</v>
      </c>
      <c r="E51" s="37">
        <v>50</v>
      </c>
      <c r="F51" s="37">
        <v>48.022355975924327</v>
      </c>
      <c r="G51" s="37">
        <v>58.168529664660348</v>
      </c>
      <c r="H51" s="37">
        <v>38.155631986242483</v>
      </c>
      <c r="I51" s="37">
        <v>27.794496990541699</v>
      </c>
      <c r="J51" s="37">
        <v>23.19432502149613</v>
      </c>
      <c r="K51" s="37">
        <v>20.937231298366289</v>
      </c>
      <c r="L51" s="37">
        <v>16.809974204643161</v>
      </c>
      <c r="M51" s="37">
        <v>27.085124677558039</v>
      </c>
      <c r="N51" s="37">
        <v>33.361994840928631</v>
      </c>
      <c r="O51" s="37">
        <v>22.914875322441961</v>
      </c>
      <c r="P51" s="37">
        <v>16.33705932932072</v>
      </c>
      <c r="Q51" s="37">
        <v>24.419604471195179</v>
      </c>
      <c r="R51" s="37">
        <v>15.54170249355116</v>
      </c>
      <c r="S51" s="37">
        <v>14.402407566638001</v>
      </c>
      <c r="T51" s="37">
        <v>14.12295786758383</v>
      </c>
      <c r="U51" s="37">
        <v>11.34969905417025</v>
      </c>
      <c r="V51" s="37">
        <v>11.24256233877902</v>
      </c>
      <c r="W51" s="37">
        <v>9.7163370593293212</v>
      </c>
      <c r="X51" s="37">
        <v>10.382545141874459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4.7807394668959592E-2</v>
      </c>
      <c r="L52" s="37">
        <f t="shared" si="20"/>
        <v>2.3903697334479789E-2</v>
      </c>
      <c r="M52" s="37">
        <f t="shared" si="20"/>
        <v>9.5528804815133275E-2</v>
      </c>
      <c r="N52" s="37">
        <f t="shared" si="20"/>
        <v>9.5528804815133275E-2</v>
      </c>
      <c r="O52" s="37">
        <f t="shared" si="20"/>
        <v>9.5528804815133275E-2</v>
      </c>
      <c r="P52" s="37">
        <f t="shared" si="20"/>
        <v>0.1194325021496131</v>
      </c>
      <c r="Q52" s="37">
        <f t="shared" si="20"/>
        <v>4.7807394668959592E-2</v>
      </c>
      <c r="R52" s="37">
        <f t="shared" si="20"/>
        <v>4.7807394668959592E-2</v>
      </c>
      <c r="S52" s="37">
        <f t="shared" si="20"/>
        <v>7.1625107480653469E-2</v>
      </c>
      <c r="T52" s="37">
        <f t="shared" si="20"/>
        <v>0.14333619948409279</v>
      </c>
      <c r="U52" s="37">
        <f t="shared" si="20"/>
        <v>9.5528804815133275E-2</v>
      </c>
      <c r="V52" s="37">
        <f t="shared" si="20"/>
        <v>0.10209982473058488</v>
      </c>
      <c r="W52" s="37">
        <f t="shared" si="20"/>
        <v>7.892388653037101E-2</v>
      </c>
      <c r="X52" s="37">
        <f t="shared" ref="X52" si="21">SUM(X53:X70)</f>
        <v>3.3427608270443103E-2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4.7807394668959592E-2</v>
      </c>
      <c r="L59" s="10">
        <v>2.3903697334479789E-2</v>
      </c>
      <c r="M59" s="10">
        <v>9.5528804815133275E-2</v>
      </c>
      <c r="N59" s="10">
        <v>9.5528804815133275E-2</v>
      </c>
      <c r="O59" s="10">
        <v>9.5528804815133275E-2</v>
      </c>
      <c r="P59" s="10">
        <v>0.1194325021496131</v>
      </c>
      <c r="Q59" s="10">
        <v>4.7807394668959592E-2</v>
      </c>
      <c r="R59" s="10">
        <v>4.7807394668959592E-2</v>
      </c>
      <c r="S59" s="10">
        <v>7.1625107480653469E-2</v>
      </c>
      <c r="T59" s="10">
        <v>0.14333619948409279</v>
      </c>
      <c r="U59" s="10">
        <v>9.5528804815133275E-2</v>
      </c>
      <c r="V59" s="10">
        <v>9.5528804815133275E-2</v>
      </c>
      <c r="W59" s="10">
        <v>7.1625107480653469E-2</v>
      </c>
      <c r="X59" s="10">
        <v>2.3903697334479789E-2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6.5710199154515947E-3</v>
      </c>
      <c r="W70" s="10">
        <v>7.2987790497175374E-3</v>
      </c>
      <c r="X70" s="10">
        <v>9.5239109359633138E-3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1.4569217540842649</v>
      </c>
      <c r="D75" s="37">
        <v>0</v>
      </c>
      <c r="E75" s="37">
        <v>1.9346517626827171</v>
      </c>
      <c r="F75" s="37">
        <v>4.3708512467755796</v>
      </c>
      <c r="G75" s="37">
        <v>0</v>
      </c>
      <c r="H75" s="37">
        <v>6.4249355116079094</v>
      </c>
      <c r="I75" s="37">
        <v>1.4808254514187451</v>
      </c>
      <c r="J75" s="37">
        <v>2.2451418744625968</v>
      </c>
      <c r="K75" s="37">
        <v>2.8661220980223558</v>
      </c>
      <c r="L75" s="37">
        <v>2.0540842648323299</v>
      </c>
      <c r="M75" s="37">
        <v>3.0572656921754078</v>
      </c>
      <c r="N75" s="37">
        <v>2.9616509028374889</v>
      </c>
      <c r="O75" s="37">
        <v>1.218142734307825</v>
      </c>
      <c r="P75" s="37">
        <v>1.0748065348237319</v>
      </c>
      <c r="Q75" s="37">
        <v>1.218142734307825</v>
      </c>
      <c r="R75" s="37">
        <v>1.218142734307825</v>
      </c>
      <c r="S75" s="37">
        <v>1.4092003439380909</v>
      </c>
      <c r="T75" s="37">
        <v>0.9792777300085983</v>
      </c>
      <c r="U75" s="37">
        <v>1.1226139294926909</v>
      </c>
      <c r="V75" s="37">
        <v>0.81203783319002576</v>
      </c>
      <c r="W75" s="37">
        <v>0.81203783319002576</v>
      </c>
      <c r="X75" s="37">
        <v>0.78822012037833178</v>
      </c>
    </row>
    <row r="76" spans="1:24" ht="11.25" customHeight="1" x14ac:dyDescent="0.2">
      <c r="A76" s="38" t="s">
        <v>139</v>
      </c>
      <c r="B76" s="39" t="s">
        <v>140</v>
      </c>
      <c r="C76" s="40">
        <v>28.030954428202921</v>
      </c>
      <c r="D76" s="40">
        <v>15.04729148753224</v>
      </c>
      <c r="E76" s="40">
        <v>16.25107480653482</v>
      </c>
      <c r="F76" s="40">
        <v>15.04729148753224</v>
      </c>
      <c r="G76" s="40">
        <v>16.938950988822011</v>
      </c>
      <c r="H76" s="40">
        <v>19.518486672398971</v>
      </c>
      <c r="I76" s="40">
        <v>15.90713671539123</v>
      </c>
      <c r="J76" s="40">
        <v>15.563198624247629</v>
      </c>
      <c r="K76" s="40">
        <v>13.24161650902837</v>
      </c>
      <c r="L76" s="40">
        <v>12.295786758383491</v>
      </c>
      <c r="M76" s="40">
        <v>11.5219260533104</v>
      </c>
      <c r="N76" s="40">
        <v>12.89767841788478</v>
      </c>
      <c r="O76" s="40">
        <v>10.74806534823732</v>
      </c>
      <c r="P76" s="40">
        <v>10.834049871023209</v>
      </c>
      <c r="Q76" s="40">
        <v>11.779879621668099</v>
      </c>
      <c r="R76" s="40">
        <v>11.17798796216681</v>
      </c>
      <c r="S76" s="40">
        <v>10.74806534823732</v>
      </c>
      <c r="T76" s="40">
        <v>11.006018916595011</v>
      </c>
      <c r="U76" s="40">
        <v>11.17798796216681</v>
      </c>
      <c r="V76" s="40">
        <v>10.40412725709372</v>
      </c>
      <c r="W76" s="40">
        <v>8.942390369733447</v>
      </c>
      <c r="X76" s="40">
        <v>8.5984522785898534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31.981083404987107</v>
      </c>
      <c r="D2" s="31">
        <f t="shared" si="0"/>
        <v>43.168099742046437</v>
      </c>
      <c r="E2" s="31">
        <f t="shared" si="0"/>
        <v>39.540928632846089</v>
      </c>
      <c r="F2" s="31">
        <f t="shared" si="0"/>
        <v>61.4621668099742</v>
      </c>
      <c r="G2" s="31">
        <f t="shared" si="0"/>
        <v>52.768185726569214</v>
      </c>
      <c r="H2" s="31">
        <f t="shared" si="0"/>
        <v>49.123473774720537</v>
      </c>
      <c r="I2" s="31">
        <f t="shared" si="0"/>
        <v>53.630438521066203</v>
      </c>
      <c r="J2" s="31">
        <f t="shared" si="0"/>
        <v>53.821496130696474</v>
      </c>
      <c r="K2" s="31">
        <f t="shared" si="0"/>
        <v>69.317798796216678</v>
      </c>
      <c r="L2" s="31">
        <f t="shared" si="0"/>
        <v>69.623559759243335</v>
      </c>
      <c r="M2" s="31">
        <f t="shared" si="0"/>
        <v>61.591229578675836</v>
      </c>
      <c r="N2" s="31">
        <f t="shared" si="0"/>
        <v>63.571281169389508</v>
      </c>
      <c r="O2" s="31">
        <f t="shared" si="0"/>
        <v>61.186672398968177</v>
      </c>
      <c r="P2" s="31">
        <f t="shared" si="0"/>
        <v>40.436629406706793</v>
      </c>
      <c r="Q2" s="31">
        <f t="shared" si="0"/>
        <v>42.820292347377475</v>
      </c>
      <c r="R2" s="31">
        <f t="shared" si="0"/>
        <v>56.353310404127257</v>
      </c>
      <c r="S2" s="31">
        <f t="shared" si="0"/>
        <v>40.460533104041268</v>
      </c>
      <c r="T2" s="31">
        <f t="shared" si="0"/>
        <v>47.470593293207223</v>
      </c>
      <c r="U2" s="31">
        <f t="shared" si="0"/>
        <v>55.789595872742908</v>
      </c>
      <c r="V2" s="31">
        <f t="shared" si="0"/>
        <v>50.404104417976455</v>
      </c>
      <c r="W2" s="31">
        <f t="shared" si="0"/>
        <v>46.864530063734158</v>
      </c>
      <c r="X2" s="31">
        <f t="shared" ref="X2" si="1">SUM(X3,X17,X22,X25,X26,X51,X52,X71,X74,X75,X76)</f>
        <v>41.80858555161717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1.351504729148753</v>
      </c>
      <c r="D3" s="34">
        <f t="shared" si="2"/>
        <v>0.86612209802235596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1.351504729148753</v>
      </c>
      <c r="D8" s="29">
        <f t="shared" si="6"/>
        <v>0.86612209802235596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1.351504729148753</v>
      </c>
      <c r="D10" s="10">
        <v>0.86612209802235596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3.0810834049871021</v>
      </c>
      <c r="D26" s="37">
        <f t="shared" si="14"/>
        <v>1.026999140154772</v>
      </c>
      <c r="E26" s="37">
        <f t="shared" si="14"/>
        <v>3.0810834049871021</v>
      </c>
      <c r="F26" s="37">
        <f t="shared" si="14"/>
        <v>1.026999140154772</v>
      </c>
      <c r="G26" s="37">
        <f t="shared" si="14"/>
        <v>3.0810834049871021</v>
      </c>
      <c r="H26" s="37">
        <f t="shared" si="14"/>
        <v>0</v>
      </c>
      <c r="I26" s="37">
        <f t="shared" si="14"/>
        <v>4.958469475494411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1.009458297506449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1.00524505588994</v>
      </c>
      <c r="X26" s="37">
        <f t="shared" ref="X26" si="15">SUM(X27,X33)</f>
        <v>1.026999140154772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3.0810834049871021</v>
      </c>
      <c r="D33" s="29">
        <f t="shared" si="18"/>
        <v>1.026999140154772</v>
      </c>
      <c r="E33" s="29">
        <f t="shared" si="18"/>
        <v>3.0810834049871021</v>
      </c>
      <c r="F33" s="29">
        <f t="shared" si="18"/>
        <v>1.026999140154772</v>
      </c>
      <c r="G33" s="29">
        <f t="shared" si="18"/>
        <v>3.0810834049871021</v>
      </c>
      <c r="H33" s="29">
        <f t="shared" si="18"/>
        <v>0</v>
      </c>
      <c r="I33" s="29">
        <f t="shared" si="18"/>
        <v>4.958469475494411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1.009458297506449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1.00524505588994</v>
      </c>
      <c r="X33" s="29">
        <f t="shared" ref="X33" si="19">SUM(X34:X50)</f>
        <v>1.026999140154772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1.098710232158211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3.0810834049871021</v>
      </c>
      <c r="D43" s="10">
        <v>1.026999140154772</v>
      </c>
      <c r="E43" s="10">
        <v>3.0810834049871021</v>
      </c>
      <c r="F43" s="10">
        <v>1.026999140154772</v>
      </c>
      <c r="G43" s="10">
        <v>3.0810834049871021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1.009458297506449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1.00524505588994</v>
      </c>
      <c r="X43" s="10">
        <v>1.026999140154772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3.8597592433362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6.8357695614789344</v>
      </c>
      <c r="D51" s="37">
        <v>6.6852966466036108</v>
      </c>
      <c r="E51" s="37">
        <v>8.2330180567497848</v>
      </c>
      <c r="F51" s="37">
        <v>12.747205503009461</v>
      </c>
      <c r="G51" s="37">
        <v>10.29664660361135</v>
      </c>
      <c r="H51" s="37">
        <v>10.21066208082545</v>
      </c>
      <c r="I51" s="37">
        <v>10.275150472914881</v>
      </c>
      <c r="J51" s="37">
        <v>9.0713671539122949</v>
      </c>
      <c r="K51" s="37">
        <v>10.275150472914881</v>
      </c>
      <c r="L51" s="37">
        <v>6.1049011177987964</v>
      </c>
      <c r="M51" s="37">
        <v>5.7394668959587269</v>
      </c>
      <c r="N51" s="37">
        <v>4.4282029234737754</v>
      </c>
      <c r="O51" s="37">
        <v>4.3637145313843506</v>
      </c>
      <c r="P51" s="37">
        <v>4.3852106620808264</v>
      </c>
      <c r="Q51" s="37">
        <v>4.7721410146173682</v>
      </c>
      <c r="R51" s="37">
        <v>4.9871023215821149</v>
      </c>
      <c r="S51" s="37">
        <v>5.0300945829750638</v>
      </c>
      <c r="T51" s="37">
        <v>5.6104901117798791</v>
      </c>
      <c r="U51" s="37">
        <v>5.9328460877042124</v>
      </c>
      <c r="V51" s="37">
        <v>7.0723129836629406</v>
      </c>
      <c r="W51" s="37">
        <v>6.8143594153052449</v>
      </c>
      <c r="X51" s="37">
        <v>6.491831470335339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15.8116079105761</v>
      </c>
      <c r="E52" s="37">
        <f t="shared" si="20"/>
        <v>12.921582115219261</v>
      </c>
      <c r="F52" s="37">
        <f t="shared" si="20"/>
        <v>34.274376612209799</v>
      </c>
      <c r="G52" s="37">
        <f t="shared" si="20"/>
        <v>23.717368873602751</v>
      </c>
      <c r="H52" s="37">
        <f t="shared" si="20"/>
        <v>24.553396388650039</v>
      </c>
      <c r="I52" s="37">
        <f t="shared" si="20"/>
        <v>24.26672398968185</v>
      </c>
      <c r="J52" s="37">
        <f t="shared" si="20"/>
        <v>25.747549441100599</v>
      </c>
      <c r="K52" s="37">
        <f t="shared" si="20"/>
        <v>39.099054170249353</v>
      </c>
      <c r="L52" s="37">
        <f t="shared" si="20"/>
        <v>44.616423043852102</v>
      </c>
      <c r="M52" s="37">
        <f t="shared" si="20"/>
        <v>38.716938950988819</v>
      </c>
      <c r="N52" s="37">
        <f t="shared" si="20"/>
        <v>40.651590713671538</v>
      </c>
      <c r="O52" s="37">
        <f t="shared" si="20"/>
        <v>40.532158211521917</v>
      </c>
      <c r="P52" s="37">
        <f t="shared" si="20"/>
        <v>23.02476354256234</v>
      </c>
      <c r="Q52" s="37">
        <f t="shared" si="20"/>
        <v>25.4609630266552</v>
      </c>
      <c r="R52" s="37">
        <f t="shared" si="20"/>
        <v>37.259931212381773</v>
      </c>
      <c r="S52" s="37">
        <f t="shared" si="20"/>
        <v>20.97067927773001</v>
      </c>
      <c r="T52" s="37">
        <f t="shared" si="20"/>
        <v>23.62184006878762</v>
      </c>
      <c r="U52" s="37">
        <f t="shared" si="20"/>
        <v>28.948151332760101</v>
      </c>
      <c r="V52" s="37">
        <f t="shared" si="20"/>
        <v>24.400837006110589</v>
      </c>
      <c r="W52" s="37">
        <f t="shared" si="20"/>
        <v>20.916550700019624</v>
      </c>
      <c r="X52" s="37">
        <f t="shared" ref="X52" si="21">SUM(X53:X70)</f>
        <v>15.521225276466698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15.8116079105761</v>
      </c>
      <c r="E59" s="10">
        <v>12.921582115219261</v>
      </c>
      <c r="F59" s="10">
        <v>34.274376612209799</v>
      </c>
      <c r="G59" s="10">
        <v>23.717368873602751</v>
      </c>
      <c r="H59" s="10">
        <v>24.553396388650039</v>
      </c>
      <c r="I59" s="10">
        <v>24.26672398968185</v>
      </c>
      <c r="J59" s="10">
        <v>25.747549441100599</v>
      </c>
      <c r="K59" s="10">
        <v>39.099054170249353</v>
      </c>
      <c r="L59" s="10">
        <v>44.616423043852102</v>
      </c>
      <c r="M59" s="10">
        <v>38.716938950988819</v>
      </c>
      <c r="N59" s="10">
        <v>40.651590713671538</v>
      </c>
      <c r="O59" s="10">
        <v>40.532158211521917</v>
      </c>
      <c r="P59" s="10">
        <v>23.02476354256234</v>
      </c>
      <c r="Q59" s="10">
        <v>25.4609630266552</v>
      </c>
      <c r="R59" s="10">
        <v>37.259931212381773</v>
      </c>
      <c r="S59" s="10">
        <v>20.97067927773001</v>
      </c>
      <c r="T59" s="10">
        <v>23.62184006878762</v>
      </c>
      <c r="U59" s="10">
        <v>28.948151332760101</v>
      </c>
      <c r="V59" s="10">
        <v>24.386156491831471</v>
      </c>
      <c r="W59" s="10">
        <v>20.89905417024935</v>
      </c>
      <c r="X59" s="10">
        <v>15.501117798796219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1.4680514279116704E-2</v>
      </c>
      <c r="W70" s="10">
        <v>1.7496529770271808E-2</v>
      </c>
      <c r="X70" s="10">
        <v>2.0107477670478675E-2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2.3903697334479789E-2</v>
      </c>
      <c r="H71" s="37">
        <f t="shared" si="22"/>
        <v>0</v>
      </c>
      <c r="I71" s="37">
        <f t="shared" si="22"/>
        <v>0.28658641444539978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2.3903697334479789E-2</v>
      </c>
      <c r="H72" s="10">
        <v>0</v>
      </c>
      <c r="I72" s="10">
        <v>0.28658641444539978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2.9139294926913162</v>
      </c>
      <c r="D75" s="37">
        <v>2.2690455717970761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0.5970765262252794</v>
      </c>
      <c r="L75" s="37">
        <v>2.2212381771281171</v>
      </c>
      <c r="M75" s="37">
        <v>3.0333619948409281</v>
      </c>
      <c r="N75" s="37">
        <v>4.1320722269991386</v>
      </c>
      <c r="O75" s="37">
        <v>1.6957867583834909</v>
      </c>
      <c r="P75" s="37">
        <v>1.5047291487532239</v>
      </c>
      <c r="Q75" s="37">
        <v>0.1194325021496131</v>
      </c>
      <c r="R75" s="37">
        <v>1.1226139294926909</v>
      </c>
      <c r="S75" s="37">
        <v>1.218142734307825</v>
      </c>
      <c r="T75" s="37">
        <v>1.8152192605331039</v>
      </c>
      <c r="U75" s="37">
        <v>4.2276010318142729</v>
      </c>
      <c r="V75" s="37">
        <v>1.218142734307825</v>
      </c>
      <c r="W75" s="37">
        <v>2.2212381771281171</v>
      </c>
      <c r="X75" s="37">
        <v>2.1735167669819431</v>
      </c>
    </row>
    <row r="76" spans="1:24" ht="11.25" customHeight="1" x14ac:dyDescent="0.2">
      <c r="A76" s="38" t="s">
        <v>139</v>
      </c>
      <c r="B76" s="39" t="s">
        <v>140</v>
      </c>
      <c r="C76" s="40">
        <v>17.798796216681001</v>
      </c>
      <c r="D76" s="40">
        <v>16.50902837489252</v>
      </c>
      <c r="E76" s="40">
        <v>15.305245055889941</v>
      </c>
      <c r="F76" s="40">
        <v>13.41358555460017</v>
      </c>
      <c r="G76" s="40">
        <v>15.649183147033529</v>
      </c>
      <c r="H76" s="40">
        <v>14.359415305245051</v>
      </c>
      <c r="I76" s="40">
        <v>13.843508168529659</v>
      </c>
      <c r="J76" s="40">
        <v>19.00257953568358</v>
      </c>
      <c r="K76" s="40">
        <v>19.346517626827168</v>
      </c>
      <c r="L76" s="40">
        <v>16.680997420464319</v>
      </c>
      <c r="M76" s="40">
        <v>14.10146173688736</v>
      </c>
      <c r="N76" s="40">
        <v>14.359415305245051</v>
      </c>
      <c r="O76" s="40">
        <v>13.585554600171969</v>
      </c>
      <c r="P76" s="40">
        <v>11.5219260533104</v>
      </c>
      <c r="Q76" s="40">
        <v>12.46775580395529</v>
      </c>
      <c r="R76" s="40">
        <v>12.98366294067068</v>
      </c>
      <c r="S76" s="40">
        <v>13.24161650902837</v>
      </c>
      <c r="T76" s="40">
        <v>16.42304385210662</v>
      </c>
      <c r="U76" s="40">
        <v>16.680997420464319</v>
      </c>
      <c r="V76" s="40">
        <v>17.712811693895102</v>
      </c>
      <c r="W76" s="40">
        <v>15.90713671539123</v>
      </c>
      <c r="X76" s="40">
        <v>16.595012897678419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50.509716251074806</v>
      </c>
      <c r="D2" s="31">
        <f t="shared" si="0"/>
        <v>68.35081685296646</v>
      </c>
      <c r="E2" s="31">
        <f t="shared" si="0"/>
        <v>50.570765262252792</v>
      </c>
      <c r="F2" s="31">
        <f t="shared" si="0"/>
        <v>46.235425623387798</v>
      </c>
      <c r="G2" s="31">
        <f t="shared" si="0"/>
        <v>43.098624247635421</v>
      </c>
      <c r="H2" s="31">
        <f t="shared" si="0"/>
        <v>43.591745485812567</v>
      </c>
      <c r="I2" s="31">
        <f t="shared" si="0"/>
        <v>46.137489251934639</v>
      </c>
      <c r="J2" s="31">
        <f t="shared" si="0"/>
        <v>46.058469475494398</v>
      </c>
      <c r="K2" s="31">
        <f t="shared" si="0"/>
        <v>36.765606190885642</v>
      </c>
      <c r="L2" s="31">
        <f t="shared" si="0"/>
        <v>9.5085124677558035</v>
      </c>
      <c r="M2" s="31">
        <f t="shared" si="0"/>
        <v>10.75760963026655</v>
      </c>
      <c r="N2" s="31">
        <f t="shared" si="0"/>
        <v>11.14213241616509</v>
      </c>
      <c r="O2" s="31">
        <f t="shared" si="0"/>
        <v>10.96285468615649</v>
      </c>
      <c r="P2" s="31">
        <f t="shared" si="0"/>
        <v>6.5314703353396384</v>
      </c>
      <c r="Q2" s="31">
        <f t="shared" si="0"/>
        <v>6.4544282029234727</v>
      </c>
      <c r="R2" s="31">
        <f t="shared" si="0"/>
        <v>8.0901117798796207</v>
      </c>
      <c r="S2" s="31">
        <f t="shared" si="0"/>
        <v>10.115219260533102</v>
      </c>
      <c r="T2" s="31">
        <f t="shared" si="0"/>
        <v>10.633276010318141</v>
      </c>
      <c r="U2" s="31">
        <f t="shared" si="0"/>
        <v>59.091917454858134</v>
      </c>
      <c r="V2" s="31">
        <f t="shared" si="0"/>
        <v>59.204259981734083</v>
      </c>
      <c r="W2" s="31">
        <f t="shared" si="0"/>
        <v>51.331460015237425</v>
      </c>
      <c r="X2" s="31">
        <f t="shared" ref="X2" si="1">SUM(X3,X17,X22,X25,X26,X51,X52,X71,X74,X75,X76)</f>
        <v>50.210218677775885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2.8193465176268271</v>
      </c>
      <c r="D3" s="34">
        <f t="shared" si="2"/>
        <v>2.0161650902837489</v>
      </c>
      <c r="E3" s="34">
        <f t="shared" si="2"/>
        <v>2.0085984522785898</v>
      </c>
      <c r="F3" s="34">
        <f t="shared" si="2"/>
        <v>2.5696474634565782</v>
      </c>
      <c r="G3" s="34">
        <f t="shared" si="2"/>
        <v>0.56259673258813414</v>
      </c>
      <c r="H3" s="34">
        <f t="shared" si="2"/>
        <v>0.58753224419604466</v>
      </c>
      <c r="I3" s="34">
        <f t="shared" si="2"/>
        <v>0.52502149613069637</v>
      </c>
      <c r="J3" s="34">
        <f t="shared" si="2"/>
        <v>0.2429922613929493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0.26861564918314701</v>
      </c>
      <c r="S3" s="34">
        <f t="shared" si="2"/>
        <v>0.51203783319002572</v>
      </c>
      <c r="T3" s="34">
        <f t="shared" si="2"/>
        <v>0.53293207222699912</v>
      </c>
      <c r="U3" s="34">
        <f t="shared" si="2"/>
        <v>0.5460877042132416</v>
      </c>
      <c r="V3" s="34">
        <f t="shared" si="2"/>
        <v>0.53413585554600163</v>
      </c>
      <c r="W3" s="34">
        <f t="shared" si="2"/>
        <v>0.54875322441960439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0.810920034393809</v>
      </c>
      <c r="D8" s="29">
        <f t="shared" si="6"/>
        <v>0</v>
      </c>
      <c r="E8" s="29">
        <f t="shared" si="6"/>
        <v>0</v>
      </c>
      <c r="F8" s="29">
        <f t="shared" si="6"/>
        <v>0.54651762682717109</v>
      </c>
      <c r="G8" s="29">
        <f t="shared" si="6"/>
        <v>0.56259673258813414</v>
      </c>
      <c r="H8" s="29">
        <f t="shared" si="6"/>
        <v>0.58753224419604466</v>
      </c>
      <c r="I8" s="29">
        <f t="shared" si="6"/>
        <v>0.52502149613069637</v>
      </c>
      <c r="J8" s="29">
        <f t="shared" si="6"/>
        <v>0.2429922613929493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0.26861564918314701</v>
      </c>
      <c r="S8" s="29">
        <f t="shared" si="6"/>
        <v>0.51203783319002572</v>
      </c>
      <c r="T8" s="29">
        <f t="shared" si="6"/>
        <v>0.53293207222699912</v>
      </c>
      <c r="U8" s="29">
        <f t="shared" si="6"/>
        <v>0.5460877042132416</v>
      </c>
      <c r="V8" s="29">
        <f t="shared" si="6"/>
        <v>0.53413585554600163</v>
      </c>
      <c r="W8" s="29">
        <f t="shared" si="6"/>
        <v>0.54875322441960439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0.810920034393809</v>
      </c>
      <c r="D10" s="10">
        <v>0</v>
      </c>
      <c r="E10" s="10">
        <v>0</v>
      </c>
      <c r="F10" s="10">
        <v>0.54651762682717109</v>
      </c>
      <c r="G10" s="10">
        <v>0.56259673258813414</v>
      </c>
      <c r="H10" s="10">
        <v>0.58753224419604466</v>
      </c>
      <c r="I10" s="10">
        <v>0.52502149613069637</v>
      </c>
      <c r="J10" s="10">
        <v>0.2429922613929493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0.26861564918314701</v>
      </c>
      <c r="S10" s="10">
        <v>0.51203783319002572</v>
      </c>
      <c r="T10" s="10">
        <v>0.53293207222699912</v>
      </c>
      <c r="U10" s="10">
        <v>0.5460877042132416</v>
      </c>
      <c r="V10" s="10">
        <v>0.53413585554600163</v>
      </c>
      <c r="W10" s="10">
        <v>0.54875322441960439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2.0084264832330181</v>
      </c>
      <c r="D11" s="29">
        <f t="shared" si="8"/>
        <v>2.0161650902837489</v>
      </c>
      <c r="E11" s="29">
        <f t="shared" si="8"/>
        <v>2.0085984522785898</v>
      </c>
      <c r="F11" s="29">
        <f t="shared" si="8"/>
        <v>2.023129836629407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2.0084264832330181</v>
      </c>
      <c r="D13" s="10">
        <v>2.0161650902837489</v>
      </c>
      <c r="E13" s="10">
        <v>2.0085984522785898</v>
      </c>
      <c r="F13" s="10">
        <v>2.023129836629407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2.0540842648323299</v>
      </c>
      <c r="D26" s="37">
        <f t="shared" si="14"/>
        <v>2.0540842648323299</v>
      </c>
      <c r="E26" s="37">
        <f t="shared" si="14"/>
        <v>2.0540842648323299</v>
      </c>
      <c r="F26" s="37">
        <f t="shared" si="14"/>
        <v>1.026999140154772</v>
      </c>
      <c r="G26" s="37">
        <f t="shared" si="14"/>
        <v>1.026999140154772</v>
      </c>
      <c r="H26" s="37">
        <f t="shared" si="14"/>
        <v>3.0810834049871021</v>
      </c>
      <c r="I26" s="37">
        <f t="shared" si="14"/>
        <v>2.0540842648323299</v>
      </c>
      <c r="J26" s="37">
        <f t="shared" si="14"/>
        <v>4.1081685296646597</v>
      </c>
      <c r="K26" s="37">
        <f t="shared" si="14"/>
        <v>5.135167669819432</v>
      </c>
      <c r="L26" s="37">
        <f t="shared" si="14"/>
        <v>4.1081685296646597</v>
      </c>
      <c r="M26" s="37">
        <f t="shared" si="14"/>
        <v>5.135167669819432</v>
      </c>
      <c r="N26" s="37">
        <f t="shared" si="14"/>
        <v>5.135167669819432</v>
      </c>
      <c r="O26" s="37">
        <f t="shared" si="14"/>
        <v>6.0569217540842626</v>
      </c>
      <c r="P26" s="37">
        <f t="shared" si="14"/>
        <v>2.0077386070507308</v>
      </c>
      <c r="Q26" s="37">
        <f t="shared" si="14"/>
        <v>2.0023215821152189</v>
      </c>
      <c r="R26" s="37">
        <f t="shared" si="14"/>
        <v>3.0183147033533961</v>
      </c>
      <c r="S26" s="37">
        <f t="shared" si="14"/>
        <v>4.1168529664660349</v>
      </c>
      <c r="T26" s="37">
        <f t="shared" si="14"/>
        <v>4.1172828890799646</v>
      </c>
      <c r="U26" s="37">
        <f t="shared" si="14"/>
        <v>4.116165090283749</v>
      </c>
      <c r="V26" s="37">
        <f t="shared" si="14"/>
        <v>6.1278589853826304</v>
      </c>
      <c r="W26" s="37">
        <f t="shared" si="14"/>
        <v>4.0208082545141872</v>
      </c>
      <c r="X26" s="37">
        <f t="shared" ref="X26" si="15">SUM(X27,X33)</f>
        <v>4.1081685296646597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2.0540842648323299</v>
      </c>
      <c r="D33" s="29">
        <f t="shared" si="18"/>
        <v>2.0540842648323299</v>
      </c>
      <c r="E33" s="29">
        <f t="shared" si="18"/>
        <v>2.0540842648323299</v>
      </c>
      <c r="F33" s="29">
        <f t="shared" si="18"/>
        <v>1.026999140154772</v>
      </c>
      <c r="G33" s="29">
        <f t="shared" si="18"/>
        <v>1.026999140154772</v>
      </c>
      <c r="H33" s="29">
        <f t="shared" si="18"/>
        <v>3.0810834049871021</v>
      </c>
      <c r="I33" s="29">
        <f t="shared" si="18"/>
        <v>2.0540842648323299</v>
      </c>
      <c r="J33" s="29">
        <f t="shared" si="18"/>
        <v>4.1081685296646597</v>
      </c>
      <c r="K33" s="29">
        <f t="shared" si="18"/>
        <v>5.135167669819432</v>
      </c>
      <c r="L33" s="29">
        <f t="shared" si="18"/>
        <v>4.1081685296646597</v>
      </c>
      <c r="M33" s="29">
        <f t="shared" si="18"/>
        <v>5.135167669819432</v>
      </c>
      <c r="N33" s="29">
        <f t="shared" si="18"/>
        <v>5.135167669819432</v>
      </c>
      <c r="O33" s="29">
        <f t="shared" si="18"/>
        <v>6.0569217540842626</v>
      </c>
      <c r="P33" s="29">
        <f t="shared" si="18"/>
        <v>2.0077386070507308</v>
      </c>
      <c r="Q33" s="29">
        <f t="shared" si="18"/>
        <v>2.0023215821152189</v>
      </c>
      <c r="R33" s="29">
        <f t="shared" si="18"/>
        <v>3.0183147033533961</v>
      </c>
      <c r="S33" s="29">
        <f t="shared" si="18"/>
        <v>4.1168529664660349</v>
      </c>
      <c r="T33" s="29">
        <f t="shared" si="18"/>
        <v>4.1172828890799646</v>
      </c>
      <c r="U33" s="29">
        <f t="shared" si="18"/>
        <v>4.116165090283749</v>
      </c>
      <c r="V33" s="29">
        <f t="shared" si="18"/>
        <v>6.1278589853826304</v>
      </c>
      <c r="W33" s="29">
        <f t="shared" si="18"/>
        <v>4.0208082545141872</v>
      </c>
      <c r="X33" s="29">
        <f t="shared" ref="X33" si="19">SUM(X34:X50)</f>
        <v>4.1081685296646597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1.098710232158211</v>
      </c>
      <c r="T36" s="10">
        <v>1.098710232158211</v>
      </c>
      <c r="U36" s="10">
        <v>1.098710232158211</v>
      </c>
      <c r="V36" s="10">
        <v>1.098710232158211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2.0540842648323299</v>
      </c>
      <c r="E43" s="10">
        <v>2.0540842648323299</v>
      </c>
      <c r="F43" s="10">
        <v>1.026999140154772</v>
      </c>
      <c r="G43" s="10">
        <v>1.026999140154772</v>
      </c>
      <c r="H43" s="10">
        <v>3.0810834049871021</v>
      </c>
      <c r="I43" s="10">
        <v>2.0540842648323299</v>
      </c>
      <c r="J43" s="10">
        <v>4.1081685296646597</v>
      </c>
      <c r="K43" s="10">
        <v>5.135167669819432</v>
      </c>
      <c r="L43" s="10">
        <v>4.1081685296646597</v>
      </c>
      <c r="M43" s="10">
        <v>5.135167669819432</v>
      </c>
      <c r="N43" s="10">
        <v>5.135167669819432</v>
      </c>
      <c r="O43" s="10">
        <v>6.0569217540842626</v>
      </c>
      <c r="P43" s="10">
        <v>2.0077386070507308</v>
      </c>
      <c r="Q43" s="10">
        <v>2.0023215821152189</v>
      </c>
      <c r="R43" s="10">
        <v>3.0183147033533961</v>
      </c>
      <c r="S43" s="10">
        <v>3.018142734307824</v>
      </c>
      <c r="T43" s="10">
        <v>3.0185726569217541</v>
      </c>
      <c r="U43" s="10">
        <v>3.017454858125538</v>
      </c>
      <c r="V43" s="10">
        <v>5.029148753224419</v>
      </c>
      <c r="W43" s="10">
        <v>4.0208082545141872</v>
      </c>
      <c r="X43" s="10">
        <v>4.1081685296646597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34.286328460877037</v>
      </c>
      <c r="D51" s="37">
        <v>54.965606190885637</v>
      </c>
      <c r="E51" s="37">
        <v>36.156491831470333</v>
      </c>
      <c r="F51" s="37">
        <v>33.748925193465183</v>
      </c>
      <c r="G51" s="37">
        <v>32.910576096302663</v>
      </c>
      <c r="H51" s="37">
        <v>31.0189165950129</v>
      </c>
      <c r="I51" s="37">
        <v>34.114359415305238</v>
      </c>
      <c r="J51" s="37">
        <v>32.631126397248487</v>
      </c>
      <c r="K51" s="37">
        <v>23.28030954428203</v>
      </c>
      <c r="L51" s="37">
        <v>1.4832330180567499</v>
      </c>
      <c r="M51" s="37">
        <v>1.633705932932072</v>
      </c>
      <c r="N51" s="37">
        <v>2.2141014617368868</v>
      </c>
      <c r="O51" s="37">
        <v>1.676698194325021</v>
      </c>
      <c r="P51" s="37">
        <v>1.9346517626827171</v>
      </c>
      <c r="Q51" s="37">
        <v>1.848667239896818</v>
      </c>
      <c r="R51" s="37">
        <v>1.784178847807395</v>
      </c>
      <c r="S51" s="37">
        <v>1.6552020636285469</v>
      </c>
      <c r="T51" s="37">
        <v>2.3860705073086841</v>
      </c>
      <c r="U51" s="37">
        <v>48.214875322441962</v>
      </c>
      <c r="V51" s="37">
        <v>46.582545141874462</v>
      </c>
      <c r="W51" s="37">
        <v>41.488048151332762</v>
      </c>
      <c r="X51" s="37">
        <v>41.143336199484089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2.3903697334479789E-2</v>
      </c>
      <c r="I52" s="37">
        <f t="shared" si="20"/>
        <v>2.3903697334479789E-2</v>
      </c>
      <c r="J52" s="37">
        <f t="shared" si="20"/>
        <v>4.7807394668959592E-2</v>
      </c>
      <c r="K52" s="37">
        <f t="shared" si="20"/>
        <v>4.7807394668959592E-2</v>
      </c>
      <c r="L52" s="37">
        <f t="shared" si="20"/>
        <v>4.7807394668959592E-2</v>
      </c>
      <c r="M52" s="37">
        <f t="shared" si="20"/>
        <v>4.7807394668959592E-2</v>
      </c>
      <c r="N52" s="37">
        <f t="shared" si="20"/>
        <v>2.3903697334479789E-2</v>
      </c>
      <c r="O52" s="37">
        <f t="shared" si="20"/>
        <v>2.3903697334479789E-2</v>
      </c>
      <c r="P52" s="37">
        <f t="shared" si="20"/>
        <v>2.3903697334479789E-2</v>
      </c>
      <c r="Q52" s="37">
        <f t="shared" si="20"/>
        <v>2.3903697334479789E-2</v>
      </c>
      <c r="R52" s="37">
        <f t="shared" si="20"/>
        <v>9.5528804815133275E-2</v>
      </c>
      <c r="S52" s="37">
        <f t="shared" si="20"/>
        <v>4.7807394668959592E-2</v>
      </c>
      <c r="T52" s="37">
        <f t="shared" si="20"/>
        <v>7.1625107480653469E-2</v>
      </c>
      <c r="U52" s="37">
        <f t="shared" si="20"/>
        <v>2.3903697334479789E-2</v>
      </c>
      <c r="V52" s="37">
        <f t="shared" si="20"/>
        <v>4.1147342009236948E-2</v>
      </c>
      <c r="W52" s="37">
        <f t="shared" si="20"/>
        <v>6.6971623148002923E-2</v>
      </c>
      <c r="X52" s="37">
        <f t="shared" ref="X52" si="21">SUM(X53:X70)</f>
        <v>2.4148170467206312E-2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2.3903697334479789E-2</v>
      </c>
      <c r="I59" s="10">
        <v>2.3903697334479789E-2</v>
      </c>
      <c r="J59" s="10">
        <v>4.7807394668959592E-2</v>
      </c>
      <c r="K59" s="10">
        <v>4.7807394668959592E-2</v>
      </c>
      <c r="L59" s="10">
        <v>4.7807394668959592E-2</v>
      </c>
      <c r="M59" s="10">
        <v>4.7807394668959592E-2</v>
      </c>
      <c r="N59" s="10">
        <v>2.3903697334479789E-2</v>
      </c>
      <c r="O59" s="10">
        <v>2.3903697334479789E-2</v>
      </c>
      <c r="P59" s="10">
        <v>2.3903697334479789E-2</v>
      </c>
      <c r="Q59" s="10">
        <v>2.3903697334479789E-2</v>
      </c>
      <c r="R59" s="10">
        <v>9.5528804815133275E-2</v>
      </c>
      <c r="S59" s="10">
        <v>4.7807394668959592E-2</v>
      </c>
      <c r="T59" s="10">
        <v>7.1625107480653469E-2</v>
      </c>
      <c r="U59" s="10">
        <v>2.3903697334479789E-2</v>
      </c>
      <c r="V59" s="10">
        <v>2.3903697334479789E-2</v>
      </c>
      <c r="W59" s="10">
        <v>4.7807394668959592E-2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1.7243644674757162E-2</v>
      </c>
      <c r="W70" s="10">
        <v>1.9164228479043324E-2</v>
      </c>
      <c r="X70" s="10">
        <v>2.4148170467206312E-2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0.28658641444539978</v>
      </c>
      <c r="E75" s="37">
        <v>0.1194325021496131</v>
      </c>
      <c r="F75" s="37">
        <v>0.1194325021496131</v>
      </c>
      <c r="G75" s="37">
        <v>0</v>
      </c>
      <c r="H75" s="37">
        <v>2.3903697334479789E-2</v>
      </c>
      <c r="I75" s="37">
        <v>4.7807394668959592E-2</v>
      </c>
      <c r="J75" s="37">
        <v>0</v>
      </c>
      <c r="K75" s="37">
        <v>4.7807394668959592E-2</v>
      </c>
      <c r="L75" s="37">
        <v>0</v>
      </c>
      <c r="M75" s="37">
        <v>7.1625107480653469E-2</v>
      </c>
      <c r="N75" s="37">
        <v>7.1625107480653469E-2</v>
      </c>
      <c r="O75" s="37">
        <v>2.3903697334479789E-2</v>
      </c>
      <c r="P75" s="37">
        <v>7.1625107480653469E-2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7.1625107480653469E-2</v>
      </c>
      <c r="W75" s="37">
        <v>4.7807394668959592E-2</v>
      </c>
      <c r="X75" s="37">
        <v>0.1194325021496131</v>
      </c>
    </row>
    <row r="76" spans="1:24" ht="11.25" customHeight="1" x14ac:dyDescent="0.2">
      <c r="A76" s="38" t="s">
        <v>139</v>
      </c>
      <c r="B76" s="39" t="s">
        <v>140</v>
      </c>
      <c r="C76" s="40">
        <v>11.34995700773861</v>
      </c>
      <c r="D76" s="40">
        <v>9.0283748925193468</v>
      </c>
      <c r="E76" s="40">
        <v>10.232158211521931</v>
      </c>
      <c r="F76" s="40">
        <v>8.7704213241616511</v>
      </c>
      <c r="G76" s="40">
        <v>8.5984522785898534</v>
      </c>
      <c r="H76" s="40">
        <v>8.8564058469475491</v>
      </c>
      <c r="I76" s="40">
        <v>9.3723129836629404</v>
      </c>
      <c r="J76" s="40">
        <v>9.0283748925193468</v>
      </c>
      <c r="K76" s="40">
        <v>8.2545141874462598</v>
      </c>
      <c r="L76" s="40">
        <v>3.8693035253654342</v>
      </c>
      <c r="M76" s="40">
        <v>3.8693035253654342</v>
      </c>
      <c r="N76" s="40">
        <v>3.6973344797936369</v>
      </c>
      <c r="O76" s="40">
        <v>3.181427343078246</v>
      </c>
      <c r="P76" s="40">
        <v>2.493551160791057</v>
      </c>
      <c r="Q76" s="40">
        <v>2.5795356835769558</v>
      </c>
      <c r="R76" s="40">
        <v>2.9234737747205499</v>
      </c>
      <c r="S76" s="40">
        <v>3.7833190025795349</v>
      </c>
      <c r="T76" s="40">
        <v>3.5253654342218401</v>
      </c>
      <c r="U76" s="40">
        <v>6.1908856405846944</v>
      </c>
      <c r="V76" s="40">
        <v>5.8469475494410998</v>
      </c>
      <c r="W76" s="40">
        <v>5.1590713671539117</v>
      </c>
      <c r="X76" s="40">
        <v>4.815133276010318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60.67222699914015</v>
      </c>
      <c r="D2" s="31">
        <f t="shared" si="0"/>
        <v>47.419002579535672</v>
      </c>
      <c r="E2" s="31">
        <f t="shared" si="0"/>
        <v>50.890025795356827</v>
      </c>
      <c r="F2" s="31">
        <f t="shared" si="0"/>
        <v>41.684436801375753</v>
      </c>
      <c r="G2" s="31">
        <f t="shared" si="0"/>
        <v>33.985296646603608</v>
      </c>
      <c r="H2" s="31">
        <f t="shared" si="0"/>
        <v>40.962080825451416</v>
      </c>
      <c r="I2" s="31">
        <f t="shared" si="0"/>
        <v>43.610834049871016</v>
      </c>
      <c r="J2" s="31">
        <f t="shared" si="0"/>
        <v>45.912725709372317</v>
      </c>
      <c r="K2" s="31">
        <f t="shared" si="0"/>
        <v>46.644196044711947</v>
      </c>
      <c r="L2" s="31">
        <f t="shared" si="0"/>
        <v>53.886070507308673</v>
      </c>
      <c r="M2" s="31">
        <f t="shared" si="0"/>
        <v>54.772141014617361</v>
      </c>
      <c r="N2" s="31">
        <f t="shared" si="0"/>
        <v>62.687618228718833</v>
      </c>
      <c r="O2" s="31">
        <f t="shared" si="0"/>
        <v>35.191315563198614</v>
      </c>
      <c r="P2" s="31">
        <f t="shared" si="0"/>
        <v>29.376870163370597</v>
      </c>
      <c r="Q2" s="31">
        <f t="shared" si="0"/>
        <v>27.541788478073943</v>
      </c>
      <c r="R2" s="31">
        <f t="shared" si="0"/>
        <v>28.430352536543417</v>
      </c>
      <c r="S2" s="31">
        <f t="shared" si="0"/>
        <v>29.802407566637996</v>
      </c>
      <c r="T2" s="31">
        <f t="shared" si="0"/>
        <v>29.292347377472051</v>
      </c>
      <c r="U2" s="31">
        <f t="shared" si="0"/>
        <v>32.976440240756659</v>
      </c>
      <c r="V2" s="31">
        <f t="shared" si="0"/>
        <v>23.994434802525312</v>
      </c>
      <c r="W2" s="31">
        <f t="shared" si="0"/>
        <v>30.204311833406152</v>
      </c>
      <c r="X2" s="31">
        <f t="shared" ref="X2" si="1">SUM(X3,X17,X22,X25,X26,X51,X52,X71,X74,X75,X76)</f>
        <v>29.645384088359656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1.0811693895098879</v>
      </c>
      <c r="D3" s="34">
        <f t="shared" si="2"/>
        <v>0.57747205503009458</v>
      </c>
      <c r="E3" s="34">
        <f t="shared" si="2"/>
        <v>0.27970765262252789</v>
      </c>
      <c r="F3" s="34">
        <f t="shared" si="2"/>
        <v>0.27325881341358549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0.2429922613929493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1.0811693895098879</v>
      </c>
      <c r="D8" s="29">
        <f t="shared" si="6"/>
        <v>0.57747205503009458</v>
      </c>
      <c r="E8" s="29">
        <f t="shared" si="6"/>
        <v>0.27970765262252789</v>
      </c>
      <c r="F8" s="29">
        <f t="shared" si="6"/>
        <v>0.27325881341358549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0.2429922613929493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1.0811693895098879</v>
      </c>
      <c r="D10" s="10">
        <v>0.57747205503009458</v>
      </c>
      <c r="E10" s="10">
        <v>0.27970765262252789</v>
      </c>
      <c r="F10" s="10">
        <v>0.27325881341358549</v>
      </c>
      <c r="G10" s="10">
        <v>0</v>
      </c>
      <c r="H10" s="10">
        <v>0</v>
      </c>
      <c r="I10" s="10">
        <v>0</v>
      </c>
      <c r="J10" s="10">
        <v>0.2429922613929493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20.972055030094587</v>
      </c>
      <c r="D26" s="37">
        <f t="shared" si="14"/>
        <v>13.512983662940666</v>
      </c>
      <c r="E26" s="37">
        <f t="shared" si="14"/>
        <v>18.44729148753224</v>
      </c>
      <c r="F26" s="37">
        <f t="shared" si="14"/>
        <v>17.421496130696472</v>
      </c>
      <c r="G26" s="37">
        <f t="shared" si="14"/>
        <v>12.32441960447119</v>
      </c>
      <c r="H26" s="37">
        <f t="shared" si="14"/>
        <v>12.467755803955283</v>
      </c>
      <c r="I26" s="37">
        <f t="shared" si="14"/>
        <v>15.692175408426479</v>
      </c>
      <c r="J26" s="37">
        <f t="shared" si="14"/>
        <v>14.736801375752364</v>
      </c>
      <c r="K26" s="37">
        <f t="shared" si="14"/>
        <v>10.342046431642304</v>
      </c>
      <c r="L26" s="37">
        <f t="shared" si="14"/>
        <v>10.413757523645742</v>
      </c>
      <c r="M26" s="37">
        <f t="shared" si="14"/>
        <v>11.584006878761823</v>
      </c>
      <c r="N26" s="37">
        <f t="shared" si="14"/>
        <v>9.3150472914875309</v>
      </c>
      <c r="O26" s="37">
        <f t="shared" si="14"/>
        <v>7.155631986242474</v>
      </c>
      <c r="P26" s="37">
        <f t="shared" si="14"/>
        <v>6.1180567497850387</v>
      </c>
      <c r="Q26" s="37">
        <f t="shared" si="14"/>
        <v>8.1068787618228697</v>
      </c>
      <c r="R26" s="37">
        <f t="shared" si="14"/>
        <v>6.1293207222699913</v>
      </c>
      <c r="S26" s="37">
        <f t="shared" si="14"/>
        <v>4.1168529664660349</v>
      </c>
      <c r="T26" s="37">
        <f t="shared" si="14"/>
        <v>6.2221840068787611</v>
      </c>
      <c r="U26" s="37">
        <f t="shared" si="14"/>
        <v>6.0349957007738597</v>
      </c>
      <c r="V26" s="37">
        <f t="shared" si="14"/>
        <v>0</v>
      </c>
      <c r="W26" s="37">
        <f t="shared" si="14"/>
        <v>7.1299226139294909</v>
      </c>
      <c r="X26" s="37">
        <f t="shared" ref="X26" si="15">SUM(X27,X33)</f>
        <v>7.260963026655201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20.972055030094587</v>
      </c>
      <c r="D33" s="29">
        <f t="shared" si="18"/>
        <v>13.512983662940666</v>
      </c>
      <c r="E33" s="29">
        <f t="shared" si="18"/>
        <v>18.44729148753224</v>
      </c>
      <c r="F33" s="29">
        <f t="shared" si="18"/>
        <v>17.421496130696472</v>
      </c>
      <c r="G33" s="29">
        <f t="shared" si="18"/>
        <v>12.32441960447119</v>
      </c>
      <c r="H33" s="29">
        <f t="shared" si="18"/>
        <v>12.467755803955283</v>
      </c>
      <c r="I33" s="29">
        <f t="shared" si="18"/>
        <v>15.692175408426479</v>
      </c>
      <c r="J33" s="29">
        <f t="shared" si="18"/>
        <v>14.736801375752364</v>
      </c>
      <c r="K33" s="29">
        <f t="shared" si="18"/>
        <v>10.342046431642304</v>
      </c>
      <c r="L33" s="29">
        <f t="shared" si="18"/>
        <v>10.413757523645742</v>
      </c>
      <c r="M33" s="29">
        <f t="shared" si="18"/>
        <v>11.584006878761823</v>
      </c>
      <c r="N33" s="29">
        <f t="shared" si="18"/>
        <v>9.3150472914875309</v>
      </c>
      <c r="O33" s="29">
        <f t="shared" si="18"/>
        <v>7.155631986242474</v>
      </c>
      <c r="P33" s="29">
        <f t="shared" si="18"/>
        <v>6.1180567497850387</v>
      </c>
      <c r="Q33" s="29">
        <f t="shared" si="18"/>
        <v>8.1068787618228697</v>
      </c>
      <c r="R33" s="29">
        <f t="shared" si="18"/>
        <v>6.1293207222699913</v>
      </c>
      <c r="S33" s="29">
        <f t="shared" si="18"/>
        <v>4.1168529664660349</v>
      </c>
      <c r="T33" s="29">
        <f t="shared" si="18"/>
        <v>6.2221840068787611</v>
      </c>
      <c r="U33" s="29">
        <f t="shared" si="18"/>
        <v>6.0349957007738597</v>
      </c>
      <c r="V33" s="29">
        <f t="shared" si="18"/>
        <v>0</v>
      </c>
      <c r="W33" s="29">
        <f t="shared" si="18"/>
        <v>7.1299226139294909</v>
      </c>
      <c r="X33" s="29">
        <f t="shared" ref="X33" si="19">SUM(X34:X50)</f>
        <v>7.260963026655201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6.5935511607910584</v>
      </c>
      <c r="D36" s="10">
        <v>2.1974204643164228</v>
      </c>
      <c r="E36" s="10">
        <v>2.1974204643164228</v>
      </c>
      <c r="F36" s="10">
        <v>2.1974204643164228</v>
      </c>
      <c r="G36" s="10">
        <v>0</v>
      </c>
      <c r="H36" s="10">
        <v>2.1974204643164228</v>
      </c>
      <c r="I36" s="10">
        <v>4.3947549441100593</v>
      </c>
      <c r="J36" s="10">
        <v>5.4934651762682716</v>
      </c>
      <c r="K36" s="10">
        <v>1.098710232158211</v>
      </c>
      <c r="L36" s="10">
        <v>2.1974204643164228</v>
      </c>
      <c r="M36" s="10">
        <v>4.3947549441100593</v>
      </c>
      <c r="N36" s="10">
        <v>1.098710232158211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2.1974204643164228</v>
      </c>
      <c r="U36" s="10">
        <v>0</v>
      </c>
      <c r="V36" s="10">
        <v>0</v>
      </c>
      <c r="W36" s="10">
        <v>1.098710232158211</v>
      </c>
      <c r="X36" s="10">
        <v>1.098710232158211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1.045227858985383</v>
      </c>
      <c r="E37" s="10">
        <v>1.0449699054170249</v>
      </c>
      <c r="F37" s="10">
        <v>1.0461736887360269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14.378503869303531</v>
      </c>
      <c r="D43" s="10">
        <v>10.27033533963886</v>
      </c>
      <c r="E43" s="10">
        <v>12.32441960447119</v>
      </c>
      <c r="F43" s="10">
        <v>11.297420464316421</v>
      </c>
      <c r="G43" s="10">
        <v>12.32441960447119</v>
      </c>
      <c r="H43" s="10">
        <v>10.27033533963886</v>
      </c>
      <c r="I43" s="10">
        <v>11.297420464316421</v>
      </c>
      <c r="J43" s="10">
        <v>9.2433361994840926</v>
      </c>
      <c r="K43" s="10">
        <v>9.2433361994840926</v>
      </c>
      <c r="L43" s="10">
        <v>8.2163370593293195</v>
      </c>
      <c r="M43" s="10">
        <v>7.1892519346517627</v>
      </c>
      <c r="N43" s="10">
        <v>8.2163370593293195</v>
      </c>
      <c r="O43" s="10">
        <v>6.0569217540842626</v>
      </c>
      <c r="P43" s="10">
        <v>5.0193465176268273</v>
      </c>
      <c r="Q43" s="10">
        <v>7.0081685296646592</v>
      </c>
      <c r="R43" s="10">
        <v>5.0306104901117799</v>
      </c>
      <c r="S43" s="10">
        <v>3.018142734307824</v>
      </c>
      <c r="T43" s="10">
        <v>4.0247635425623383</v>
      </c>
      <c r="U43" s="10">
        <v>6.0349957007738597</v>
      </c>
      <c r="V43" s="10">
        <v>0</v>
      </c>
      <c r="W43" s="10">
        <v>6.0312123817712804</v>
      </c>
      <c r="X43" s="10">
        <v>6.1622527944969896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2.8804815133276009</v>
      </c>
      <c r="F50" s="10">
        <v>2.8804815133276009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26.418744625967321</v>
      </c>
      <c r="D51" s="37">
        <v>19.303525365434218</v>
      </c>
      <c r="E51" s="37">
        <v>18.658641444539981</v>
      </c>
      <c r="F51" s="37">
        <v>14.10146173688736</v>
      </c>
      <c r="G51" s="37">
        <v>13.86500429922614</v>
      </c>
      <c r="H51" s="37">
        <v>18.529664660361139</v>
      </c>
      <c r="I51" s="37">
        <v>19.239036973344799</v>
      </c>
      <c r="J51" s="37">
        <v>21.044711951848669</v>
      </c>
      <c r="K51" s="37">
        <v>23.710232158211522</v>
      </c>
      <c r="L51" s="37">
        <v>22.850386930352531</v>
      </c>
      <c r="M51" s="37">
        <v>26.268271711092002</v>
      </c>
      <c r="N51" s="37">
        <v>31.81427343078246</v>
      </c>
      <c r="O51" s="37">
        <v>20.249355116079101</v>
      </c>
      <c r="P51" s="37">
        <v>15.95012897678418</v>
      </c>
      <c r="Q51" s="37">
        <v>12.618228718830609</v>
      </c>
      <c r="R51" s="37">
        <v>14.767841788478069</v>
      </c>
      <c r="S51" s="37">
        <v>17.884780739466891</v>
      </c>
      <c r="T51" s="37">
        <v>15.45571797076526</v>
      </c>
      <c r="U51" s="37">
        <v>16.63766122098022</v>
      </c>
      <c r="V51" s="37">
        <v>14.25202063628547</v>
      </c>
      <c r="W51" s="37">
        <v>14.74651762682717</v>
      </c>
      <c r="X51" s="37">
        <v>13.80042992261393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2.3903697334479789E-2</v>
      </c>
      <c r="D52" s="37">
        <f t="shared" si="20"/>
        <v>2.3903697334479789E-2</v>
      </c>
      <c r="E52" s="37">
        <f t="shared" si="20"/>
        <v>0</v>
      </c>
      <c r="F52" s="37">
        <f t="shared" si="20"/>
        <v>0.14333619948409279</v>
      </c>
      <c r="G52" s="37">
        <f t="shared" si="20"/>
        <v>0.62098022355975924</v>
      </c>
      <c r="H52" s="37">
        <f t="shared" si="20"/>
        <v>0.85984522785898532</v>
      </c>
      <c r="I52" s="37">
        <f t="shared" si="20"/>
        <v>0.83594153052450548</v>
      </c>
      <c r="J52" s="37">
        <f t="shared" si="20"/>
        <v>0.7165090283748925</v>
      </c>
      <c r="K52" s="37">
        <f t="shared" si="20"/>
        <v>0.74041272570937233</v>
      </c>
      <c r="L52" s="37">
        <f t="shared" si="20"/>
        <v>0.2149613069647463</v>
      </c>
      <c r="M52" s="37">
        <f t="shared" si="20"/>
        <v>0.2149613069647463</v>
      </c>
      <c r="N52" s="37">
        <f t="shared" si="20"/>
        <v>0.14333619948409279</v>
      </c>
      <c r="O52" s="37">
        <f t="shared" si="20"/>
        <v>0.83594153052450548</v>
      </c>
      <c r="P52" s="37">
        <f t="shared" si="20"/>
        <v>0.74041272570937233</v>
      </c>
      <c r="Q52" s="37">
        <f t="shared" si="20"/>
        <v>0.88374892519346515</v>
      </c>
      <c r="R52" s="37">
        <f t="shared" si="20"/>
        <v>0.83594153052450548</v>
      </c>
      <c r="S52" s="37">
        <f t="shared" si="20"/>
        <v>0.78822012037833178</v>
      </c>
      <c r="T52" s="37">
        <f t="shared" si="20"/>
        <v>0.45382631126397238</v>
      </c>
      <c r="U52" s="37">
        <f t="shared" si="20"/>
        <v>0.40601891659501288</v>
      </c>
      <c r="V52" s="37">
        <f t="shared" si="20"/>
        <v>0.79520866323038375</v>
      </c>
      <c r="W52" s="37">
        <f t="shared" si="20"/>
        <v>0.34567038886617574</v>
      </c>
      <c r="X52" s="37">
        <f t="shared" ref="X52" si="21">SUM(X53:X70)</f>
        <v>1.2801218355651578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2.3903697334479789E-2</v>
      </c>
      <c r="D59" s="10">
        <v>2.3903697334479789E-2</v>
      </c>
      <c r="E59" s="10">
        <v>0</v>
      </c>
      <c r="F59" s="10">
        <v>0.14333619948409279</v>
      </c>
      <c r="G59" s="10">
        <v>0.62098022355975924</v>
      </c>
      <c r="H59" s="10">
        <v>0.85984522785898532</v>
      </c>
      <c r="I59" s="10">
        <v>0.83594153052450548</v>
      </c>
      <c r="J59" s="10">
        <v>0.7165090283748925</v>
      </c>
      <c r="K59" s="10">
        <v>0.74041272570937233</v>
      </c>
      <c r="L59" s="10">
        <v>0.2149613069647463</v>
      </c>
      <c r="M59" s="10">
        <v>0.2149613069647463</v>
      </c>
      <c r="N59" s="10">
        <v>0.14333619948409279</v>
      </c>
      <c r="O59" s="10">
        <v>0.83594153052450548</v>
      </c>
      <c r="P59" s="10">
        <v>0.74041272570937233</v>
      </c>
      <c r="Q59" s="10">
        <v>0.88374892519346515</v>
      </c>
      <c r="R59" s="10">
        <v>0.83594153052450548</v>
      </c>
      <c r="S59" s="10">
        <v>0.78822012037833178</v>
      </c>
      <c r="T59" s="10">
        <v>0.45382631126397238</v>
      </c>
      <c r="U59" s="10">
        <v>0.40601891659501288</v>
      </c>
      <c r="V59" s="10">
        <v>0.78822012037833178</v>
      </c>
      <c r="W59" s="10">
        <v>0.3343938091143594</v>
      </c>
      <c r="X59" s="10">
        <v>1.265864144453998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6.988542852051958E-3</v>
      </c>
      <c r="W70" s="10">
        <v>1.1276579751816335E-2</v>
      </c>
      <c r="X70" s="10">
        <v>1.4257691111159787E-2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0.74041272570937233</v>
      </c>
      <c r="D75" s="37">
        <v>1.791315563198624</v>
      </c>
      <c r="E75" s="37">
        <v>2.842304385210662</v>
      </c>
      <c r="F75" s="37">
        <v>2.8661220980223558</v>
      </c>
      <c r="G75" s="37">
        <v>0.81203783319002576</v>
      </c>
      <c r="H75" s="37">
        <v>2.4840068787618228</v>
      </c>
      <c r="I75" s="37">
        <v>1.4808254514187451</v>
      </c>
      <c r="J75" s="37">
        <v>1.4331040412725711</v>
      </c>
      <c r="K75" s="37">
        <v>1.361392949269131</v>
      </c>
      <c r="L75" s="37">
        <v>2.8661220980223558</v>
      </c>
      <c r="M75" s="37">
        <v>2.1735167669819431</v>
      </c>
      <c r="N75" s="37">
        <v>1.982459157351677</v>
      </c>
      <c r="O75" s="37">
        <v>1.791315563198624</v>
      </c>
      <c r="P75" s="37">
        <v>1.4092003439380909</v>
      </c>
      <c r="Q75" s="37">
        <v>0.85984522785898532</v>
      </c>
      <c r="R75" s="37">
        <v>0.76431642304385194</v>
      </c>
      <c r="S75" s="37">
        <v>0.90765262252794487</v>
      </c>
      <c r="T75" s="37">
        <v>0.88374892519346515</v>
      </c>
      <c r="U75" s="37">
        <v>0.95537403267411869</v>
      </c>
      <c r="V75" s="37">
        <v>0.69269131556319852</v>
      </c>
      <c r="W75" s="37">
        <v>0.50154772141014614</v>
      </c>
      <c r="X75" s="37">
        <v>0.5970765262252794</v>
      </c>
    </row>
    <row r="76" spans="1:24" ht="11.25" customHeight="1" x14ac:dyDescent="0.2">
      <c r="A76" s="38" t="s">
        <v>139</v>
      </c>
      <c r="B76" s="39" t="s">
        <v>140</v>
      </c>
      <c r="C76" s="40">
        <v>11.4359415305245</v>
      </c>
      <c r="D76" s="40">
        <v>12.209802235597589</v>
      </c>
      <c r="E76" s="40">
        <v>10.662080825451421</v>
      </c>
      <c r="F76" s="40">
        <v>6.8787618228718834</v>
      </c>
      <c r="G76" s="40">
        <v>6.3628546861564912</v>
      </c>
      <c r="H76" s="40">
        <v>6.6208082545141869</v>
      </c>
      <c r="I76" s="40">
        <v>6.3628546861564912</v>
      </c>
      <c r="J76" s="40">
        <v>7.7386070507308684</v>
      </c>
      <c r="K76" s="40">
        <v>10.490111779879619</v>
      </c>
      <c r="L76" s="40">
        <v>17.540842648323299</v>
      </c>
      <c r="M76" s="40">
        <v>14.53138435081685</v>
      </c>
      <c r="N76" s="40">
        <v>19.432502149613072</v>
      </c>
      <c r="O76" s="40">
        <v>5.1590713671539117</v>
      </c>
      <c r="P76" s="40">
        <v>5.1590713671539117</v>
      </c>
      <c r="Q76" s="40">
        <v>5.0730868443680137</v>
      </c>
      <c r="R76" s="40">
        <v>5.9329320722269987</v>
      </c>
      <c r="S76" s="40">
        <v>6.1049011177987964</v>
      </c>
      <c r="T76" s="40">
        <v>6.2768701633705932</v>
      </c>
      <c r="U76" s="40">
        <v>8.942390369733447</v>
      </c>
      <c r="V76" s="40">
        <v>8.2545141874462598</v>
      </c>
      <c r="W76" s="40">
        <v>7.4806534823731727</v>
      </c>
      <c r="X76" s="40">
        <v>6.7067927773000857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215.29002579535683</v>
      </c>
      <c r="D2" s="31">
        <f t="shared" si="0"/>
        <v>112.36474634565778</v>
      </c>
      <c r="E2" s="31">
        <f t="shared" si="0"/>
        <v>146.3456577815993</v>
      </c>
      <c r="F2" s="31">
        <f t="shared" si="0"/>
        <v>146.32175408426482</v>
      </c>
      <c r="G2" s="31">
        <f t="shared" si="0"/>
        <v>139.63172828890799</v>
      </c>
      <c r="H2" s="31">
        <f t="shared" si="0"/>
        <v>187.4677558039553</v>
      </c>
      <c r="I2" s="31">
        <f t="shared" si="0"/>
        <v>140.71607910576094</v>
      </c>
      <c r="J2" s="31">
        <f t="shared" si="0"/>
        <v>134.24815133276007</v>
      </c>
      <c r="K2" s="31">
        <f t="shared" si="0"/>
        <v>127.84944110060187</v>
      </c>
      <c r="L2" s="31">
        <f t="shared" si="0"/>
        <v>115.39484092863285</v>
      </c>
      <c r="M2" s="31">
        <f t="shared" si="0"/>
        <v>127.54368013757525</v>
      </c>
      <c r="N2" s="31">
        <f t="shared" si="0"/>
        <v>135.08168529664658</v>
      </c>
      <c r="O2" s="31">
        <f t="shared" si="0"/>
        <v>132.93594153052447</v>
      </c>
      <c r="P2" s="31">
        <f t="shared" si="0"/>
        <v>114.97790197764402</v>
      </c>
      <c r="Q2" s="31">
        <f t="shared" si="0"/>
        <v>142.43396388650041</v>
      </c>
      <c r="R2" s="31">
        <f t="shared" si="0"/>
        <v>136.01074806534822</v>
      </c>
      <c r="S2" s="31">
        <f t="shared" si="0"/>
        <v>140.24316423043851</v>
      </c>
      <c r="T2" s="31">
        <f t="shared" si="0"/>
        <v>148.17996560619088</v>
      </c>
      <c r="U2" s="31">
        <f t="shared" si="0"/>
        <v>156.36182287188308</v>
      </c>
      <c r="V2" s="31">
        <f t="shared" si="0"/>
        <v>158.41608113941558</v>
      </c>
      <c r="W2" s="31">
        <f t="shared" si="0"/>
        <v>178.8969781935719</v>
      </c>
      <c r="X2" s="31">
        <f t="shared" ref="X2" si="1">SUM(X3,X17,X22,X25,X26,X51,X52,X71,X74,X75,X76)</f>
        <v>163.87977122575796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0.54058469475494408</v>
      </c>
      <c r="D3" s="34">
        <f t="shared" si="2"/>
        <v>0.28873602751504729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0.2937231298366294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0.54058469475494408</v>
      </c>
      <c r="D8" s="29">
        <f t="shared" si="6"/>
        <v>0.28873602751504729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0.2937231298366294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0.54058469475494408</v>
      </c>
      <c r="D10" s="10">
        <v>0.28873602751504729</v>
      </c>
      <c r="E10" s="10">
        <v>0</v>
      </c>
      <c r="F10" s="10">
        <v>0</v>
      </c>
      <c r="G10" s="10">
        <v>0</v>
      </c>
      <c r="H10" s="10">
        <v>0.2937231298366294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36.607910576096302</v>
      </c>
      <c r="D17" s="37">
        <f t="shared" si="10"/>
        <v>37.381771281169392</v>
      </c>
      <c r="E17" s="37">
        <f t="shared" si="10"/>
        <v>43.336199484092859</v>
      </c>
      <c r="F17" s="37">
        <f t="shared" si="10"/>
        <v>41.874462596732577</v>
      </c>
      <c r="G17" s="37">
        <f t="shared" si="10"/>
        <v>46.646603611349953</v>
      </c>
      <c r="H17" s="37">
        <f t="shared" si="10"/>
        <v>50.214961306964753</v>
      </c>
      <c r="I17" s="37">
        <f t="shared" si="10"/>
        <v>42.820292347377467</v>
      </c>
      <c r="J17" s="37">
        <f t="shared" si="10"/>
        <v>32.480653482373171</v>
      </c>
      <c r="K17" s="37">
        <f t="shared" si="10"/>
        <v>14.445399828030951</v>
      </c>
      <c r="L17" s="37">
        <f t="shared" si="10"/>
        <v>2.04213241616509</v>
      </c>
      <c r="M17" s="37">
        <f t="shared" si="10"/>
        <v>2.3000859845227861</v>
      </c>
      <c r="N17" s="37">
        <f t="shared" si="10"/>
        <v>0.36543422184006868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36.607910576096302</v>
      </c>
      <c r="D19" s="10">
        <v>37.381771281169392</v>
      </c>
      <c r="E19" s="10">
        <v>43.336199484092859</v>
      </c>
      <c r="F19" s="10">
        <v>41.874462596732577</v>
      </c>
      <c r="G19" s="10">
        <v>46.646603611349953</v>
      </c>
      <c r="H19" s="10">
        <v>50.214961306964753</v>
      </c>
      <c r="I19" s="10">
        <v>42.820292347377467</v>
      </c>
      <c r="J19" s="10">
        <v>32.480653482373171</v>
      </c>
      <c r="K19" s="10">
        <v>14.445399828030951</v>
      </c>
      <c r="L19" s="10">
        <v>2.04213241616509</v>
      </c>
      <c r="M19" s="10">
        <v>2.3000859845227861</v>
      </c>
      <c r="N19" s="10">
        <v>0.36543422184006868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5.3509028374892509</v>
      </c>
      <c r="D26" s="37">
        <f t="shared" si="14"/>
        <v>26.124935511607912</v>
      </c>
      <c r="E26" s="37">
        <f t="shared" si="14"/>
        <v>33.321410146173676</v>
      </c>
      <c r="F26" s="37">
        <f t="shared" si="14"/>
        <v>24.565262252794501</v>
      </c>
      <c r="G26" s="37">
        <f t="shared" si="14"/>
        <v>13.57601031814273</v>
      </c>
      <c r="H26" s="37">
        <f t="shared" si="14"/>
        <v>13.621410146173687</v>
      </c>
      <c r="I26" s="37">
        <f t="shared" si="14"/>
        <v>9.7401547721410147</v>
      </c>
      <c r="J26" s="37">
        <f t="shared" si="14"/>
        <v>9.7521066208082541</v>
      </c>
      <c r="K26" s="37">
        <f t="shared" si="14"/>
        <v>3.0954428202923472</v>
      </c>
      <c r="L26" s="37">
        <f t="shared" si="14"/>
        <v>11.418056749785036</v>
      </c>
      <c r="M26" s="37">
        <f t="shared" si="14"/>
        <v>0</v>
      </c>
      <c r="N26" s="37">
        <f t="shared" si="14"/>
        <v>7.3803095442820288</v>
      </c>
      <c r="O26" s="37">
        <f t="shared" si="14"/>
        <v>4.1980223559759242</v>
      </c>
      <c r="P26" s="37">
        <f t="shared" si="14"/>
        <v>5.0992261392949265</v>
      </c>
      <c r="Q26" s="37">
        <f t="shared" si="14"/>
        <v>6.0601031814273423</v>
      </c>
      <c r="R26" s="37">
        <f t="shared" si="14"/>
        <v>1.0389509888220121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5.3509028374892509</v>
      </c>
      <c r="D33" s="29">
        <f t="shared" si="18"/>
        <v>26.124935511607912</v>
      </c>
      <c r="E33" s="29">
        <f t="shared" si="18"/>
        <v>33.321410146173676</v>
      </c>
      <c r="F33" s="29">
        <f t="shared" si="18"/>
        <v>24.565262252794501</v>
      </c>
      <c r="G33" s="29">
        <f t="shared" si="18"/>
        <v>13.57601031814273</v>
      </c>
      <c r="H33" s="29">
        <f t="shared" si="18"/>
        <v>13.621410146173687</v>
      </c>
      <c r="I33" s="29">
        <f t="shared" si="18"/>
        <v>9.7401547721410147</v>
      </c>
      <c r="J33" s="29">
        <f t="shared" si="18"/>
        <v>9.7521066208082541</v>
      </c>
      <c r="K33" s="29">
        <f t="shared" si="18"/>
        <v>3.0954428202923472</v>
      </c>
      <c r="L33" s="29">
        <f t="shared" si="18"/>
        <v>11.418056749785036</v>
      </c>
      <c r="M33" s="29">
        <f t="shared" si="18"/>
        <v>0</v>
      </c>
      <c r="N33" s="29">
        <f t="shared" si="18"/>
        <v>7.3803095442820288</v>
      </c>
      <c r="O33" s="29">
        <f t="shared" si="18"/>
        <v>4.1980223559759242</v>
      </c>
      <c r="P33" s="29">
        <f t="shared" si="18"/>
        <v>5.0992261392949265</v>
      </c>
      <c r="Q33" s="29">
        <f t="shared" si="18"/>
        <v>6.0601031814273423</v>
      </c>
      <c r="R33" s="29">
        <f t="shared" si="18"/>
        <v>1.0389509888220121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3.296818572656921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1.026999140154772</v>
      </c>
      <c r="E41" s="10">
        <v>2.0540842648323299</v>
      </c>
      <c r="F41" s="10">
        <v>0</v>
      </c>
      <c r="G41" s="10">
        <v>0</v>
      </c>
      <c r="H41" s="10">
        <v>0</v>
      </c>
      <c r="I41" s="10">
        <v>0</v>
      </c>
      <c r="J41" s="10">
        <v>1.034221840068787</v>
      </c>
      <c r="K41" s="10">
        <v>2.068443680137575</v>
      </c>
      <c r="L41" s="10">
        <v>1.034221840068787</v>
      </c>
      <c r="M41" s="10">
        <v>0</v>
      </c>
      <c r="N41" s="10">
        <v>3.0810834049871021</v>
      </c>
      <c r="O41" s="10">
        <v>1.0389509888220121</v>
      </c>
      <c r="P41" s="10">
        <v>1.038865004299226</v>
      </c>
      <c r="Q41" s="10">
        <v>1.0389509888220121</v>
      </c>
      <c r="R41" s="10">
        <v>1.0389509888220121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2.0540842648323299</v>
      </c>
      <c r="D43" s="10">
        <v>2.0540842648323299</v>
      </c>
      <c r="E43" s="10">
        <v>2.0540842648323299</v>
      </c>
      <c r="F43" s="10">
        <v>2.0540842648323299</v>
      </c>
      <c r="G43" s="10">
        <v>2.0540842648323299</v>
      </c>
      <c r="H43" s="10">
        <v>2.0540842648323299</v>
      </c>
      <c r="I43" s="10">
        <v>2.0540842648323299</v>
      </c>
      <c r="J43" s="10">
        <v>5.135167669819432</v>
      </c>
      <c r="K43" s="10">
        <v>1.026999140154772</v>
      </c>
      <c r="L43" s="10">
        <v>0</v>
      </c>
      <c r="M43" s="10">
        <v>0</v>
      </c>
      <c r="N43" s="10">
        <v>0</v>
      </c>
      <c r="O43" s="10">
        <v>1.009458297506449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3.8597592433362</v>
      </c>
      <c r="G44" s="10">
        <v>0</v>
      </c>
      <c r="H44" s="10">
        <v>0.96491831470335332</v>
      </c>
      <c r="I44" s="10">
        <v>0.96491831470335332</v>
      </c>
      <c r="J44" s="10">
        <v>0</v>
      </c>
      <c r="K44" s="10">
        <v>0</v>
      </c>
      <c r="L44" s="10">
        <v>9.6673258813413572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2.32871883061049</v>
      </c>
      <c r="F48" s="10">
        <v>2.32871883061049</v>
      </c>
      <c r="G48" s="10">
        <v>0</v>
      </c>
      <c r="H48" s="10">
        <v>3.8812553740326741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23.043852106620811</v>
      </c>
      <c r="E50" s="10">
        <v>26.884522785898529</v>
      </c>
      <c r="F50" s="10">
        <v>16.32269991401548</v>
      </c>
      <c r="G50" s="10">
        <v>11.5219260533104</v>
      </c>
      <c r="H50" s="10">
        <v>6.7211521926053308</v>
      </c>
      <c r="I50" s="10">
        <v>6.7211521926053308</v>
      </c>
      <c r="J50" s="10">
        <v>3.5827171109200342</v>
      </c>
      <c r="K50" s="10">
        <v>0</v>
      </c>
      <c r="L50" s="10">
        <v>0.7165090283748925</v>
      </c>
      <c r="M50" s="10">
        <v>0</v>
      </c>
      <c r="N50" s="10">
        <v>4.2992261392949267</v>
      </c>
      <c r="O50" s="10">
        <v>2.1496130696474629</v>
      </c>
      <c r="P50" s="10">
        <v>4.0603611349957003</v>
      </c>
      <c r="Q50" s="10">
        <v>5.0211521926053306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27.42906276870163</v>
      </c>
      <c r="D51" s="37">
        <v>14.896818572656921</v>
      </c>
      <c r="E51" s="37">
        <v>32.824591573516763</v>
      </c>
      <c r="F51" s="37">
        <v>31.87876182287188</v>
      </c>
      <c r="G51" s="37">
        <v>32.738607050730863</v>
      </c>
      <c r="H51" s="37">
        <v>52.429062768701627</v>
      </c>
      <c r="I51" s="37">
        <v>32.394668959587271</v>
      </c>
      <c r="J51" s="37">
        <v>33.426483233018047</v>
      </c>
      <c r="K51" s="37">
        <v>41.186586414445387</v>
      </c>
      <c r="L51" s="37">
        <v>34.006878761822868</v>
      </c>
      <c r="M51" s="37">
        <v>49.247635425623393</v>
      </c>
      <c r="N51" s="37">
        <v>52.429062768701627</v>
      </c>
      <c r="O51" s="37">
        <v>50.90283748925193</v>
      </c>
      <c r="P51" s="37">
        <v>43.035253654342213</v>
      </c>
      <c r="Q51" s="37">
        <v>56.986242476354249</v>
      </c>
      <c r="R51" s="37">
        <v>45.141874462596732</v>
      </c>
      <c r="S51" s="37">
        <v>48.688736027515041</v>
      </c>
      <c r="T51" s="37">
        <v>53.396388650042987</v>
      </c>
      <c r="U51" s="37">
        <v>50.557867583834913</v>
      </c>
      <c r="V51" s="37">
        <v>55.546517626827168</v>
      </c>
      <c r="W51" s="37">
        <v>89.811865864144437</v>
      </c>
      <c r="X51" s="37">
        <v>60.188822012037832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90.689767841788466</v>
      </c>
      <c r="D52" s="37">
        <f t="shared" si="20"/>
        <v>8.4790197764402411</v>
      </c>
      <c r="E52" s="37">
        <f t="shared" si="20"/>
        <v>2.603439380911436</v>
      </c>
      <c r="F52" s="37">
        <f t="shared" si="20"/>
        <v>7.7625107480653481</v>
      </c>
      <c r="G52" s="37">
        <f t="shared" si="20"/>
        <v>5.3979363714531381</v>
      </c>
      <c r="H52" s="37">
        <f t="shared" si="20"/>
        <v>8.0013757523645737</v>
      </c>
      <c r="I52" s="37">
        <f t="shared" si="20"/>
        <v>7.9535683576956142</v>
      </c>
      <c r="J52" s="37">
        <f t="shared" si="20"/>
        <v>8.7178847807394657</v>
      </c>
      <c r="K52" s="37">
        <f t="shared" si="20"/>
        <v>7.2131556319862424</v>
      </c>
      <c r="L52" s="37">
        <f t="shared" si="20"/>
        <v>8.5984522785898534</v>
      </c>
      <c r="M52" s="37">
        <f t="shared" si="20"/>
        <v>9.1</v>
      </c>
      <c r="N52" s="37">
        <f t="shared" si="20"/>
        <v>8.0969045571797071</v>
      </c>
      <c r="O52" s="37">
        <f t="shared" si="20"/>
        <v>8.359587274290627</v>
      </c>
      <c r="P52" s="37">
        <f t="shared" si="20"/>
        <v>7.8580395528804807</v>
      </c>
      <c r="Q52" s="37">
        <f t="shared" si="20"/>
        <v>2.1735167669819431</v>
      </c>
      <c r="R52" s="37">
        <f t="shared" si="20"/>
        <v>12.44385210662081</v>
      </c>
      <c r="S52" s="37">
        <f t="shared" si="20"/>
        <v>7.1176268271711089</v>
      </c>
      <c r="T52" s="37">
        <f t="shared" si="20"/>
        <v>5.0157351676698188</v>
      </c>
      <c r="U52" s="37">
        <f t="shared" si="20"/>
        <v>16.981943250214961</v>
      </c>
      <c r="V52" s="37">
        <f t="shared" si="20"/>
        <v>15.595272884901412</v>
      </c>
      <c r="W52" s="37">
        <f t="shared" si="20"/>
        <v>11.69904182211878</v>
      </c>
      <c r="X52" s="37">
        <f t="shared" ref="X52" si="21">SUM(X53:X70)</f>
        <v>15.556813358174129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90.689767841788466</v>
      </c>
      <c r="D59" s="10">
        <v>8.4790197764402411</v>
      </c>
      <c r="E59" s="10">
        <v>2.603439380911436</v>
      </c>
      <c r="F59" s="10">
        <v>7.7625107480653481</v>
      </c>
      <c r="G59" s="10">
        <v>5.3979363714531381</v>
      </c>
      <c r="H59" s="10">
        <v>8.0013757523645737</v>
      </c>
      <c r="I59" s="10">
        <v>7.9535683576956142</v>
      </c>
      <c r="J59" s="10">
        <v>8.7178847807394657</v>
      </c>
      <c r="K59" s="10">
        <v>7.2131556319862424</v>
      </c>
      <c r="L59" s="10">
        <v>8.5984522785898534</v>
      </c>
      <c r="M59" s="10">
        <v>9.1</v>
      </c>
      <c r="N59" s="10">
        <v>8.0969045571797071</v>
      </c>
      <c r="O59" s="10">
        <v>8.359587274290627</v>
      </c>
      <c r="P59" s="10">
        <v>7.8580395528804807</v>
      </c>
      <c r="Q59" s="10">
        <v>2.1735167669819431</v>
      </c>
      <c r="R59" s="10">
        <v>12.44385210662081</v>
      </c>
      <c r="S59" s="10">
        <v>7.1176268271711089</v>
      </c>
      <c r="T59" s="10">
        <v>5.0157351676698188</v>
      </c>
      <c r="U59" s="10">
        <v>16.981943250214961</v>
      </c>
      <c r="V59" s="10">
        <v>15.54883920894239</v>
      </c>
      <c r="W59" s="10">
        <v>11.631814273430781</v>
      </c>
      <c r="X59" s="10">
        <v>15.47721410146174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4.6433675959022036E-2</v>
      </c>
      <c r="W70" s="10">
        <v>6.7227548687998961E-2</v>
      </c>
      <c r="X70" s="10">
        <v>7.9599256712387545E-2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22.57093723129837</v>
      </c>
      <c r="D71" s="37">
        <f t="shared" si="22"/>
        <v>0</v>
      </c>
      <c r="E71" s="37">
        <f t="shared" si="22"/>
        <v>1.241960447119518</v>
      </c>
      <c r="F71" s="37">
        <f t="shared" si="22"/>
        <v>0</v>
      </c>
      <c r="G71" s="37">
        <f t="shared" si="22"/>
        <v>0</v>
      </c>
      <c r="H71" s="37">
        <f t="shared" si="22"/>
        <v>0.31049011177987962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22.57093723129837</v>
      </c>
      <c r="D72" s="10">
        <v>0</v>
      </c>
      <c r="E72" s="10">
        <v>1.241960447119518</v>
      </c>
      <c r="F72" s="10">
        <v>0</v>
      </c>
      <c r="G72" s="10">
        <v>0</v>
      </c>
      <c r="H72" s="10">
        <v>0.31049011177987962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2.8661220980223558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29.2347377472055</v>
      </c>
      <c r="D76" s="40">
        <v>25.193465176268269</v>
      </c>
      <c r="E76" s="40">
        <v>33.018056749785039</v>
      </c>
      <c r="F76" s="40">
        <v>40.240756663800511</v>
      </c>
      <c r="G76" s="40">
        <v>41.272570937231293</v>
      </c>
      <c r="H76" s="40">
        <v>62.596732588134131</v>
      </c>
      <c r="I76" s="40">
        <v>47.807394668959581</v>
      </c>
      <c r="J76" s="40">
        <v>49.871023215821147</v>
      </c>
      <c r="K76" s="40">
        <v>61.90885640584694</v>
      </c>
      <c r="L76" s="40">
        <v>59.329320722269991</v>
      </c>
      <c r="M76" s="40">
        <v>66.895958727429061</v>
      </c>
      <c r="N76" s="40">
        <v>66.809974204643154</v>
      </c>
      <c r="O76" s="40">
        <v>69.475494411006011</v>
      </c>
      <c r="P76" s="40">
        <v>58.985382631126392</v>
      </c>
      <c r="Q76" s="40">
        <v>77.214101461736888</v>
      </c>
      <c r="R76" s="40">
        <v>77.386070507308673</v>
      </c>
      <c r="S76" s="40">
        <v>84.436801375752353</v>
      </c>
      <c r="T76" s="40">
        <v>89.767841788478066</v>
      </c>
      <c r="U76" s="40">
        <v>88.82201203783319</v>
      </c>
      <c r="V76" s="40">
        <v>87.274290627687009</v>
      </c>
      <c r="W76" s="40">
        <v>77.386070507308673</v>
      </c>
      <c r="X76" s="40">
        <v>88.134135855545992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1429.5046431642302</v>
      </c>
      <c r="D2" s="31">
        <f t="shared" si="0"/>
        <v>1993.7374032674115</v>
      </c>
      <c r="E2" s="31">
        <f t="shared" si="0"/>
        <v>2201.4187446259675</v>
      </c>
      <c r="F2" s="31">
        <f t="shared" si="0"/>
        <v>2036.8061049011178</v>
      </c>
      <c r="G2" s="31">
        <f t="shared" si="0"/>
        <v>2157.200343938091</v>
      </c>
      <c r="H2" s="31">
        <f t="shared" si="0"/>
        <v>2335.6233877901973</v>
      </c>
      <c r="I2" s="31">
        <f t="shared" si="0"/>
        <v>2205.9810834049872</v>
      </c>
      <c r="J2" s="31">
        <f t="shared" si="0"/>
        <v>2423.7013757523641</v>
      </c>
      <c r="K2" s="31">
        <f t="shared" si="0"/>
        <v>2662.5784178847803</v>
      </c>
      <c r="L2" s="31">
        <f t="shared" si="0"/>
        <v>2307.4069647463452</v>
      </c>
      <c r="M2" s="31">
        <f t="shared" si="0"/>
        <v>2590.3962790006522</v>
      </c>
      <c r="N2" s="31">
        <f t="shared" si="0"/>
        <v>2593.8053934727432</v>
      </c>
      <c r="O2" s="31">
        <f t="shared" si="0"/>
        <v>2296.980574931476</v>
      </c>
      <c r="P2" s="31">
        <f t="shared" si="0"/>
        <v>2305.4649129893414</v>
      </c>
      <c r="Q2" s="31">
        <f t="shared" si="0"/>
        <v>2172.8847854266278</v>
      </c>
      <c r="R2" s="31">
        <f t="shared" si="0"/>
        <v>2166.7053326632904</v>
      </c>
      <c r="S2" s="31">
        <f t="shared" si="0"/>
        <v>2428.534317026139</v>
      </c>
      <c r="T2" s="31">
        <f t="shared" si="0"/>
        <v>2772.7230173362473</v>
      </c>
      <c r="U2" s="31">
        <f t="shared" si="0"/>
        <v>2744.977499657452</v>
      </c>
      <c r="V2" s="31">
        <f t="shared" si="0"/>
        <v>2791.3232054109408</v>
      </c>
      <c r="W2" s="31">
        <f t="shared" ref="W2:X2" si="1">SUM(W3,W17,W22,W25,W26,W51,W52,W71,W74,W75,W76)</f>
        <v>2490.0509400895753</v>
      </c>
      <c r="X2" s="31">
        <f t="shared" si="1"/>
        <v>2620.5103819757396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1346.5295786758381</v>
      </c>
      <c r="D26" s="37">
        <f t="shared" si="14"/>
        <v>1348.2392089423902</v>
      </c>
      <c r="E26" s="37">
        <f t="shared" si="14"/>
        <v>1688.9509888220121</v>
      </c>
      <c r="F26" s="37">
        <f t="shared" si="14"/>
        <v>1512.1429062768702</v>
      </c>
      <c r="G26" s="37">
        <f t="shared" si="14"/>
        <v>1501.2315563198622</v>
      </c>
      <c r="H26" s="37">
        <f t="shared" si="14"/>
        <v>1681.6155631986239</v>
      </c>
      <c r="I26" s="37">
        <f t="shared" si="14"/>
        <v>1701.0747205503008</v>
      </c>
      <c r="J26" s="37">
        <f t="shared" si="14"/>
        <v>1859.8809114359415</v>
      </c>
      <c r="K26" s="37">
        <f t="shared" si="14"/>
        <v>2001.1178847807391</v>
      </c>
      <c r="L26" s="37">
        <f t="shared" si="14"/>
        <v>1771.1262252794495</v>
      </c>
      <c r="M26" s="37">
        <f t="shared" si="14"/>
        <v>2054.9554600171969</v>
      </c>
      <c r="N26" s="37">
        <f t="shared" si="14"/>
        <v>2015.9812553740326</v>
      </c>
      <c r="O26" s="37">
        <f t="shared" si="14"/>
        <v>1959.6782459157357</v>
      </c>
      <c r="P26" s="37">
        <f t="shared" si="14"/>
        <v>1952.1522785898542</v>
      </c>
      <c r="Q26" s="37">
        <f t="shared" si="14"/>
        <v>1901.0911435941532</v>
      </c>
      <c r="R26" s="37">
        <f t="shared" si="14"/>
        <v>1880.8651762682721</v>
      </c>
      <c r="S26" s="37">
        <f t="shared" si="14"/>
        <v>2091.249269131556</v>
      </c>
      <c r="T26" s="37">
        <f t="shared" si="14"/>
        <v>2422.1805674978505</v>
      </c>
      <c r="U26" s="37">
        <f t="shared" si="14"/>
        <v>2410.4572656921746</v>
      </c>
      <c r="V26" s="37">
        <f t="shared" si="14"/>
        <v>2402.5025795356833</v>
      </c>
      <c r="W26" s="37">
        <f t="shared" ref="W26:X26" si="15">SUM(W27,W33)</f>
        <v>2206.3656921754082</v>
      </c>
      <c r="X26" s="37">
        <f t="shared" si="15"/>
        <v>2343.6226139294927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1346.5295786758381</v>
      </c>
      <c r="D33" s="29">
        <f t="shared" si="18"/>
        <v>1348.2392089423902</v>
      </c>
      <c r="E33" s="29">
        <f t="shared" si="18"/>
        <v>1688.9509888220121</v>
      </c>
      <c r="F33" s="29">
        <f t="shared" si="18"/>
        <v>1512.1429062768702</v>
      </c>
      <c r="G33" s="29">
        <f t="shared" si="18"/>
        <v>1501.2315563198622</v>
      </c>
      <c r="H33" s="29">
        <f t="shared" si="18"/>
        <v>1681.6155631986239</v>
      </c>
      <c r="I33" s="29">
        <f t="shared" si="18"/>
        <v>1701.0747205503008</v>
      </c>
      <c r="J33" s="29">
        <f t="shared" si="18"/>
        <v>1859.8809114359415</v>
      </c>
      <c r="K33" s="29">
        <f t="shared" si="18"/>
        <v>2001.1178847807391</v>
      </c>
      <c r="L33" s="29">
        <f t="shared" si="18"/>
        <v>1771.1262252794495</v>
      </c>
      <c r="M33" s="29">
        <f t="shared" si="18"/>
        <v>2054.9554600171969</v>
      </c>
      <c r="N33" s="29">
        <f t="shared" si="18"/>
        <v>2015.9812553740326</v>
      </c>
      <c r="O33" s="29">
        <f t="shared" si="18"/>
        <v>1959.6782459157357</v>
      </c>
      <c r="P33" s="29">
        <f t="shared" si="18"/>
        <v>1952.1522785898542</v>
      </c>
      <c r="Q33" s="29">
        <f t="shared" si="18"/>
        <v>1901.0911435941532</v>
      </c>
      <c r="R33" s="29">
        <f t="shared" si="18"/>
        <v>1880.8651762682721</v>
      </c>
      <c r="S33" s="29">
        <f t="shared" si="18"/>
        <v>2091.249269131556</v>
      </c>
      <c r="T33" s="29">
        <f t="shared" si="18"/>
        <v>2422.1805674978505</v>
      </c>
      <c r="U33" s="29">
        <f t="shared" si="18"/>
        <v>2410.4572656921746</v>
      </c>
      <c r="V33" s="29">
        <f t="shared" si="18"/>
        <v>2402.5025795356833</v>
      </c>
      <c r="W33" s="29">
        <f t="shared" ref="W33:X33" si="19">SUM(W34:W50)</f>
        <v>2206.3656921754082</v>
      </c>
      <c r="X33" s="29">
        <f t="shared" si="19"/>
        <v>2343.6226139294927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0</v>
      </c>
      <c r="D36" s="10">
        <f>FC_TRA_RAIL_E!D36+FC_TRA_ROAD_E!D36+FC_TRA_DAVI_E!D36+FC_TRA_DNAVI_E!D36+FC_TRA_PIPE_E!D36</f>
        <v>0</v>
      </c>
      <c r="E36" s="10">
        <f>FC_TRA_RAIL_E!E36+FC_TRA_ROAD_E!E36+FC_TRA_DAVI_E!E36+FC_TRA_DNAVI_E!E36+FC_TRA_PIPE_E!E36</f>
        <v>0</v>
      </c>
      <c r="F36" s="10">
        <f>FC_TRA_RAIL_E!F36+FC_TRA_ROAD_E!F36+FC_TRA_DAVI_E!F36+FC_TRA_DNAVI_E!F36+FC_TRA_PIPE_E!F36</f>
        <v>0</v>
      </c>
      <c r="G36" s="10">
        <f>FC_TRA_RAIL_E!G36+FC_TRA_ROAD_E!G36+FC_TRA_DAVI_E!G36+FC_TRA_DNAVI_E!G36+FC_TRA_PIPE_E!G36</f>
        <v>0</v>
      </c>
      <c r="H36" s="10">
        <f>FC_TRA_RAIL_E!H36+FC_TRA_ROAD_E!H36+FC_TRA_DAVI_E!H36+FC_TRA_DNAVI_E!H36+FC_TRA_PIPE_E!H36</f>
        <v>1.098710232158211</v>
      </c>
      <c r="I36" s="10">
        <f>FC_TRA_RAIL_E!I36+FC_TRA_ROAD_E!I36+FC_TRA_DAVI_E!I36+FC_TRA_DNAVI_E!I36+FC_TRA_PIPE_E!I36</f>
        <v>1.098710232158211</v>
      </c>
      <c r="J36" s="10">
        <f>FC_TRA_RAIL_E!J36+FC_TRA_ROAD_E!J36+FC_TRA_DAVI_E!J36+FC_TRA_DNAVI_E!J36+FC_TRA_PIPE_E!J36</f>
        <v>1.098710232158211</v>
      </c>
      <c r="K36" s="10">
        <f>FC_TRA_RAIL_E!K36+FC_TRA_ROAD_E!K36+FC_TRA_DAVI_E!K36+FC_TRA_DNAVI_E!K36+FC_TRA_PIPE_E!K36</f>
        <v>1.098710232158211</v>
      </c>
      <c r="L36" s="10">
        <f>FC_TRA_RAIL_E!L36+FC_TRA_ROAD_E!L36+FC_TRA_DAVI_E!L36+FC_TRA_DNAVI_E!L36+FC_TRA_PIPE_E!L36</f>
        <v>1.098710232158211</v>
      </c>
      <c r="M36" s="10">
        <f>FC_TRA_RAIL_E!M36+FC_TRA_ROAD_E!M36+FC_TRA_DAVI_E!M36+FC_TRA_DNAVI_E!M36+FC_TRA_PIPE_E!M36</f>
        <v>2.1974204643164228</v>
      </c>
      <c r="N36" s="10">
        <f>FC_TRA_RAIL_E!N36+FC_TRA_ROAD_E!N36+FC_TRA_DAVI_E!N36+FC_TRA_DNAVI_E!N36+FC_TRA_PIPE_E!N36</f>
        <v>31.862080825451411</v>
      </c>
      <c r="O36" s="10">
        <f>FC_TRA_RAIL_E!O36+FC_TRA_ROAD_E!O36+FC_TRA_DAVI_E!O36+FC_TRA_DNAVI_E!O36+FC_TRA_PIPE_E!O36</f>
        <v>34.059415305245047</v>
      </c>
      <c r="P36" s="10">
        <f>FC_TRA_RAIL_E!P36+FC_TRA_ROAD_E!P36+FC_TRA_DAVI_E!P36+FC_TRA_DNAVI_E!P36+FC_TRA_PIPE_E!P36</f>
        <v>36.256835769561476</v>
      </c>
      <c r="Q36" s="10">
        <f>FC_TRA_RAIL_E!Q36+FC_TRA_ROAD_E!Q36+FC_TRA_DAVI_E!Q36+FC_TRA_DNAVI_E!Q36+FC_TRA_PIPE_E!Q36</f>
        <v>32.960705073086842</v>
      </c>
      <c r="R36" s="10">
        <f>FC_TRA_RAIL_E!R36+FC_TRA_ROAD_E!R36+FC_TRA_DAVI_E!R36+FC_TRA_DNAVI_E!R36+FC_TRA_PIPE_E!R36</f>
        <v>37.355460017196897</v>
      </c>
      <c r="S36" s="10">
        <f>FC_TRA_RAIL_E!S36+FC_TRA_ROAD_E!S36+FC_TRA_DAVI_E!S36+FC_TRA_DNAVI_E!S36+FC_TRA_PIPE_E!S36</f>
        <v>36.256835769561476</v>
      </c>
      <c r="T36" s="10">
        <f>FC_TRA_RAIL_E!T36+FC_TRA_ROAD_E!T36+FC_TRA_DAVI_E!T36+FC_TRA_DNAVI_E!T36+FC_TRA_PIPE_E!T36</f>
        <v>34.059415305245047</v>
      </c>
      <c r="U36" s="10">
        <f>FC_TRA_RAIL_E!U36+FC_TRA_ROAD_E!U36+FC_TRA_DAVI_E!U36+FC_TRA_DNAVI_E!U36+FC_TRA_PIPE_E!U36</f>
        <v>35.158125537403272</v>
      </c>
      <c r="V36" s="10">
        <f>FC_TRA_RAIL_E!V36+FC_TRA_ROAD_E!V36+FC_TRA_DAVI_E!V36+FC_TRA_DNAVI_E!V36+FC_TRA_PIPE_E!V36</f>
        <v>35.158125537403272</v>
      </c>
      <c r="W36" s="10">
        <f>FC_TRA_RAIL_E!W36+FC_TRA_ROAD_E!W36+FC_TRA_DAVI_E!W36+FC_TRA_DNAVI_E!W36+FC_TRA_PIPE_E!W36</f>
        <v>34.059415305245047</v>
      </c>
      <c r="X36" s="10">
        <f>FC_TRA_RAIL_E!X36+FC_TRA_ROAD_E!X36+FC_TRA_DAVI_E!X36+FC_TRA_DNAVI_E!X36+FC_TRA_PIPE_E!X36</f>
        <v>37.355460017196897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605.00859845227853</v>
      </c>
      <c r="D37" s="10">
        <f>FC_TRA_RAIL_E!D37+FC_TRA_ROAD_E!D37+FC_TRA_DAVI_E!D37+FC_TRA_DNAVI_E!D37+FC_TRA_PIPE_E!D37</f>
        <v>635.47532244196043</v>
      </c>
      <c r="E37" s="10">
        <f>FC_TRA_RAIL_E!E37+FC_TRA_ROAD_E!E37+FC_TRA_DAVI_E!E37+FC_TRA_DNAVI_E!E37+FC_TRA_PIPE_E!E37</f>
        <v>748.18478073946676</v>
      </c>
      <c r="F37" s="10">
        <f>FC_TRA_RAIL_E!F37+FC_TRA_ROAD_E!F37+FC_TRA_DAVI_E!F37+FC_TRA_DNAVI_E!F37+FC_TRA_PIPE_E!F37</f>
        <v>693.59415305245057</v>
      </c>
      <c r="G37" s="10">
        <f>FC_TRA_RAIL_E!G37+FC_TRA_ROAD_E!G37+FC_TRA_DAVI_E!G37+FC_TRA_DNAVI_E!G37+FC_TRA_PIPE_E!G37</f>
        <v>633.3849527085124</v>
      </c>
      <c r="H37" s="10">
        <f>FC_TRA_RAIL_E!H37+FC_TRA_ROAD_E!H37+FC_TRA_DAVI_E!H37+FC_TRA_DNAVI_E!H37+FC_TRA_PIPE_E!H37</f>
        <v>666.83095442820286</v>
      </c>
      <c r="I37" s="10">
        <f>FC_TRA_RAIL_E!I37+FC_TRA_ROAD_E!I37+FC_TRA_DAVI_E!I37+FC_TRA_DNAVI_E!I37+FC_TRA_PIPE_E!I37</f>
        <v>631.85717970765268</v>
      </c>
      <c r="J37" s="10">
        <f>FC_TRA_RAIL_E!J37+FC_TRA_ROAD_E!J37+FC_TRA_DAVI_E!J37+FC_TRA_DNAVI_E!J37+FC_TRA_PIPE_E!J37</f>
        <v>640.71590713671537</v>
      </c>
      <c r="K37" s="10">
        <f>FC_TRA_RAIL_E!K37+FC_TRA_ROAD_E!K37+FC_TRA_DAVI_E!K37+FC_TRA_DNAVI_E!K37+FC_TRA_PIPE_E!K37</f>
        <v>679.24909716251068</v>
      </c>
      <c r="L37" s="10">
        <f>FC_TRA_RAIL_E!L37+FC_TRA_ROAD_E!L37+FC_TRA_DAVI_E!L37+FC_TRA_DNAVI_E!L37+FC_TRA_PIPE_E!L37</f>
        <v>610.5023215821152</v>
      </c>
      <c r="M37" s="10">
        <f>FC_TRA_RAIL_E!M37+FC_TRA_ROAD_E!M37+FC_TRA_DAVI_E!M37+FC_TRA_DNAVI_E!M37+FC_TRA_PIPE_E!M37</f>
        <v>599.50017196904537</v>
      </c>
      <c r="N37" s="10">
        <f>FC_TRA_RAIL_E!N37+FC_TRA_ROAD_E!N37+FC_TRA_DAVI_E!N37+FC_TRA_DNAVI_E!N37+FC_TRA_PIPE_E!N37</f>
        <v>569.88873602751494</v>
      </c>
      <c r="O37" s="10">
        <f>FC_TRA_RAIL_E!O37+FC_TRA_ROAD_E!O37+FC_TRA_DAVI_E!O37+FC_TRA_DNAVI_E!O37+FC_TRA_PIPE_E!O37</f>
        <v>554.74204643164239</v>
      </c>
      <c r="P37" s="10">
        <f>FC_TRA_RAIL_E!P37+FC_TRA_ROAD_E!P37+FC_TRA_DAVI_E!P37+FC_TRA_DNAVI_E!P37+FC_TRA_PIPE_E!P37</f>
        <v>562.6796216680998</v>
      </c>
      <c r="Q37" s="10">
        <f>FC_TRA_RAIL_E!Q37+FC_TRA_ROAD_E!Q37+FC_TRA_DAVI_E!Q37+FC_TRA_DNAVI_E!Q37+FC_TRA_PIPE_E!Q37</f>
        <v>551.59140154772138</v>
      </c>
      <c r="R37" s="10">
        <f>FC_TRA_RAIL_E!R37+FC_TRA_ROAD_E!R37+FC_TRA_DAVI_E!R37+FC_TRA_DNAVI_E!R37+FC_TRA_PIPE_E!R37</f>
        <v>576.81160791057607</v>
      </c>
      <c r="S37" s="10">
        <f>FC_TRA_RAIL_E!S37+FC_TRA_ROAD_E!S37+FC_TRA_DAVI_E!S37+FC_TRA_DNAVI_E!S37+FC_TRA_PIPE_E!S37</f>
        <v>609.30894239036968</v>
      </c>
      <c r="T37" s="10">
        <f>FC_TRA_RAIL_E!T37+FC_TRA_ROAD_E!T37+FC_TRA_DAVI_E!T37+FC_TRA_DNAVI_E!T37+FC_TRA_PIPE_E!T37</f>
        <v>609.18409286328449</v>
      </c>
      <c r="U37" s="10">
        <f>FC_TRA_RAIL_E!U37+FC_TRA_ROAD_E!U37+FC_TRA_DAVI_E!U37+FC_TRA_DNAVI_E!U37+FC_TRA_PIPE_E!U37</f>
        <v>570.84402407566631</v>
      </c>
      <c r="V37" s="10">
        <f>FC_TRA_RAIL_E!V37+FC_TRA_ROAD_E!V37+FC_TRA_DAVI_E!V37+FC_TRA_DNAVI_E!V37+FC_TRA_PIPE_E!V37</f>
        <v>548.80773860705085</v>
      </c>
      <c r="W37" s="10">
        <f>FC_TRA_RAIL_E!W37+FC_TRA_ROAD_E!W37+FC_TRA_DAVI_E!W37+FC_TRA_DNAVI_E!W37+FC_TRA_PIPE_E!W37</f>
        <v>503.66294067067929</v>
      </c>
      <c r="X37" s="10">
        <f>FC_TRA_RAIL_E!X37+FC_TRA_ROAD_E!X37+FC_TRA_DAVI_E!X37+FC_TRA_DNAVI_E!X37+FC_TRA_PIPE_E!X37</f>
        <v>513.05993121238168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741.5209802235596</v>
      </c>
      <c r="D43" s="10">
        <f>FC_TRA_RAIL_E!D43+FC_TRA_ROAD_E!D43+FC_TRA_DAVI_E!D43+FC_TRA_DNAVI_E!D43+FC_TRA_PIPE_E!D43</f>
        <v>712.76388650042986</v>
      </c>
      <c r="E43" s="10">
        <f>FC_TRA_RAIL_E!E43+FC_TRA_ROAD_E!E43+FC_TRA_DAVI_E!E43+FC_TRA_DNAVI_E!E43+FC_TRA_PIPE_E!E43</f>
        <v>940.76620808254529</v>
      </c>
      <c r="F43" s="10">
        <f>FC_TRA_RAIL_E!F43+FC_TRA_ROAD_E!F43+FC_TRA_DAVI_E!F43+FC_TRA_DNAVI_E!F43+FC_TRA_PIPE_E!F43</f>
        <v>818.54875322441956</v>
      </c>
      <c r="G43" s="10">
        <f>FC_TRA_RAIL_E!G43+FC_TRA_ROAD_E!G43+FC_TRA_DAVI_E!G43+FC_TRA_DNAVI_E!G43+FC_TRA_PIPE_E!G43</f>
        <v>867.84660361134991</v>
      </c>
      <c r="H43" s="10">
        <f>FC_TRA_RAIL_E!H43+FC_TRA_ROAD_E!H43+FC_TRA_DAVI_E!H43+FC_TRA_DNAVI_E!H43+FC_TRA_PIPE_E!H43</f>
        <v>1013.685898538263</v>
      </c>
      <c r="I43" s="10">
        <f>FC_TRA_RAIL_E!I43+FC_TRA_ROAD_E!I43+FC_TRA_DAVI_E!I43+FC_TRA_DNAVI_E!I43+FC_TRA_PIPE_E!I43</f>
        <v>1068.11883061049</v>
      </c>
      <c r="J43" s="10">
        <f>FC_TRA_RAIL_E!J43+FC_TRA_ROAD_E!J43+FC_TRA_DAVI_E!J43+FC_TRA_DNAVI_E!J43+FC_TRA_PIPE_E!J43</f>
        <v>1218.0662940670679</v>
      </c>
      <c r="K43" s="10">
        <f>FC_TRA_RAIL_E!K43+FC_TRA_ROAD_E!K43+FC_TRA_DAVI_E!K43+FC_TRA_DNAVI_E!K43+FC_TRA_PIPE_E!K43</f>
        <v>1320.7700773860702</v>
      </c>
      <c r="L43" s="10">
        <f>FC_TRA_RAIL_E!L43+FC_TRA_ROAD_E!L43+FC_TRA_DAVI_E!L43+FC_TRA_DNAVI_E!L43+FC_TRA_PIPE_E!L43</f>
        <v>1159.525193465176</v>
      </c>
      <c r="M43" s="10">
        <f>FC_TRA_RAIL_E!M43+FC_TRA_ROAD_E!M43+FC_TRA_DAVI_E!M43+FC_TRA_DNAVI_E!M43+FC_TRA_PIPE_E!M43</f>
        <v>1453.2578675838349</v>
      </c>
      <c r="N43" s="10">
        <f>FC_TRA_RAIL_E!N43+FC_TRA_ROAD_E!N43+FC_TRA_DAVI_E!N43+FC_TRA_DNAVI_E!N43+FC_TRA_PIPE_E!N43</f>
        <v>1414.2304385210662</v>
      </c>
      <c r="O43" s="10">
        <f>FC_TRA_RAIL_E!O43+FC_TRA_ROAD_E!O43+FC_TRA_DAVI_E!O43+FC_TRA_DNAVI_E!O43+FC_TRA_PIPE_E!O43</f>
        <v>1370.8767841788483</v>
      </c>
      <c r="P43" s="10">
        <f>FC_TRA_RAIL_E!P43+FC_TRA_ROAD_E!P43+FC_TRA_DAVI_E!P43+FC_TRA_DNAVI_E!P43+FC_TRA_PIPE_E!P43</f>
        <v>1353.215821152193</v>
      </c>
      <c r="Q43" s="10">
        <f>FC_TRA_RAIL_E!Q43+FC_TRA_ROAD_E!Q43+FC_TRA_DAVI_E!Q43+FC_TRA_DNAVI_E!Q43+FC_TRA_PIPE_E!Q43</f>
        <v>1316.539036973345</v>
      </c>
      <c r="R43" s="10">
        <f>FC_TRA_RAIL_E!R43+FC_TRA_ROAD_E!R43+FC_TRA_DAVI_E!R43+FC_TRA_DNAVI_E!R43+FC_TRA_PIPE_E!R43</f>
        <v>1266.6981083404989</v>
      </c>
      <c r="S43" s="10">
        <f>FC_TRA_RAIL_E!S43+FC_TRA_ROAD_E!S43+FC_TRA_DAVI_E!S43+FC_TRA_DNAVI_E!S43+FC_TRA_PIPE_E!S43</f>
        <v>1445.6834909716249</v>
      </c>
      <c r="T43" s="10">
        <f>FC_TRA_RAIL_E!T43+FC_TRA_ROAD_E!T43+FC_TRA_DAVI_E!T43+FC_TRA_DNAVI_E!T43+FC_TRA_PIPE_E!T43</f>
        <v>1778.9370593293208</v>
      </c>
      <c r="U43" s="10">
        <f>FC_TRA_RAIL_E!U43+FC_TRA_ROAD_E!U43+FC_TRA_DAVI_E!U43+FC_TRA_DNAVI_E!U43+FC_TRA_PIPE_E!U43</f>
        <v>1804.455116079105</v>
      </c>
      <c r="V43" s="10">
        <f>FC_TRA_RAIL_E!V43+FC_TRA_ROAD_E!V43+FC_TRA_DAVI_E!V43+FC_TRA_DNAVI_E!V43+FC_TRA_PIPE_E!V43</f>
        <v>1818.5367153912291</v>
      </c>
      <c r="W43" s="10">
        <f>FC_TRA_RAIL_E!W43+FC_TRA_ROAD_E!W43+FC_TRA_DAVI_E!W43+FC_TRA_DNAVI_E!W43+FC_TRA_PIPE_E!W43</f>
        <v>1668.6433361994841</v>
      </c>
      <c r="X43" s="10">
        <f>FC_TRA_RAIL_E!X43+FC_TRA_ROAD_E!X43+FC_TRA_DAVI_E!X43+FC_TRA_DNAVI_E!X43+FC_TRA_PIPE_E!X43</f>
        <v>1793.2072226999139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</v>
      </c>
      <c r="D51" s="37">
        <f>FC_TRA_RAIL_E!D51+FC_TRA_ROAD_E!D51+FC_TRA_DAVI_E!D51+FC_TRA_DNAVI_E!D51+FC_TRA_PIPE_E!D51</f>
        <v>553.76182287188306</v>
      </c>
      <c r="E51" s="37">
        <f>FC_TRA_RAIL_E!E51+FC_TRA_ROAD_E!E51+FC_TRA_DAVI_E!E51+FC_TRA_DNAVI_E!E51+FC_TRA_PIPE_E!E51</f>
        <v>454.51418744625965</v>
      </c>
      <c r="F51" s="37">
        <f>FC_TRA_RAIL_E!F51+FC_TRA_ROAD_E!F51+FC_TRA_DAVI_E!F51+FC_TRA_DNAVI_E!F51+FC_TRA_PIPE_E!F51</f>
        <v>466.93895098882194</v>
      </c>
      <c r="G51" s="37">
        <f>FC_TRA_RAIL_E!G51+FC_TRA_ROAD_E!G51+FC_TRA_DAVI_E!G51+FC_TRA_DNAVI_E!G51+FC_TRA_PIPE_E!G51</f>
        <v>601.05331040412716</v>
      </c>
      <c r="H51" s="37">
        <f>FC_TRA_RAIL_E!H51+FC_TRA_ROAD_E!H51+FC_TRA_DAVI_E!H51+FC_TRA_DNAVI_E!H51+FC_TRA_PIPE_E!H51</f>
        <v>600.36543422184013</v>
      </c>
      <c r="I51" s="37">
        <f>FC_TRA_RAIL_E!I51+FC_TRA_ROAD_E!I51+FC_TRA_DAVI_E!I51+FC_TRA_DNAVI_E!I51+FC_TRA_PIPE_E!I51</f>
        <v>415.21926053310409</v>
      </c>
      <c r="J51" s="37">
        <f>FC_TRA_RAIL_E!J51+FC_TRA_ROAD_E!J51+FC_TRA_DAVI_E!J51+FC_TRA_DNAVI_E!J51+FC_TRA_PIPE_E!J51</f>
        <v>458.55546001719688</v>
      </c>
      <c r="K51" s="37">
        <f>FC_TRA_RAIL_E!K51+FC_TRA_ROAD_E!K51+FC_TRA_DAVI_E!K51+FC_TRA_DNAVI_E!K51+FC_TRA_PIPE_E!K51</f>
        <v>546.38865004299225</v>
      </c>
      <c r="L51" s="37">
        <f>FC_TRA_RAIL_E!L51+FC_TRA_ROAD_E!L51+FC_TRA_DAVI_E!L51+FC_TRA_DNAVI_E!L51+FC_TRA_PIPE_E!L51</f>
        <v>415.11177987962162</v>
      </c>
      <c r="M51" s="37">
        <f>FC_TRA_RAIL_E!M51+FC_TRA_ROAD_E!M51+FC_TRA_DAVI_E!M51+FC_TRA_DNAVI_E!M51+FC_TRA_PIPE_E!M51</f>
        <v>396.47463456577805</v>
      </c>
      <c r="N51" s="37">
        <f>FC_TRA_RAIL_E!N51+FC_TRA_ROAD_E!N51+FC_TRA_DAVI_E!N51+FC_TRA_DNAVI_E!N51+FC_TRA_PIPE_E!N51</f>
        <v>437.03783319002571</v>
      </c>
      <c r="O51" s="37">
        <f>FC_TRA_RAIL_E!O51+FC_TRA_ROAD_E!O51+FC_TRA_DAVI_E!O51+FC_TRA_DNAVI_E!O51+FC_TRA_PIPE_E!O51</f>
        <v>201.07480653482378</v>
      </c>
      <c r="P51" s="37">
        <f>FC_TRA_RAIL_E!P51+FC_TRA_ROAD_E!P51+FC_TRA_DAVI_E!P51+FC_TRA_DNAVI_E!P51+FC_TRA_PIPE_E!P51</f>
        <v>208.74892519346517</v>
      </c>
      <c r="Q51" s="37">
        <f>FC_TRA_RAIL_E!Q51+FC_TRA_ROAD_E!Q51+FC_TRA_DAVI_E!Q51+FC_TRA_DNAVI_E!Q51+FC_TRA_PIPE_E!Q51</f>
        <v>92.1109200343938</v>
      </c>
      <c r="R51" s="37">
        <f>FC_TRA_RAIL_E!R51+FC_TRA_ROAD_E!R51+FC_TRA_DAVI_E!R51+FC_TRA_DNAVI_E!R51+FC_TRA_PIPE_E!R51</f>
        <v>92.261392949269123</v>
      </c>
      <c r="S51" s="37">
        <f>FC_TRA_RAIL_E!S51+FC_TRA_ROAD_E!S51+FC_TRA_DAVI_E!S51+FC_TRA_DNAVI_E!S51+FC_TRA_PIPE_E!S51</f>
        <v>141.68099742046434</v>
      </c>
      <c r="T51" s="37">
        <f>FC_TRA_RAIL_E!T51+FC_TRA_ROAD_E!T51+FC_TRA_DAVI_E!T51+FC_TRA_DNAVI_E!T51+FC_TRA_PIPE_E!T51</f>
        <v>150.62338779019777</v>
      </c>
      <c r="U51" s="37">
        <f>FC_TRA_RAIL_E!U51+FC_TRA_ROAD_E!U51+FC_TRA_DAVI_E!U51+FC_TRA_DNAVI_E!U51+FC_TRA_PIPE_E!U51</f>
        <v>133.12287188306109</v>
      </c>
      <c r="V51" s="37">
        <f>FC_TRA_RAIL_E!V51+FC_TRA_ROAD_E!V51+FC_TRA_DAVI_E!V51+FC_TRA_DNAVI_E!V51+FC_TRA_PIPE_E!V51</f>
        <v>184.69638865004293</v>
      </c>
      <c r="W51" s="37">
        <f>FC_TRA_RAIL_E!W51+FC_TRA_ROAD_E!W51+FC_TRA_DAVI_E!W51+FC_TRA_DNAVI_E!W51+FC_TRA_PIPE_E!W51</f>
        <v>82.847033533963881</v>
      </c>
      <c r="X51" s="37">
        <f>FC_TRA_RAIL_E!X51+FC_TRA_ROAD_E!X51+FC_TRA_DAVI_E!X51+FC_TRA_DNAVI_E!X51+FC_TRA_PIPE_E!X51</f>
        <v>63.757179707652611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32.665004299226148</v>
      </c>
      <c r="E52" s="37">
        <f t="shared" si="20"/>
        <v>3.0094582975064492</v>
      </c>
      <c r="F52" s="37">
        <f t="shared" si="20"/>
        <v>2.00627687016337</v>
      </c>
      <c r="G52" s="37">
        <f t="shared" si="20"/>
        <v>1.0031814273430779</v>
      </c>
      <c r="H52" s="37">
        <f t="shared" si="20"/>
        <v>11.166036113499571</v>
      </c>
      <c r="I52" s="37">
        <f t="shared" si="20"/>
        <v>44.373258813413592</v>
      </c>
      <c r="J52" s="37">
        <f t="shared" si="20"/>
        <v>61.068959587274279</v>
      </c>
      <c r="K52" s="37">
        <f t="shared" si="20"/>
        <v>74.143250214961299</v>
      </c>
      <c r="L52" s="37">
        <f t="shared" si="20"/>
        <v>84.711521926053308</v>
      </c>
      <c r="M52" s="37">
        <f t="shared" si="20"/>
        <v>97.68813413585552</v>
      </c>
      <c r="N52" s="37">
        <f t="shared" si="20"/>
        <v>97.659071367153899</v>
      </c>
      <c r="O52" s="37">
        <f t="shared" si="20"/>
        <v>90.935769561478921</v>
      </c>
      <c r="P52" s="37">
        <f t="shared" si="20"/>
        <v>99.06130696474635</v>
      </c>
      <c r="Q52" s="37">
        <f t="shared" si="20"/>
        <v>133.86526225279445</v>
      </c>
      <c r="R52" s="37">
        <f t="shared" si="20"/>
        <v>143.9094582975064</v>
      </c>
      <c r="S52" s="37">
        <f t="shared" si="20"/>
        <v>144.75451418744629</v>
      </c>
      <c r="T52" s="37">
        <f t="shared" si="20"/>
        <v>149.46414445399833</v>
      </c>
      <c r="U52" s="37">
        <f t="shared" si="20"/>
        <v>149.91195184866723</v>
      </c>
      <c r="V52" s="37">
        <f t="shared" si="20"/>
        <v>156.9587274290628</v>
      </c>
      <c r="W52" s="37">
        <f t="shared" ref="W52:X52" si="21">SUM(W53:W70)</f>
        <v>155.2510748065348</v>
      </c>
      <c r="X52" s="37">
        <f t="shared" si="21"/>
        <v>161.49269131556318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1.0174548581255369</v>
      </c>
      <c r="J64" s="10">
        <f>FC_TRA_RAIL_E!J64+FC_TRA_ROAD_E!J64+FC_TRA_DAVI_E!J64+FC_TRA_DNAVI_E!J64+FC_TRA_PIPE_E!J64</f>
        <v>10.68357695614789</v>
      </c>
      <c r="K64" s="10">
        <f>FC_TRA_RAIL_E!K64+FC_TRA_ROAD_E!K64+FC_TRA_DAVI_E!K64+FC_TRA_DNAVI_E!K64+FC_TRA_PIPE_E!K64</f>
        <v>11.802665520206361</v>
      </c>
      <c r="L64" s="10">
        <f>FC_TRA_RAIL_E!L64+FC_TRA_ROAD_E!L64+FC_TRA_DAVI_E!L64+FC_TRA_DNAVI_E!L64+FC_TRA_PIPE_E!L64</f>
        <v>24.88538263112639</v>
      </c>
      <c r="M64" s="10">
        <f>FC_TRA_RAIL_E!M64+FC_TRA_ROAD_E!M64+FC_TRA_DAVI_E!M64+FC_TRA_DNAVI_E!M64+FC_TRA_PIPE_E!M64</f>
        <v>23.834565778159931</v>
      </c>
      <c r="N64" s="10">
        <f>FC_TRA_RAIL_E!N64+FC_TRA_ROAD_E!N64+FC_TRA_DAVI_E!N64+FC_TRA_DNAVI_E!N64+FC_TRA_PIPE_E!N64</f>
        <v>20.000257953568362</v>
      </c>
      <c r="O64" s="10">
        <f>FC_TRA_RAIL_E!O64+FC_TRA_ROAD_E!O64+FC_TRA_DAVI_E!O64+FC_TRA_DNAVI_E!O64+FC_TRA_PIPE_E!O64</f>
        <v>17.805932932072221</v>
      </c>
      <c r="P64" s="10">
        <f>FC_TRA_RAIL_E!P64+FC_TRA_ROAD_E!P64+FC_TRA_DAVI_E!P64+FC_TRA_DNAVI_E!P64+FC_TRA_PIPE_E!P64</f>
        <v>17.805932932072221</v>
      </c>
      <c r="Q64" s="10">
        <f>FC_TRA_RAIL_E!Q64+FC_TRA_ROAD_E!Q64+FC_TRA_DAVI_E!Q64+FC_TRA_DNAVI_E!Q64+FC_TRA_PIPE_E!Q64</f>
        <v>24.58013757523646</v>
      </c>
      <c r="R64" s="10">
        <f>FC_TRA_RAIL_E!R64+FC_TRA_ROAD_E!R64+FC_TRA_DAVI_E!R64+FC_TRA_DNAVI_E!R64+FC_TRA_PIPE_E!R64</f>
        <v>22.929234737747201</v>
      </c>
      <c r="S64" s="10">
        <f>FC_TRA_RAIL_E!S64+FC_TRA_ROAD_E!S64+FC_TRA_DAVI_E!S64+FC_TRA_DNAVI_E!S64+FC_TRA_PIPE_E!S64</f>
        <v>15.54883920894239</v>
      </c>
      <c r="T64" s="10">
        <f>FC_TRA_RAIL_E!T64+FC_TRA_ROAD_E!T64+FC_TRA_DAVI_E!T64+FC_TRA_DNAVI_E!T64+FC_TRA_PIPE_E!T64</f>
        <v>19.561478933791921</v>
      </c>
      <c r="U64" s="10">
        <f>FC_TRA_RAIL_E!U64+FC_TRA_ROAD_E!U64+FC_TRA_DAVI_E!U64+FC_TRA_DNAVI_E!U64+FC_TRA_PIPE_E!U64</f>
        <v>17.555202063628549</v>
      </c>
      <c r="V64" s="10">
        <f>FC_TRA_RAIL_E!V64+FC_TRA_ROAD_E!V64+FC_TRA_DAVI_E!V64+FC_TRA_DNAVI_E!V64+FC_TRA_PIPE_E!V64</f>
        <v>19.84092863284609</v>
      </c>
      <c r="W64" s="10">
        <f>FC_TRA_RAIL_E!W64+FC_TRA_ROAD_E!W64+FC_TRA_DAVI_E!W64+FC_TRA_DNAVI_E!W64+FC_TRA_PIPE_E!W64</f>
        <v>25.945829750644876</v>
      </c>
      <c r="X64" s="10">
        <f>FC_TRA_RAIL_E!X64+FC_TRA_ROAD_E!X64+FC_TRA_DAVI_E!X64+FC_TRA_DNAVI_E!X64+FC_TRA_PIPE_E!X64</f>
        <v>26.081943250214959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32.665004299226148</v>
      </c>
      <c r="E66" s="10">
        <f>FC_TRA_RAIL_E!E66+FC_TRA_ROAD_E!E66+FC_TRA_DAVI_E!E66+FC_TRA_DNAVI_E!E66+FC_TRA_PIPE_E!E66</f>
        <v>3.0094582975064492</v>
      </c>
      <c r="F66" s="10">
        <f>FC_TRA_RAIL_E!F66+FC_TRA_ROAD_E!F66+FC_TRA_DAVI_E!F66+FC_TRA_DNAVI_E!F66+FC_TRA_PIPE_E!F66</f>
        <v>2.00627687016337</v>
      </c>
      <c r="G66" s="10">
        <f>FC_TRA_RAIL_E!G66+FC_TRA_ROAD_E!G66+FC_TRA_DAVI_E!G66+FC_TRA_DNAVI_E!G66+FC_TRA_PIPE_E!G66</f>
        <v>1.0031814273430779</v>
      </c>
      <c r="H66" s="10">
        <f>FC_TRA_RAIL_E!H66+FC_TRA_ROAD_E!H66+FC_TRA_DAVI_E!H66+FC_TRA_DNAVI_E!H66+FC_TRA_PIPE_E!H66</f>
        <v>11.166036113499571</v>
      </c>
      <c r="I66" s="10">
        <f>FC_TRA_RAIL_E!I66+FC_TRA_ROAD_E!I66+FC_TRA_DAVI_E!I66+FC_TRA_DNAVI_E!I66+FC_TRA_PIPE_E!I66</f>
        <v>43.355803955288053</v>
      </c>
      <c r="J66" s="10">
        <f>FC_TRA_RAIL_E!J66+FC_TRA_ROAD_E!J66+FC_TRA_DAVI_E!J66+FC_TRA_DNAVI_E!J66+FC_TRA_PIPE_E!J66</f>
        <v>50.38538263112639</v>
      </c>
      <c r="K66" s="10">
        <f>FC_TRA_RAIL_E!K66+FC_TRA_ROAD_E!K66+FC_TRA_DAVI_E!K66+FC_TRA_DNAVI_E!K66+FC_TRA_PIPE_E!K66</f>
        <v>62.340584694754938</v>
      </c>
      <c r="L66" s="10">
        <f>FC_TRA_RAIL_E!L66+FC_TRA_ROAD_E!L66+FC_TRA_DAVI_E!L66+FC_TRA_DNAVI_E!L66+FC_TRA_PIPE_E!L66</f>
        <v>59.826139294926911</v>
      </c>
      <c r="M66" s="10">
        <f>FC_TRA_RAIL_E!M66+FC_TRA_ROAD_E!M66+FC_TRA_DAVI_E!M66+FC_TRA_DNAVI_E!M66+FC_TRA_PIPE_E!M66</f>
        <v>73.853568357695593</v>
      </c>
      <c r="N66" s="10">
        <f>FC_TRA_RAIL_E!N66+FC_TRA_ROAD_E!N66+FC_TRA_DAVI_E!N66+FC_TRA_DNAVI_E!N66+FC_TRA_PIPE_E!N66</f>
        <v>77.658813413585534</v>
      </c>
      <c r="O66" s="10">
        <f>FC_TRA_RAIL_E!O66+FC_TRA_ROAD_E!O66+FC_TRA_DAVI_E!O66+FC_TRA_DNAVI_E!O66+FC_TRA_PIPE_E!O66</f>
        <v>73.129836629406697</v>
      </c>
      <c r="P66" s="10">
        <f>FC_TRA_RAIL_E!P66+FC_TRA_ROAD_E!P66+FC_TRA_DAVI_E!P66+FC_TRA_DNAVI_E!P66+FC_TRA_PIPE_E!P66</f>
        <v>81.255374032674126</v>
      </c>
      <c r="Q66" s="10">
        <f>FC_TRA_RAIL_E!Q66+FC_TRA_ROAD_E!Q66+FC_TRA_DAVI_E!Q66+FC_TRA_DNAVI_E!Q66+FC_TRA_PIPE_E!Q66</f>
        <v>109.285124677558</v>
      </c>
      <c r="R66" s="10">
        <f>FC_TRA_RAIL_E!R66+FC_TRA_ROAD_E!R66+FC_TRA_DAVI_E!R66+FC_TRA_DNAVI_E!R66+FC_TRA_PIPE_E!R66</f>
        <v>120.9802235597592</v>
      </c>
      <c r="S66" s="10">
        <f>FC_TRA_RAIL_E!S66+FC_TRA_ROAD_E!S66+FC_TRA_DAVI_E!S66+FC_TRA_DNAVI_E!S66+FC_TRA_PIPE_E!S66</f>
        <v>129.20567497850391</v>
      </c>
      <c r="T66" s="10">
        <f>FC_TRA_RAIL_E!T66+FC_TRA_ROAD_E!T66+FC_TRA_DAVI_E!T66+FC_TRA_DNAVI_E!T66+FC_TRA_PIPE_E!T66</f>
        <v>129.9026655202064</v>
      </c>
      <c r="U66" s="10">
        <f>FC_TRA_RAIL_E!U66+FC_TRA_ROAD_E!U66+FC_TRA_DAVI_E!U66+FC_TRA_DNAVI_E!U66+FC_TRA_PIPE_E!U66</f>
        <v>132.35674978503869</v>
      </c>
      <c r="V66" s="10">
        <f>FC_TRA_RAIL_E!V66+FC_TRA_ROAD_E!V66+FC_TRA_DAVI_E!V66+FC_TRA_DNAVI_E!V66+FC_TRA_PIPE_E!V66</f>
        <v>137.1177987962167</v>
      </c>
      <c r="W66" s="10">
        <f>FC_TRA_RAIL_E!W66+FC_TRA_ROAD_E!W66+FC_TRA_DAVI_E!W66+FC_TRA_DNAVI_E!W66+FC_TRA_PIPE_E!W66</f>
        <v>129.30524505588991</v>
      </c>
      <c r="X66" s="10">
        <f>FC_TRA_RAIL_E!X66+FC_TRA_ROAD_E!X66+FC_TRA_DAVI_E!X66+FC_TRA_DNAVI_E!X66+FC_TRA_PIPE_E!X66</f>
        <v>135.41074806534823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82.975064488392093</v>
      </c>
      <c r="D76" s="40">
        <f>FC_TRA_RAIL_E!D76+FC_TRA_ROAD_E!D76+FC_TRA_DAVI_E!D76+FC_TRA_DNAVI_E!D76+FC_TRA_PIPE_E!D76</f>
        <v>59.071367153912291</v>
      </c>
      <c r="E76" s="40">
        <f>FC_TRA_RAIL_E!E76+FC_TRA_ROAD_E!E76+FC_TRA_DAVI_E!E76+FC_TRA_DNAVI_E!E76+FC_TRA_PIPE_E!E76</f>
        <v>54.944110060189161</v>
      </c>
      <c r="F76" s="40">
        <f>FC_TRA_RAIL_E!F76+FC_TRA_ROAD_E!F76+FC_TRA_DAVI_E!F76+FC_TRA_DNAVI_E!F76+FC_TRA_PIPE_E!F76</f>
        <v>55.717970765262251</v>
      </c>
      <c r="G76" s="40">
        <f>FC_TRA_RAIL_E!G76+FC_TRA_ROAD_E!G76+FC_TRA_DAVI_E!G76+FC_TRA_DNAVI_E!G76+FC_TRA_PIPE_E!G76</f>
        <v>53.912295786758378</v>
      </c>
      <c r="H76" s="40">
        <f>FC_TRA_RAIL_E!H76+FC_TRA_ROAD_E!H76+FC_TRA_DAVI_E!H76+FC_TRA_DNAVI_E!H76+FC_TRA_PIPE_E!H76</f>
        <v>42.476354256233883</v>
      </c>
      <c r="I76" s="40">
        <f>FC_TRA_RAIL_E!I76+FC_TRA_ROAD_E!I76+FC_TRA_DAVI_E!I76+FC_TRA_DNAVI_E!I76+FC_TRA_PIPE_E!I76</f>
        <v>45.313843508168517</v>
      </c>
      <c r="J76" s="40">
        <f>FC_TRA_RAIL_E!J76+FC_TRA_ROAD_E!J76+FC_TRA_DAVI_E!J76+FC_TRA_DNAVI_E!J76+FC_TRA_PIPE_E!J76</f>
        <v>44.196044711951849</v>
      </c>
      <c r="K76" s="40">
        <f>FC_TRA_RAIL_E!K76+FC_TRA_ROAD_E!K76+FC_TRA_DAVI_E!K76+FC_TRA_DNAVI_E!K76+FC_TRA_PIPE_E!K76</f>
        <v>40.928632846087709</v>
      </c>
      <c r="L76" s="40">
        <f>FC_TRA_RAIL_E!L76+FC_TRA_ROAD_E!L76+FC_TRA_DAVI_E!L76+FC_TRA_DNAVI_E!L76+FC_TRA_PIPE_E!L76</f>
        <v>36.457437661220979</v>
      </c>
      <c r="M76" s="40">
        <f>FC_TRA_RAIL_E!M76+FC_TRA_ROAD_E!M76+FC_TRA_DAVI_E!M76+FC_TRA_DNAVI_E!M76+FC_TRA_PIPE_E!M76</f>
        <v>41.278050281821614</v>
      </c>
      <c r="N76" s="40">
        <f>FC_TRA_RAIL_E!N76+FC_TRA_ROAD_E!N76+FC_TRA_DAVI_E!N76+FC_TRA_DNAVI_E!N76+FC_TRA_PIPE_E!N76</f>
        <v>43.127233541531211</v>
      </c>
      <c r="O76" s="40">
        <f>FC_TRA_RAIL_E!O76+FC_TRA_ROAD_E!O76+FC_TRA_DAVI_E!O76+FC_TRA_DNAVI_E!O76+FC_TRA_PIPE_E!O76</f>
        <v>45.291752919437272</v>
      </c>
      <c r="P76" s="40">
        <f>FC_TRA_RAIL_E!P76+FC_TRA_ROAD_E!P76+FC_TRA_DAVI_E!P76+FC_TRA_DNAVI_E!P76+FC_TRA_PIPE_E!P76</f>
        <v>45.502402241275441</v>
      </c>
      <c r="Q76" s="40">
        <f>FC_TRA_RAIL_E!Q76+FC_TRA_ROAD_E!Q76+FC_TRA_DAVI_E!Q76+FC_TRA_DNAVI_E!Q76+FC_TRA_PIPE_E!Q76</f>
        <v>45.817459545286383</v>
      </c>
      <c r="R76" s="40">
        <f>FC_TRA_RAIL_E!R76+FC_TRA_ROAD_E!R76+FC_TRA_DAVI_E!R76+FC_TRA_DNAVI_E!R76+FC_TRA_PIPE_E!R76</f>
        <v>49.669305148242934</v>
      </c>
      <c r="S76" s="40">
        <f>FC_TRA_RAIL_E!S76+FC_TRA_ROAD_E!S76+FC_TRA_DAVI_E!S76+FC_TRA_DNAVI_E!S76+FC_TRA_PIPE_E!S76</f>
        <v>50.84953628667261</v>
      </c>
      <c r="T76" s="40">
        <f>FC_TRA_RAIL_E!T76+FC_TRA_ROAD_E!T76+FC_TRA_DAVI_E!T76+FC_TRA_DNAVI_E!T76+FC_TRA_PIPE_E!T76</f>
        <v>50.454917594200502</v>
      </c>
      <c r="U76" s="40">
        <f>FC_TRA_RAIL_E!U76+FC_TRA_ROAD_E!U76+FC_TRA_DAVI_E!U76+FC_TRA_DNAVI_E!U76+FC_TRA_PIPE_E!U76</f>
        <v>51.48541023354872</v>
      </c>
      <c r="V76" s="40">
        <f>FC_TRA_RAIL_E!V76+FC_TRA_ROAD_E!V76+FC_TRA_DAVI_E!V76+FC_TRA_DNAVI_E!V76+FC_TRA_PIPE_E!V76</f>
        <v>47.165509796151447</v>
      </c>
      <c r="W76" s="40">
        <f>FC_TRA_RAIL_E!W76+FC_TRA_ROAD_E!W76+FC_TRA_DAVI_E!W76+FC_TRA_DNAVI_E!W76+FC_TRA_PIPE_E!W76</f>
        <v>45.587139573668487</v>
      </c>
      <c r="X76" s="40">
        <f>FC_TRA_RAIL_E!X76+FC_TRA_ROAD_E!X76+FC_TRA_DAVI_E!X76+FC_TRA_DNAVI_E!X76+FC_TRA_PIPE_E!X76</f>
        <v>51.637897023031279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82.975064488392093</v>
      </c>
      <c r="D2" s="31">
        <f t="shared" ref="D2:W2" si="1">SUM(D3,D17,D22,D25,D26,D51,D52,D71,D74,D75,D76)</f>
        <v>59.071367153912291</v>
      </c>
      <c r="E2" s="31">
        <f t="shared" si="1"/>
        <v>54.944110060189161</v>
      </c>
      <c r="F2" s="31">
        <f t="shared" si="1"/>
        <v>55.717970765262251</v>
      </c>
      <c r="G2" s="31">
        <f t="shared" si="1"/>
        <v>53.912295786758378</v>
      </c>
      <c r="H2" s="31">
        <f t="shared" si="1"/>
        <v>42.476354256233883</v>
      </c>
      <c r="I2" s="31">
        <f t="shared" si="1"/>
        <v>45.313843508168517</v>
      </c>
      <c r="J2" s="31">
        <f t="shared" si="1"/>
        <v>44.196044711951849</v>
      </c>
      <c r="K2" s="31">
        <f t="shared" si="1"/>
        <v>40.928632846087709</v>
      </c>
      <c r="L2" s="31">
        <f t="shared" si="1"/>
        <v>36.457437661220979</v>
      </c>
      <c r="M2" s="31">
        <f t="shared" si="1"/>
        <v>39.810834049871019</v>
      </c>
      <c r="N2" s="31">
        <f t="shared" si="1"/>
        <v>39.724849527085119</v>
      </c>
      <c r="O2" s="31">
        <f t="shared" si="1"/>
        <v>37.919174548581253</v>
      </c>
      <c r="P2" s="31">
        <f t="shared" si="1"/>
        <v>42.132416165090277</v>
      </c>
      <c r="Q2" s="31">
        <f t="shared" si="1"/>
        <v>41.186586414445387</v>
      </c>
      <c r="R2" s="31">
        <f t="shared" si="1"/>
        <v>43.852106620808257</v>
      </c>
      <c r="S2" s="31">
        <f t="shared" si="1"/>
        <v>43.93809114359415</v>
      </c>
      <c r="T2" s="31">
        <f t="shared" si="1"/>
        <v>42.562338779019782</v>
      </c>
      <c r="U2" s="31">
        <f t="shared" si="1"/>
        <v>42.734307824591568</v>
      </c>
      <c r="V2" s="31">
        <f t="shared" si="1"/>
        <v>37.747205503009447</v>
      </c>
      <c r="W2" s="31">
        <f t="shared" si="1"/>
        <v>35.941530524505588</v>
      </c>
      <c r="X2" s="31">
        <f t="shared" ref="X2" si="2">SUM(X3,X17,X22,X25,X26,X51,X52,X71,X74,X75,X76)</f>
        <v>40.068787618228725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0</v>
      </c>
      <c r="D43" s="10">
        <f>FC_TRA_RAIL_MTU_E!D43+FC_TRA_RAIL_CPT_E!D43+FC_TRA_RAIL_HST_E!D43+FC_TRA_RAIL_FRT_E!D43</f>
        <v>0</v>
      </c>
      <c r="E43" s="10">
        <f>FC_TRA_RAIL_MTU_E!E43+FC_TRA_RAIL_CPT_E!E43+FC_TRA_RAIL_HST_E!E43+FC_TRA_RAIL_FRT_E!E43</f>
        <v>0</v>
      </c>
      <c r="F43" s="10">
        <f>FC_TRA_RAIL_MTU_E!F43+FC_TRA_RAIL_CPT_E!F43+FC_TRA_RAIL_HST_E!F43+FC_TRA_RAIL_FRT_E!F43</f>
        <v>0</v>
      </c>
      <c r="G43" s="10">
        <f>FC_TRA_RAIL_MTU_E!G43+FC_TRA_RAIL_CPT_E!G43+FC_TRA_RAIL_HST_E!G43+FC_TRA_RAIL_FRT_E!G43</f>
        <v>0</v>
      </c>
      <c r="H43" s="10">
        <f>FC_TRA_RAIL_MTU_E!H43+FC_TRA_RAIL_CPT_E!H43+FC_TRA_RAIL_HST_E!H43+FC_TRA_RAIL_FRT_E!H43</f>
        <v>0</v>
      </c>
      <c r="I43" s="10">
        <f>FC_TRA_RAIL_MTU_E!I43+FC_TRA_RAIL_CPT_E!I43+FC_TRA_RAIL_HST_E!I43+FC_TRA_RAIL_FRT_E!I43</f>
        <v>0</v>
      </c>
      <c r="J43" s="10">
        <f>FC_TRA_RAIL_MTU_E!J43+FC_TRA_RAIL_CPT_E!J43+FC_TRA_RAIL_HST_E!J43+FC_TRA_RAIL_FRT_E!J43</f>
        <v>0</v>
      </c>
      <c r="K43" s="10">
        <f>FC_TRA_RAIL_MTU_E!K43+FC_TRA_RAIL_CPT_E!K43+FC_TRA_RAIL_HST_E!K43+FC_TRA_RAIL_FRT_E!K43</f>
        <v>0</v>
      </c>
      <c r="L43" s="10">
        <f>FC_TRA_RAIL_MTU_E!L43+FC_TRA_RAIL_CPT_E!L43+FC_TRA_RAIL_HST_E!L43+FC_TRA_RAIL_FRT_E!L43</f>
        <v>0</v>
      </c>
      <c r="M43" s="10">
        <f>FC_TRA_RAIL_MTU_E!M43+FC_TRA_RAIL_CPT_E!M43+FC_TRA_RAIL_HST_E!M43+FC_TRA_RAIL_FRT_E!M43</f>
        <v>0</v>
      </c>
      <c r="N43" s="10">
        <f>FC_TRA_RAIL_MTU_E!N43+FC_TRA_RAIL_CPT_E!N43+FC_TRA_RAIL_HST_E!N43+FC_TRA_RAIL_FRT_E!N43</f>
        <v>0</v>
      </c>
      <c r="O43" s="10">
        <f>FC_TRA_RAIL_MTU_E!O43+FC_TRA_RAIL_CPT_E!O43+FC_TRA_RAIL_HST_E!O43+FC_TRA_RAIL_FRT_E!O43</f>
        <v>0</v>
      </c>
      <c r="P43" s="10">
        <f>FC_TRA_RAIL_MTU_E!P43+FC_TRA_RAIL_CPT_E!P43+FC_TRA_RAIL_HST_E!P43+FC_TRA_RAIL_FRT_E!P43</f>
        <v>0</v>
      </c>
      <c r="Q43" s="10">
        <f>FC_TRA_RAIL_MTU_E!Q43+FC_TRA_RAIL_CPT_E!Q43+FC_TRA_RAIL_HST_E!Q43+FC_TRA_RAIL_FRT_E!Q43</f>
        <v>0</v>
      </c>
      <c r="R43" s="10">
        <f>FC_TRA_RAIL_MTU_E!R43+FC_TRA_RAIL_CPT_E!R43+FC_TRA_RAIL_HST_E!R43+FC_TRA_RAIL_FRT_E!R43</f>
        <v>0</v>
      </c>
      <c r="S43" s="10">
        <f>FC_TRA_RAIL_MTU_E!S43+FC_TRA_RAIL_CPT_E!S43+FC_TRA_RAIL_HST_E!S43+FC_TRA_RAIL_FRT_E!S43</f>
        <v>0</v>
      </c>
      <c r="T43" s="10">
        <f>FC_TRA_RAIL_MTU_E!T43+FC_TRA_RAIL_CPT_E!T43+FC_TRA_RAIL_HST_E!T43+FC_TRA_RAIL_FRT_E!T43</f>
        <v>0</v>
      </c>
      <c r="U43" s="10">
        <f>FC_TRA_RAIL_MTU_E!U43+FC_TRA_RAIL_CPT_E!U43+FC_TRA_RAIL_HST_E!U43+FC_TRA_RAIL_FRT_E!U43</f>
        <v>0</v>
      </c>
      <c r="V43" s="10">
        <f>FC_TRA_RAIL_MTU_E!V43+FC_TRA_RAIL_CPT_E!V43+FC_TRA_RAIL_HST_E!V43+FC_TRA_RAIL_FRT_E!V43</f>
        <v>0</v>
      </c>
      <c r="W43" s="10">
        <f>FC_TRA_RAIL_MTU_E!W43+FC_TRA_RAIL_CPT_E!W43+FC_TRA_RAIL_HST_E!W43+FC_TRA_RAIL_FRT_E!W43</f>
        <v>0</v>
      </c>
      <c r="X43" s="10">
        <f>FC_TRA_RAIL_MTU_E!X43+FC_TRA_RAIL_CPT_E!X43+FC_TRA_RAIL_HST_E!X43+FC_TRA_RAIL_FRT_E!X43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</v>
      </c>
      <c r="P66" s="10">
        <f>FC_TRA_RAIL_MTU_E!P66+FC_TRA_RAIL_CPT_E!P66+FC_TRA_RAIL_HST_E!P66+FC_TRA_RAIL_FRT_E!P66</f>
        <v>0</v>
      </c>
      <c r="Q66" s="10">
        <f>FC_TRA_RAIL_MTU_E!Q66+FC_TRA_RAIL_CPT_E!Q66+FC_TRA_RAIL_HST_E!Q66+FC_TRA_RAIL_FRT_E!Q66</f>
        <v>0</v>
      </c>
      <c r="R66" s="10">
        <f>FC_TRA_RAIL_MTU_E!R66+FC_TRA_RAIL_CPT_E!R66+FC_TRA_RAIL_HST_E!R66+FC_TRA_RAIL_FRT_E!R66</f>
        <v>0</v>
      </c>
      <c r="S66" s="10">
        <f>FC_TRA_RAIL_MTU_E!S66+FC_TRA_RAIL_CPT_E!S66+FC_TRA_RAIL_HST_E!S66+FC_TRA_RAIL_FRT_E!S66</f>
        <v>0</v>
      </c>
      <c r="T66" s="10">
        <f>FC_TRA_RAIL_MTU_E!T66+FC_TRA_RAIL_CPT_E!T66+FC_TRA_RAIL_HST_E!T66+FC_TRA_RAIL_FRT_E!T66</f>
        <v>0</v>
      </c>
      <c r="U66" s="10">
        <f>FC_TRA_RAIL_MTU_E!U66+FC_TRA_RAIL_CPT_E!U66+FC_TRA_RAIL_HST_E!U66+FC_TRA_RAIL_FRT_E!U66</f>
        <v>0</v>
      </c>
      <c r="V66" s="10">
        <f>FC_TRA_RAIL_MTU_E!V66+FC_TRA_RAIL_CPT_E!V66+FC_TRA_RAIL_HST_E!V66+FC_TRA_RAIL_FRT_E!V66</f>
        <v>0</v>
      </c>
      <c r="W66" s="10">
        <f>FC_TRA_RAIL_MTU_E!W66+FC_TRA_RAIL_CPT_E!W66+FC_TRA_RAIL_HST_E!W66+FC_TRA_RAIL_FRT_E!W66</f>
        <v>0</v>
      </c>
      <c r="X66" s="10">
        <f>FC_TRA_RAIL_MTU_E!X66+FC_TRA_RAIL_CPT_E!X66+FC_TRA_RAIL_HST_E!X66+FC_TRA_RAIL_FRT_E!X66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82.975064488392093</v>
      </c>
      <c r="D76" s="40">
        <f>FC_TRA_RAIL_MTU_E!D76+FC_TRA_RAIL_CPT_E!D76+FC_TRA_RAIL_HST_E!D76+FC_TRA_RAIL_FRT_E!D76</f>
        <v>59.071367153912291</v>
      </c>
      <c r="E76" s="40">
        <f>FC_TRA_RAIL_MTU_E!E76+FC_TRA_RAIL_CPT_E!E76+FC_TRA_RAIL_HST_E!E76+FC_TRA_RAIL_FRT_E!E76</f>
        <v>54.944110060189161</v>
      </c>
      <c r="F76" s="40">
        <f>FC_TRA_RAIL_MTU_E!F76+FC_TRA_RAIL_CPT_E!F76+FC_TRA_RAIL_HST_E!F76+FC_TRA_RAIL_FRT_E!F76</f>
        <v>55.717970765262251</v>
      </c>
      <c r="G76" s="40">
        <f>FC_TRA_RAIL_MTU_E!G76+FC_TRA_RAIL_CPT_E!G76+FC_TRA_RAIL_HST_E!G76+FC_TRA_RAIL_FRT_E!G76</f>
        <v>53.912295786758378</v>
      </c>
      <c r="H76" s="40">
        <f>FC_TRA_RAIL_MTU_E!H76+FC_TRA_RAIL_CPT_E!H76+FC_TRA_RAIL_HST_E!H76+FC_TRA_RAIL_FRT_E!H76</f>
        <v>42.476354256233883</v>
      </c>
      <c r="I76" s="40">
        <f>FC_TRA_RAIL_MTU_E!I76+FC_TRA_RAIL_CPT_E!I76+FC_TRA_RAIL_HST_E!I76+FC_TRA_RAIL_FRT_E!I76</f>
        <v>45.313843508168517</v>
      </c>
      <c r="J76" s="40">
        <f>FC_TRA_RAIL_MTU_E!J76+FC_TRA_RAIL_CPT_E!J76+FC_TRA_RAIL_HST_E!J76+FC_TRA_RAIL_FRT_E!J76</f>
        <v>44.196044711951849</v>
      </c>
      <c r="K76" s="40">
        <f>FC_TRA_RAIL_MTU_E!K76+FC_TRA_RAIL_CPT_E!K76+FC_TRA_RAIL_HST_E!K76+FC_TRA_RAIL_FRT_E!K76</f>
        <v>40.928632846087709</v>
      </c>
      <c r="L76" s="40">
        <f>FC_TRA_RAIL_MTU_E!L76+FC_TRA_RAIL_CPT_E!L76+FC_TRA_RAIL_HST_E!L76+FC_TRA_RAIL_FRT_E!L76</f>
        <v>36.457437661220979</v>
      </c>
      <c r="M76" s="40">
        <f>FC_TRA_RAIL_MTU_E!M76+FC_TRA_RAIL_CPT_E!M76+FC_TRA_RAIL_HST_E!M76+FC_TRA_RAIL_FRT_E!M76</f>
        <v>39.810834049871019</v>
      </c>
      <c r="N76" s="40">
        <f>FC_TRA_RAIL_MTU_E!N76+FC_TRA_RAIL_CPT_E!N76+FC_TRA_RAIL_HST_E!N76+FC_TRA_RAIL_FRT_E!N76</f>
        <v>39.724849527085119</v>
      </c>
      <c r="O76" s="40">
        <f>FC_TRA_RAIL_MTU_E!O76+FC_TRA_RAIL_CPT_E!O76+FC_TRA_RAIL_HST_E!O76+FC_TRA_RAIL_FRT_E!O76</f>
        <v>37.919174548581253</v>
      </c>
      <c r="P76" s="40">
        <f>FC_TRA_RAIL_MTU_E!P76+FC_TRA_RAIL_CPT_E!P76+FC_TRA_RAIL_HST_E!P76+FC_TRA_RAIL_FRT_E!P76</f>
        <v>42.132416165090277</v>
      </c>
      <c r="Q76" s="40">
        <f>FC_TRA_RAIL_MTU_E!Q76+FC_TRA_RAIL_CPT_E!Q76+FC_TRA_RAIL_HST_E!Q76+FC_TRA_RAIL_FRT_E!Q76</f>
        <v>41.186586414445387</v>
      </c>
      <c r="R76" s="40">
        <f>FC_TRA_RAIL_MTU_E!R76+FC_TRA_RAIL_CPT_E!R76+FC_TRA_RAIL_HST_E!R76+FC_TRA_RAIL_FRT_E!R76</f>
        <v>43.852106620808257</v>
      </c>
      <c r="S76" s="40">
        <f>FC_TRA_RAIL_MTU_E!S76+FC_TRA_RAIL_CPT_E!S76+FC_TRA_RAIL_HST_E!S76+FC_TRA_RAIL_FRT_E!S76</f>
        <v>43.93809114359415</v>
      </c>
      <c r="T76" s="40">
        <f>FC_TRA_RAIL_MTU_E!T76+FC_TRA_RAIL_CPT_E!T76+FC_TRA_RAIL_HST_E!T76+FC_TRA_RAIL_FRT_E!T76</f>
        <v>42.562338779019782</v>
      </c>
      <c r="U76" s="40">
        <f>FC_TRA_RAIL_MTU_E!U76+FC_TRA_RAIL_CPT_E!U76+FC_TRA_RAIL_HST_E!U76+FC_TRA_RAIL_FRT_E!U76</f>
        <v>42.734307824591568</v>
      </c>
      <c r="V76" s="40">
        <f>FC_TRA_RAIL_MTU_E!V76+FC_TRA_RAIL_CPT_E!V76+FC_TRA_RAIL_HST_E!V76+FC_TRA_RAIL_FRT_E!V76</f>
        <v>37.747205503009447</v>
      </c>
      <c r="W76" s="40">
        <f>FC_TRA_RAIL_MTU_E!W76+FC_TRA_RAIL_CPT_E!W76+FC_TRA_RAIL_HST_E!W76+FC_TRA_RAIL_FRT_E!W76</f>
        <v>35.941530524505588</v>
      </c>
      <c r="X76" s="40">
        <f>FC_TRA_RAIL_MTU_E!X76+FC_TRA_RAIL_CPT_E!X76+FC_TRA_RAIL_HST_E!X76+FC_TRA_RAIL_FRT_E!X76</f>
        <v>40.068787618228725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1.6487963274288313</v>
      </c>
      <c r="D2" s="31">
        <f t="shared" ref="D2:W2" si="1">SUM(D3,D17,D22,D25,D26,D51,D52,D71,D74,D75,D76)</f>
        <v>1.653798434219919</v>
      </c>
      <c r="E2" s="31">
        <f t="shared" si="1"/>
        <v>1.6662111464953395</v>
      </c>
      <c r="F2" s="31">
        <f t="shared" si="1"/>
        <v>1.6946803458022206</v>
      </c>
      <c r="G2" s="31">
        <f t="shared" si="1"/>
        <v>1.6874359418163525</v>
      </c>
      <c r="H2" s="31">
        <f t="shared" si="1"/>
        <v>1.7677688903350695</v>
      </c>
      <c r="I2" s="31">
        <f t="shared" si="1"/>
        <v>1.7281670296097471</v>
      </c>
      <c r="J2" s="31">
        <f t="shared" si="1"/>
        <v>1.8176441388474902</v>
      </c>
      <c r="K2" s="31">
        <f t="shared" si="1"/>
        <v>1.6054284463157671</v>
      </c>
      <c r="L2" s="31">
        <f t="shared" si="1"/>
        <v>1.2718413193626341</v>
      </c>
      <c r="M2" s="31">
        <f t="shared" si="1"/>
        <v>1.2169133518841124</v>
      </c>
      <c r="N2" s="31">
        <f t="shared" si="1"/>
        <v>1.2768378747367093</v>
      </c>
      <c r="O2" s="31">
        <f t="shared" si="1"/>
        <v>1.1891381493681936</v>
      </c>
      <c r="P2" s="31">
        <f t="shared" si="1"/>
        <v>1.1088689120098321</v>
      </c>
      <c r="Q2" s="31">
        <f t="shared" si="1"/>
        <v>1.016161166963671</v>
      </c>
      <c r="R2" s="31">
        <f t="shared" si="1"/>
        <v>0.9345736516221701</v>
      </c>
      <c r="S2" s="31">
        <f t="shared" si="1"/>
        <v>1.1047902960453311</v>
      </c>
      <c r="T2" s="31">
        <f t="shared" si="1"/>
        <v>1.0168938266059324</v>
      </c>
      <c r="U2" s="31">
        <f t="shared" si="1"/>
        <v>1.0115695837178786</v>
      </c>
      <c r="V2" s="31">
        <f t="shared" si="1"/>
        <v>1.0029891760529286</v>
      </c>
      <c r="W2" s="31">
        <f t="shared" si="1"/>
        <v>0.99003262345296539</v>
      </c>
      <c r="X2" s="31">
        <f t="shared" ref="X2" si="2">SUM(X3,X17,X22,X25,X26,X51,X52,X71,X74,X75,X76)</f>
        <v>0.99997440215922739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1.6487963274288313</v>
      </c>
      <c r="D76" s="40">
        <v>1.653798434219919</v>
      </c>
      <c r="E76" s="40">
        <v>1.6662111464953395</v>
      </c>
      <c r="F76" s="40">
        <v>1.6946803458022206</v>
      </c>
      <c r="G76" s="40">
        <v>1.6874359418163525</v>
      </c>
      <c r="H76" s="40">
        <v>1.7677688903350695</v>
      </c>
      <c r="I76" s="40">
        <v>1.7281670296097471</v>
      </c>
      <c r="J76" s="40">
        <v>1.8176441388474902</v>
      </c>
      <c r="K76" s="40">
        <v>1.6054284463157671</v>
      </c>
      <c r="L76" s="40">
        <v>1.2718413193626341</v>
      </c>
      <c r="M76" s="40">
        <v>1.2169133518841124</v>
      </c>
      <c r="N76" s="40">
        <v>1.2768378747367093</v>
      </c>
      <c r="O76" s="40">
        <v>1.1891381493681936</v>
      </c>
      <c r="P76" s="40">
        <v>1.1088689120098321</v>
      </c>
      <c r="Q76" s="40">
        <v>1.016161166963671</v>
      </c>
      <c r="R76" s="40">
        <v>0.9345736516221701</v>
      </c>
      <c r="S76" s="40">
        <v>1.1047902960453311</v>
      </c>
      <c r="T76" s="40">
        <v>1.0168938266059324</v>
      </c>
      <c r="U76" s="40">
        <v>1.0115695837178786</v>
      </c>
      <c r="V76" s="40">
        <v>1.0029891760529286</v>
      </c>
      <c r="W76" s="40">
        <v>0.99003262345296539</v>
      </c>
      <c r="X76" s="40">
        <v>0.99997440215922739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31.634024792901695</v>
      </c>
      <c r="D2" s="31">
        <f t="shared" si="0"/>
        <v>25.099939206185631</v>
      </c>
      <c r="E2" s="31">
        <f t="shared" si="0"/>
        <v>23.371785486018585</v>
      </c>
      <c r="F2" s="31">
        <f t="shared" si="0"/>
        <v>23.413546603585651</v>
      </c>
      <c r="G2" s="31">
        <f t="shared" si="0"/>
        <v>22.454650128962637</v>
      </c>
      <c r="H2" s="31">
        <f t="shared" si="0"/>
        <v>19.788128751876005</v>
      </c>
      <c r="I2" s="31">
        <f t="shared" si="0"/>
        <v>21.528924866007237</v>
      </c>
      <c r="J2" s="31">
        <f t="shared" si="0"/>
        <v>20.390163122992586</v>
      </c>
      <c r="K2" s="31">
        <f t="shared" si="0"/>
        <v>20.765561698622889</v>
      </c>
      <c r="L2" s="31">
        <f t="shared" si="0"/>
        <v>21.870299042412448</v>
      </c>
      <c r="M2" s="31">
        <f t="shared" si="0"/>
        <v>21.599729249465717</v>
      </c>
      <c r="N2" s="31">
        <f t="shared" si="0"/>
        <v>21.643522490136679</v>
      </c>
      <c r="O2" s="31">
        <f t="shared" si="0"/>
        <v>22.297532965053215</v>
      </c>
      <c r="P2" s="31">
        <f t="shared" si="0"/>
        <v>22.074724328948253</v>
      </c>
      <c r="Q2" s="31">
        <f t="shared" si="0"/>
        <v>23.845108161739091</v>
      </c>
      <c r="R2" s="31">
        <f t="shared" si="0"/>
        <v>29.944252522002497</v>
      </c>
      <c r="S2" s="31">
        <f t="shared" si="0"/>
        <v>28.748905507451436</v>
      </c>
      <c r="T2" s="31">
        <f t="shared" si="0"/>
        <v>30.349214350303374</v>
      </c>
      <c r="U2" s="31">
        <f t="shared" si="0"/>
        <v>29.461930715481298</v>
      </c>
      <c r="V2" s="31">
        <f t="shared" si="0"/>
        <v>26.486585318379184</v>
      </c>
      <c r="W2" s="31">
        <f t="shared" si="0"/>
        <v>21.858058074083232</v>
      </c>
      <c r="X2" s="31">
        <f t="shared" ref="X2" si="1">SUM(X3,X17,X22,X25,X26,X51,X52,X71,X74,X75,X76)</f>
        <v>23.370457016946574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31.634024792901695</v>
      </c>
      <c r="D76" s="40">
        <v>25.099939206185631</v>
      </c>
      <c r="E76" s="40">
        <v>23.371785486018585</v>
      </c>
      <c r="F76" s="40">
        <v>23.413546603585651</v>
      </c>
      <c r="G76" s="40">
        <v>22.454650128962637</v>
      </c>
      <c r="H76" s="40">
        <v>19.788128751876005</v>
      </c>
      <c r="I76" s="40">
        <v>21.528924866007237</v>
      </c>
      <c r="J76" s="40">
        <v>20.390163122992586</v>
      </c>
      <c r="K76" s="40">
        <v>20.765561698622889</v>
      </c>
      <c r="L76" s="40">
        <v>21.870299042412448</v>
      </c>
      <c r="M76" s="40">
        <v>21.599729249465717</v>
      </c>
      <c r="N76" s="40">
        <v>21.643522490136679</v>
      </c>
      <c r="O76" s="40">
        <v>22.297532965053215</v>
      </c>
      <c r="P76" s="40">
        <v>22.074724328948253</v>
      </c>
      <c r="Q76" s="40">
        <v>23.845108161739091</v>
      </c>
      <c r="R76" s="40">
        <v>29.944252522002497</v>
      </c>
      <c r="S76" s="40">
        <v>28.748905507451436</v>
      </c>
      <c r="T76" s="40">
        <v>30.349214350303374</v>
      </c>
      <c r="U76" s="40">
        <v>29.461930715481298</v>
      </c>
      <c r="V76" s="40">
        <v>26.486585318379184</v>
      </c>
      <c r="W76" s="40">
        <v>21.858058074083232</v>
      </c>
      <c r="X76" s="40">
        <v>23.370457016946574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49.692243368061561</v>
      </c>
      <c r="D2" s="31">
        <f t="shared" si="0"/>
        <v>32.317629513506745</v>
      </c>
      <c r="E2" s="31">
        <f t="shared" si="0"/>
        <v>29.906113427675237</v>
      </c>
      <c r="F2" s="31">
        <f t="shared" si="0"/>
        <v>30.609743815874385</v>
      </c>
      <c r="G2" s="31">
        <f t="shared" si="0"/>
        <v>29.770209715979391</v>
      </c>
      <c r="H2" s="31">
        <f t="shared" si="0"/>
        <v>20.920456614022807</v>
      </c>
      <c r="I2" s="31">
        <f t="shared" si="0"/>
        <v>22.056751612551537</v>
      </c>
      <c r="J2" s="31">
        <f t="shared" si="0"/>
        <v>21.988237450111772</v>
      </c>
      <c r="K2" s="31">
        <f t="shared" si="0"/>
        <v>18.557642701149049</v>
      </c>
      <c r="L2" s="31">
        <f t="shared" si="0"/>
        <v>13.315297299445897</v>
      </c>
      <c r="M2" s="31">
        <f t="shared" si="0"/>
        <v>16.994191448521189</v>
      </c>
      <c r="N2" s="31">
        <f t="shared" si="0"/>
        <v>16.804489162211731</v>
      </c>
      <c r="O2" s="31">
        <f t="shared" si="0"/>
        <v>14.432503434159841</v>
      </c>
      <c r="P2" s="31">
        <f t="shared" si="0"/>
        <v>18.948822924132195</v>
      </c>
      <c r="Q2" s="31">
        <f t="shared" si="0"/>
        <v>16.325317085742626</v>
      </c>
      <c r="R2" s="31">
        <f t="shared" si="0"/>
        <v>12.973280447183587</v>
      </c>
      <c r="S2" s="31">
        <f t="shared" si="0"/>
        <v>14.084395340097384</v>
      </c>
      <c r="T2" s="31">
        <f t="shared" si="0"/>
        <v>11.196230602110472</v>
      </c>
      <c r="U2" s="31">
        <f t="shared" si="0"/>
        <v>12.260807525392392</v>
      </c>
      <c r="V2" s="31">
        <f t="shared" si="0"/>
        <v>10.257631008577334</v>
      </c>
      <c r="W2" s="31">
        <f t="shared" si="0"/>
        <v>13.093439826969393</v>
      </c>
      <c r="X2" s="31">
        <f t="shared" ref="X2" si="1">SUM(X3,X17,X22,X25,X26,X51,X52,X71,X74,X75,X76)</f>
        <v>15.698356199122919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49.692243368061561</v>
      </c>
      <c r="D76" s="40">
        <v>32.317629513506745</v>
      </c>
      <c r="E76" s="40">
        <v>29.906113427675237</v>
      </c>
      <c r="F76" s="40">
        <v>30.609743815874385</v>
      </c>
      <c r="G76" s="40">
        <v>29.770209715979391</v>
      </c>
      <c r="H76" s="40">
        <v>20.920456614022807</v>
      </c>
      <c r="I76" s="40">
        <v>22.056751612551537</v>
      </c>
      <c r="J76" s="40">
        <v>21.988237450111772</v>
      </c>
      <c r="K76" s="40">
        <v>18.557642701149049</v>
      </c>
      <c r="L76" s="40">
        <v>13.315297299445897</v>
      </c>
      <c r="M76" s="40">
        <v>16.994191448521189</v>
      </c>
      <c r="N76" s="40">
        <v>16.804489162211731</v>
      </c>
      <c r="O76" s="40">
        <v>14.432503434159841</v>
      </c>
      <c r="P76" s="40">
        <v>18.948822924132195</v>
      </c>
      <c r="Q76" s="40">
        <v>16.325317085742626</v>
      </c>
      <c r="R76" s="40">
        <v>12.973280447183587</v>
      </c>
      <c r="S76" s="40">
        <v>14.084395340097384</v>
      </c>
      <c r="T76" s="40">
        <v>11.196230602110472</v>
      </c>
      <c r="U76" s="40">
        <v>12.260807525392392</v>
      </c>
      <c r="V76" s="40">
        <v>10.257631008577334</v>
      </c>
      <c r="W76" s="40">
        <v>13.093439826969393</v>
      </c>
      <c r="X76" s="40">
        <v>15.698356199122919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1324.150578675838</v>
      </c>
      <c r="D2" s="31">
        <f t="shared" si="0"/>
        <v>1357.2951521926054</v>
      </c>
      <c r="E2" s="31">
        <f t="shared" si="0"/>
        <v>1673.6791772227</v>
      </c>
      <c r="F2" s="31">
        <f t="shared" si="0"/>
        <v>1506.6519750644884</v>
      </c>
      <c r="G2" s="31">
        <f t="shared" si="0"/>
        <v>1492.0246775580395</v>
      </c>
      <c r="H2" s="31">
        <f t="shared" si="0"/>
        <v>1682.3166792777299</v>
      </c>
      <c r="I2" s="31">
        <f t="shared" si="0"/>
        <v>1739.6046474634566</v>
      </c>
      <c r="J2" s="31">
        <f t="shared" si="0"/>
        <v>1924.4416053310404</v>
      </c>
      <c r="K2" s="31">
        <f t="shared" si="0"/>
        <v>2063.7231762682709</v>
      </c>
      <c r="L2" s="31">
        <f t="shared" si="0"/>
        <v>1851.5338194325016</v>
      </c>
      <c r="M2" s="31">
        <f t="shared" si="0"/>
        <v>2147.8560382439882</v>
      </c>
      <c r="N2" s="31">
        <f t="shared" si="0"/>
        <v>2111.5767606266554</v>
      </c>
      <c r="O2" s="31">
        <f t="shared" si="0"/>
        <v>2046.9871690845282</v>
      </c>
      <c r="P2" s="31">
        <f t="shared" si="0"/>
        <v>2045.9182560675872</v>
      </c>
      <c r="Q2" s="31">
        <f t="shared" si="0"/>
        <v>2032.2672506028964</v>
      </c>
      <c r="R2" s="31">
        <f t="shared" si="0"/>
        <v>2022.5749594904614</v>
      </c>
      <c r="S2" s="31">
        <f t="shared" si="0"/>
        <v>2232.0379515919171</v>
      </c>
      <c r="T2" s="31">
        <f t="shared" si="0"/>
        <v>2568.2225177661694</v>
      </c>
      <c r="U2" s="31">
        <f t="shared" si="0"/>
        <v>2559.1416157365575</v>
      </c>
      <c r="V2" s="31">
        <f t="shared" si="0"/>
        <v>2556.9080325820501</v>
      </c>
      <c r="W2" s="31">
        <f t="shared" si="0"/>
        <v>2361.8021077593953</v>
      </c>
      <c r="X2" s="31">
        <f t="shared" ref="X2" si="1">SUM(X3,X17,X22,X25,X26,X51,X52,X71,X74,X75,X76)</f>
        <v>2505.4613776765136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1324.150578675838</v>
      </c>
      <c r="D26" s="37">
        <f t="shared" ref="D26:W26" si="20">SUM(D27,D33)</f>
        <v>1321.5132089423903</v>
      </c>
      <c r="E26" s="37">
        <f t="shared" si="20"/>
        <v>1669.3369588220121</v>
      </c>
      <c r="F26" s="37">
        <f t="shared" si="20"/>
        <v>1500.7119062768702</v>
      </c>
      <c r="G26" s="37">
        <f t="shared" si="20"/>
        <v>1485.1315563198623</v>
      </c>
      <c r="H26" s="37">
        <f t="shared" si="20"/>
        <v>1663.2615631986241</v>
      </c>
      <c r="I26" s="37">
        <f t="shared" si="20"/>
        <v>1690.6097205503011</v>
      </c>
      <c r="J26" s="37">
        <f t="shared" si="20"/>
        <v>1845.2299114359414</v>
      </c>
      <c r="K26" s="37">
        <f t="shared" si="20"/>
        <v>1981.4758847807389</v>
      </c>
      <c r="L26" s="37">
        <f t="shared" si="20"/>
        <v>1758.8902252794492</v>
      </c>
      <c r="M26" s="37">
        <f t="shared" si="20"/>
        <v>2038.8554600171969</v>
      </c>
      <c r="N26" s="37">
        <f t="shared" si="20"/>
        <v>1999.6812553740324</v>
      </c>
      <c r="O26" s="37">
        <f t="shared" si="20"/>
        <v>1943.5412459157358</v>
      </c>
      <c r="P26" s="37">
        <f t="shared" si="20"/>
        <v>1936.1782785898545</v>
      </c>
      <c r="Q26" s="37">
        <f t="shared" si="20"/>
        <v>1885.2801435941533</v>
      </c>
      <c r="R26" s="37">
        <f t="shared" si="20"/>
        <v>1865.2171762682719</v>
      </c>
      <c r="S26" s="37">
        <f t="shared" si="20"/>
        <v>2073.278269131556</v>
      </c>
      <c r="T26" s="37">
        <f t="shared" si="20"/>
        <v>2403.7935674978503</v>
      </c>
      <c r="U26" s="37">
        <f t="shared" si="20"/>
        <v>2394.2662656921748</v>
      </c>
      <c r="V26" s="37">
        <f t="shared" si="20"/>
        <v>2384.0605795356832</v>
      </c>
      <c r="W26" s="37">
        <f t="shared" si="20"/>
        <v>2189.3816921754087</v>
      </c>
      <c r="X26" s="37">
        <f t="shared" ref="X26" si="21">SUM(X27,X33)</f>
        <v>2326.6386139294927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1324.150578675838</v>
      </c>
      <c r="D33" s="29">
        <f t="shared" ref="D33:W33" si="26">SUM(D34:D50)</f>
        <v>1321.5132089423903</v>
      </c>
      <c r="E33" s="29">
        <f t="shared" si="26"/>
        <v>1669.3369588220121</v>
      </c>
      <c r="F33" s="29">
        <f t="shared" si="26"/>
        <v>1500.7119062768702</v>
      </c>
      <c r="G33" s="29">
        <f t="shared" si="26"/>
        <v>1485.1315563198623</v>
      </c>
      <c r="H33" s="29">
        <f t="shared" si="26"/>
        <v>1663.2615631986241</v>
      </c>
      <c r="I33" s="29">
        <f t="shared" si="26"/>
        <v>1690.6097205503011</v>
      </c>
      <c r="J33" s="29">
        <f t="shared" si="26"/>
        <v>1845.2299114359414</v>
      </c>
      <c r="K33" s="29">
        <f t="shared" si="26"/>
        <v>1981.4758847807389</v>
      </c>
      <c r="L33" s="29">
        <f t="shared" si="26"/>
        <v>1758.8902252794492</v>
      </c>
      <c r="M33" s="29">
        <f t="shared" si="26"/>
        <v>2038.8554600171969</v>
      </c>
      <c r="N33" s="29">
        <f t="shared" si="26"/>
        <v>1999.6812553740324</v>
      </c>
      <c r="O33" s="29">
        <f t="shared" si="26"/>
        <v>1943.5412459157358</v>
      </c>
      <c r="P33" s="29">
        <f t="shared" si="26"/>
        <v>1936.1782785898545</v>
      </c>
      <c r="Q33" s="29">
        <f t="shared" si="26"/>
        <v>1885.2801435941533</v>
      </c>
      <c r="R33" s="29">
        <f t="shared" si="26"/>
        <v>1865.2171762682719</v>
      </c>
      <c r="S33" s="29">
        <f t="shared" si="26"/>
        <v>2073.278269131556</v>
      </c>
      <c r="T33" s="29">
        <f t="shared" si="26"/>
        <v>2403.7935674978503</v>
      </c>
      <c r="U33" s="29">
        <f t="shared" si="26"/>
        <v>2394.2662656921748</v>
      </c>
      <c r="V33" s="29">
        <f t="shared" si="26"/>
        <v>2384.0605795356832</v>
      </c>
      <c r="W33" s="29">
        <f t="shared" si="26"/>
        <v>2189.3816921754087</v>
      </c>
      <c r="X33" s="29">
        <f t="shared" ref="X33" si="27">SUM(X34:X50)</f>
        <v>2326.6386139294927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0</v>
      </c>
      <c r="D36" s="10">
        <f>FC_TRA_ROAD_P2W_E!D36+FC_TRA_ROAD_CAR_E!D36+FC_TRA_ROAD_BUS_E!D36+FC_TRA_ROAD_LCV_E!D36+FC_TRA_ROAD_HGV_E!D36</f>
        <v>0</v>
      </c>
      <c r="E36" s="10">
        <f>FC_TRA_ROAD_P2W_E!E36+FC_TRA_ROAD_CAR_E!E36+FC_TRA_ROAD_BUS_E!E36+FC_TRA_ROAD_LCV_E!E36+FC_TRA_ROAD_HGV_E!E36</f>
        <v>0</v>
      </c>
      <c r="F36" s="10">
        <f>FC_TRA_ROAD_P2W_E!F36+FC_TRA_ROAD_CAR_E!F36+FC_TRA_ROAD_BUS_E!F36+FC_TRA_ROAD_LCV_E!F36+FC_TRA_ROAD_HGV_E!F36</f>
        <v>0</v>
      </c>
      <c r="G36" s="10">
        <f>FC_TRA_ROAD_P2W_E!G36+FC_TRA_ROAD_CAR_E!G36+FC_TRA_ROAD_BUS_E!G36+FC_TRA_ROAD_LCV_E!G36+FC_TRA_ROAD_HGV_E!G36</f>
        <v>0</v>
      </c>
      <c r="H36" s="10">
        <f>FC_TRA_ROAD_P2W_E!H36+FC_TRA_ROAD_CAR_E!H36+FC_TRA_ROAD_BUS_E!H36+FC_TRA_ROAD_LCV_E!H36+FC_TRA_ROAD_HGV_E!H36</f>
        <v>1.098710232158211</v>
      </c>
      <c r="I36" s="10">
        <f>FC_TRA_ROAD_P2W_E!I36+FC_TRA_ROAD_CAR_E!I36+FC_TRA_ROAD_BUS_E!I36+FC_TRA_ROAD_LCV_E!I36+FC_TRA_ROAD_HGV_E!I36</f>
        <v>1.098710232158211</v>
      </c>
      <c r="J36" s="10">
        <f>FC_TRA_ROAD_P2W_E!J36+FC_TRA_ROAD_CAR_E!J36+FC_TRA_ROAD_BUS_E!J36+FC_TRA_ROAD_LCV_E!J36+FC_TRA_ROAD_HGV_E!J36</f>
        <v>1.098710232158211</v>
      </c>
      <c r="K36" s="10">
        <f>FC_TRA_ROAD_P2W_E!K36+FC_TRA_ROAD_CAR_E!K36+FC_TRA_ROAD_BUS_E!K36+FC_TRA_ROAD_LCV_E!K36+FC_TRA_ROAD_HGV_E!K36</f>
        <v>1.098710232158211</v>
      </c>
      <c r="L36" s="10">
        <f>FC_TRA_ROAD_P2W_E!L36+FC_TRA_ROAD_CAR_E!L36+FC_TRA_ROAD_BUS_E!L36+FC_TRA_ROAD_LCV_E!L36+FC_TRA_ROAD_HGV_E!L36</f>
        <v>1.098710232158211</v>
      </c>
      <c r="M36" s="10">
        <f>FC_TRA_ROAD_P2W_E!M36+FC_TRA_ROAD_CAR_E!M36+FC_TRA_ROAD_BUS_E!M36+FC_TRA_ROAD_LCV_E!M36+FC_TRA_ROAD_HGV_E!M36</f>
        <v>2.1974204643164228</v>
      </c>
      <c r="N36" s="10">
        <f>FC_TRA_ROAD_P2W_E!N36+FC_TRA_ROAD_CAR_E!N36+FC_TRA_ROAD_BUS_E!N36+FC_TRA_ROAD_LCV_E!N36+FC_TRA_ROAD_HGV_E!N36</f>
        <v>31.862080825451411</v>
      </c>
      <c r="O36" s="10">
        <f>FC_TRA_ROAD_P2W_E!O36+FC_TRA_ROAD_CAR_E!O36+FC_TRA_ROAD_BUS_E!O36+FC_TRA_ROAD_LCV_E!O36+FC_TRA_ROAD_HGV_E!O36</f>
        <v>34.059415305245047</v>
      </c>
      <c r="P36" s="10">
        <f>FC_TRA_ROAD_P2W_E!P36+FC_TRA_ROAD_CAR_E!P36+FC_TRA_ROAD_BUS_E!P36+FC_TRA_ROAD_LCV_E!P36+FC_TRA_ROAD_HGV_E!P36</f>
        <v>36.256835769561476</v>
      </c>
      <c r="Q36" s="10">
        <f>FC_TRA_ROAD_P2W_E!Q36+FC_TRA_ROAD_CAR_E!Q36+FC_TRA_ROAD_BUS_E!Q36+FC_TRA_ROAD_LCV_E!Q36+FC_TRA_ROAD_HGV_E!Q36</f>
        <v>32.960705073086842</v>
      </c>
      <c r="R36" s="10">
        <f>FC_TRA_ROAD_P2W_E!R36+FC_TRA_ROAD_CAR_E!R36+FC_TRA_ROAD_BUS_E!R36+FC_TRA_ROAD_LCV_E!R36+FC_TRA_ROAD_HGV_E!R36</f>
        <v>37.355460017196897</v>
      </c>
      <c r="S36" s="10">
        <f>FC_TRA_ROAD_P2W_E!S36+FC_TRA_ROAD_CAR_E!S36+FC_TRA_ROAD_BUS_E!S36+FC_TRA_ROAD_LCV_E!S36+FC_TRA_ROAD_HGV_E!S36</f>
        <v>36.256835769561476</v>
      </c>
      <c r="T36" s="10">
        <f>FC_TRA_ROAD_P2W_E!T36+FC_TRA_ROAD_CAR_E!T36+FC_TRA_ROAD_BUS_E!T36+FC_TRA_ROAD_LCV_E!T36+FC_TRA_ROAD_HGV_E!T36</f>
        <v>34.059415305245047</v>
      </c>
      <c r="U36" s="10">
        <f>FC_TRA_ROAD_P2W_E!U36+FC_TRA_ROAD_CAR_E!U36+FC_TRA_ROAD_BUS_E!U36+FC_TRA_ROAD_LCV_E!U36+FC_TRA_ROAD_HGV_E!U36</f>
        <v>35.158125537403272</v>
      </c>
      <c r="V36" s="10">
        <f>FC_TRA_ROAD_P2W_E!V36+FC_TRA_ROAD_CAR_E!V36+FC_TRA_ROAD_BUS_E!V36+FC_TRA_ROAD_LCV_E!V36+FC_TRA_ROAD_HGV_E!V36</f>
        <v>35.158125537403272</v>
      </c>
      <c r="W36" s="10">
        <f>FC_TRA_ROAD_P2W_E!W36+FC_TRA_ROAD_CAR_E!W36+FC_TRA_ROAD_BUS_E!W36+FC_TRA_ROAD_LCV_E!W36+FC_TRA_ROAD_HGV_E!W36</f>
        <v>34.059415305245047</v>
      </c>
      <c r="X36" s="10">
        <f>FC_TRA_ROAD_P2W_E!X36+FC_TRA_ROAD_CAR_E!X36+FC_TRA_ROAD_BUS_E!X36+FC_TRA_ROAD_LCV_E!X36+FC_TRA_ROAD_HGV_E!X36</f>
        <v>37.355460017196897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605.00859845227853</v>
      </c>
      <c r="D37" s="10">
        <f>FC_TRA_ROAD_P2W_E!D37+FC_TRA_ROAD_CAR_E!D37+FC_TRA_ROAD_BUS_E!D37+FC_TRA_ROAD_LCV_E!D37+FC_TRA_ROAD_HGV_E!D37</f>
        <v>635.47532244196043</v>
      </c>
      <c r="E37" s="10">
        <f>FC_TRA_ROAD_P2W_E!E37+FC_TRA_ROAD_CAR_E!E37+FC_TRA_ROAD_BUS_E!E37+FC_TRA_ROAD_LCV_E!E37+FC_TRA_ROAD_HGV_E!E37</f>
        <v>748.18478073946676</v>
      </c>
      <c r="F37" s="10">
        <f>FC_TRA_ROAD_P2W_E!F37+FC_TRA_ROAD_CAR_E!F37+FC_TRA_ROAD_BUS_E!F37+FC_TRA_ROAD_LCV_E!F37+FC_TRA_ROAD_HGV_E!F37</f>
        <v>693.59415305245057</v>
      </c>
      <c r="G37" s="10">
        <f>FC_TRA_ROAD_P2W_E!G37+FC_TRA_ROAD_CAR_E!G37+FC_TRA_ROAD_BUS_E!G37+FC_TRA_ROAD_LCV_E!G37+FC_TRA_ROAD_HGV_E!G37</f>
        <v>633.3849527085124</v>
      </c>
      <c r="H37" s="10">
        <f>FC_TRA_ROAD_P2W_E!H37+FC_TRA_ROAD_CAR_E!H37+FC_TRA_ROAD_BUS_E!H37+FC_TRA_ROAD_LCV_E!H37+FC_TRA_ROAD_HGV_E!H37</f>
        <v>666.83095442820286</v>
      </c>
      <c r="I37" s="10">
        <f>FC_TRA_ROAD_P2W_E!I37+FC_TRA_ROAD_CAR_E!I37+FC_TRA_ROAD_BUS_E!I37+FC_TRA_ROAD_LCV_E!I37+FC_TRA_ROAD_HGV_E!I37</f>
        <v>631.85717970765268</v>
      </c>
      <c r="J37" s="10">
        <f>FC_TRA_ROAD_P2W_E!J37+FC_TRA_ROAD_CAR_E!J37+FC_TRA_ROAD_BUS_E!J37+FC_TRA_ROAD_LCV_E!J37+FC_TRA_ROAD_HGV_E!J37</f>
        <v>640.71590713671537</v>
      </c>
      <c r="K37" s="10">
        <f>FC_TRA_ROAD_P2W_E!K37+FC_TRA_ROAD_CAR_E!K37+FC_TRA_ROAD_BUS_E!K37+FC_TRA_ROAD_LCV_E!K37+FC_TRA_ROAD_HGV_E!K37</f>
        <v>679.24909716251068</v>
      </c>
      <c r="L37" s="10">
        <f>FC_TRA_ROAD_P2W_E!L37+FC_TRA_ROAD_CAR_E!L37+FC_TRA_ROAD_BUS_E!L37+FC_TRA_ROAD_LCV_E!L37+FC_TRA_ROAD_HGV_E!L37</f>
        <v>610.5023215821152</v>
      </c>
      <c r="M37" s="10">
        <f>FC_TRA_ROAD_P2W_E!M37+FC_TRA_ROAD_CAR_E!M37+FC_TRA_ROAD_BUS_E!M37+FC_TRA_ROAD_LCV_E!M37+FC_TRA_ROAD_HGV_E!M37</f>
        <v>599.50017196904537</v>
      </c>
      <c r="N37" s="10">
        <f>FC_TRA_ROAD_P2W_E!N37+FC_TRA_ROAD_CAR_E!N37+FC_TRA_ROAD_BUS_E!N37+FC_TRA_ROAD_LCV_E!N37+FC_TRA_ROAD_HGV_E!N37</f>
        <v>569.88873602751494</v>
      </c>
      <c r="O37" s="10">
        <f>FC_TRA_ROAD_P2W_E!O37+FC_TRA_ROAD_CAR_E!O37+FC_TRA_ROAD_BUS_E!O37+FC_TRA_ROAD_LCV_E!O37+FC_TRA_ROAD_HGV_E!O37</f>
        <v>554.74204643164239</v>
      </c>
      <c r="P37" s="10">
        <f>FC_TRA_ROAD_P2W_E!P37+FC_TRA_ROAD_CAR_E!P37+FC_TRA_ROAD_BUS_E!P37+FC_TRA_ROAD_LCV_E!P37+FC_TRA_ROAD_HGV_E!P37</f>
        <v>562.6796216680998</v>
      </c>
      <c r="Q37" s="10">
        <f>FC_TRA_ROAD_P2W_E!Q37+FC_TRA_ROAD_CAR_E!Q37+FC_TRA_ROAD_BUS_E!Q37+FC_TRA_ROAD_LCV_E!Q37+FC_TRA_ROAD_HGV_E!Q37</f>
        <v>551.59140154772138</v>
      </c>
      <c r="R37" s="10">
        <f>FC_TRA_ROAD_P2W_E!R37+FC_TRA_ROAD_CAR_E!R37+FC_TRA_ROAD_BUS_E!R37+FC_TRA_ROAD_LCV_E!R37+FC_TRA_ROAD_HGV_E!R37</f>
        <v>576.81160791057607</v>
      </c>
      <c r="S37" s="10">
        <f>FC_TRA_ROAD_P2W_E!S37+FC_TRA_ROAD_CAR_E!S37+FC_TRA_ROAD_BUS_E!S37+FC_TRA_ROAD_LCV_E!S37+FC_TRA_ROAD_HGV_E!S37</f>
        <v>609.30894239036968</v>
      </c>
      <c r="T37" s="10">
        <f>FC_TRA_ROAD_P2W_E!T37+FC_TRA_ROAD_CAR_E!T37+FC_TRA_ROAD_BUS_E!T37+FC_TRA_ROAD_LCV_E!T37+FC_TRA_ROAD_HGV_E!T37</f>
        <v>609.18409286328449</v>
      </c>
      <c r="U37" s="10">
        <f>FC_TRA_ROAD_P2W_E!U37+FC_TRA_ROAD_CAR_E!U37+FC_TRA_ROAD_BUS_E!U37+FC_TRA_ROAD_LCV_E!U37+FC_TRA_ROAD_HGV_E!U37</f>
        <v>570.84402407566631</v>
      </c>
      <c r="V37" s="10">
        <f>FC_TRA_ROAD_P2W_E!V37+FC_TRA_ROAD_CAR_E!V37+FC_TRA_ROAD_BUS_E!V37+FC_TRA_ROAD_LCV_E!V37+FC_TRA_ROAD_HGV_E!V37</f>
        <v>548.80773860705085</v>
      </c>
      <c r="W37" s="10">
        <f>FC_TRA_ROAD_P2W_E!W37+FC_TRA_ROAD_CAR_E!W37+FC_TRA_ROAD_BUS_E!W37+FC_TRA_ROAD_LCV_E!W37+FC_TRA_ROAD_HGV_E!W37</f>
        <v>503.66294067067929</v>
      </c>
      <c r="X37" s="10">
        <f>FC_TRA_ROAD_P2W_E!X37+FC_TRA_ROAD_CAR_E!X37+FC_TRA_ROAD_BUS_E!X37+FC_TRA_ROAD_LCV_E!X37+FC_TRA_ROAD_HGV_E!X37</f>
        <v>513.05993121238168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719.14198022355959</v>
      </c>
      <c r="D43" s="10">
        <f>FC_TRA_ROAD_P2W_E!D43+FC_TRA_ROAD_CAR_E!D43+FC_TRA_ROAD_BUS_E!D43+FC_TRA_ROAD_LCV_E!D43+FC_TRA_ROAD_HGV_E!D43</f>
        <v>686.03788650042986</v>
      </c>
      <c r="E43" s="10">
        <f>FC_TRA_ROAD_P2W_E!E43+FC_TRA_ROAD_CAR_E!E43+FC_TRA_ROAD_BUS_E!E43+FC_TRA_ROAD_LCV_E!E43+FC_TRA_ROAD_HGV_E!E43</f>
        <v>921.15217808254533</v>
      </c>
      <c r="F43" s="10">
        <f>FC_TRA_ROAD_P2W_E!F43+FC_TRA_ROAD_CAR_E!F43+FC_TRA_ROAD_BUS_E!F43+FC_TRA_ROAD_LCV_E!F43+FC_TRA_ROAD_HGV_E!F43</f>
        <v>807.11775322441952</v>
      </c>
      <c r="G43" s="10">
        <f>FC_TRA_ROAD_P2W_E!G43+FC_TRA_ROAD_CAR_E!G43+FC_TRA_ROAD_BUS_E!G43+FC_TRA_ROAD_LCV_E!G43+FC_TRA_ROAD_HGV_E!G43</f>
        <v>851.74660361134988</v>
      </c>
      <c r="H43" s="10">
        <f>FC_TRA_ROAD_P2W_E!H43+FC_TRA_ROAD_CAR_E!H43+FC_TRA_ROAD_BUS_E!H43+FC_TRA_ROAD_LCV_E!H43+FC_TRA_ROAD_HGV_E!H43</f>
        <v>995.33189853826298</v>
      </c>
      <c r="I43" s="10">
        <f>FC_TRA_ROAD_P2W_E!I43+FC_TRA_ROAD_CAR_E!I43+FC_TRA_ROAD_BUS_E!I43+FC_TRA_ROAD_LCV_E!I43+FC_TRA_ROAD_HGV_E!I43</f>
        <v>1057.6538306104901</v>
      </c>
      <c r="J43" s="10">
        <f>FC_TRA_ROAD_P2W_E!J43+FC_TRA_ROAD_CAR_E!J43+FC_TRA_ROAD_BUS_E!J43+FC_TRA_ROAD_LCV_E!J43+FC_TRA_ROAD_HGV_E!J43</f>
        <v>1203.4152940670679</v>
      </c>
      <c r="K43" s="10">
        <f>FC_TRA_ROAD_P2W_E!K43+FC_TRA_ROAD_CAR_E!K43+FC_TRA_ROAD_BUS_E!K43+FC_TRA_ROAD_LCV_E!K43+FC_TRA_ROAD_HGV_E!K43</f>
        <v>1301.1280773860701</v>
      </c>
      <c r="L43" s="10">
        <f>FC_TRA_ROAD_P2W_E!L43+FC_TRA_ROAD_CAR_E!L43+FC_TRA_ROAD_BUS_E!L43+FC_TRA_ROAD_LCV_E!L43+FC_TRA_ROAD_HGV_E!L43</f>
        <v>1147.2891934651759</v>
      </c>
      <c r="M43" s="10">
        <f>FC_TRA_ROAD_P2W_E!M43+FC_TRA_ROAD_CAR_E!M43+FC_TRA_ROAD_BUS_E!M43+FC_TRA_ROAD_LCV_E!M43+FC_TRA_ROAD_HGV_E!M43</f>
        <v>1437.157867583835</v>
      </c>
      <c r="N43" s="10">
        <f>FC_TRA_ROAD_P2W_E!N43+FC_TRA_ROAD_CAR_E!N43+FC_TRA_ROAD_BUS_E!N43+FC_TRA_ROAD_LCV_E!N43+FC_TRA_ROAD_HGV_E!N43</f>
        <v>1397.9304385210662</v>
      </c>
      <c r="O43" s="10">
        <f>FC_TRA_ROAD_P2W_E!O43+FC_TRA_ROAD_CAR_E!O43+FC_TRA_ROAD_BUS_E!O43+FC_TRA_ROAD_LCV_E!O43+FC_TRA_ROAD_HGV_E!O43</f>
        <v>1354.7397841788484</v>
      </c>
      <c r="P43" s="10">
        <f>FC_TRA_ROAD_P2W_E!P43+FC_TRA_ROAD_CAR_E!P43+FC_TRA_ROAD_BUS_E!P43+FC_TRA_ROAD_LCV_E!P43+FC_TRA_ROAD_HGV_E!P43</f>
        <v>1337.2418211521931</v>
      </c>
      <c r="Q43" s="10">
        <f>FC_TRA_ROAD_P2W_E!Q43+FC_TRA_ROAD_CAR_E!Q43+FC_TRA_ROAD_BUS_E!Q43+FC_TRA_ROAD_LCV_E!Q43+FC_TRA_ROAD_HGV_E!Q43</f>
        <v>1300.7280369733451</v>
      </c>
      <c r="R43" s="10">
        <f>FC_TRA_ROAD_P2W_E!R43+FC_TRA_ROAD_CAR_E!R43+FC_TRA_ROAD_BUS_E!R43+FC_TRA_ROAD_LCV_E!R43+FC_TRA_ROAD_HGV_E!R43</f>
        <v>1251.050108340499</v>
      </c>
      <c r="S43" s="10">
        <f>FC_TRA_ROAD_P2W_E!S43+FC_TRA_ROAD_CAR_E!S43+FC_TRA_ROAD_BUS_E!S43+FC_TRA_ROAD_LCV_E!S43+FC_TRA_ROAD_HGV_E!S43</f>
        <v>1427.7124909716249</v>
      </c>
      <c r="T43" s="10">
        <f>FC_TRA_ROAD_P2W_E!T43+FC_TRA_ROAD_CAR_E!T43+FC_TRA_ROAD_BUS_E!T43+FC_TRA_ROAD_LCV_E!T43+FC_TRA_ROAD_HGV_E!T43</f>
        <v>1760.5500593293209</v>
      </c>
      <c r="U43" s="10">
        <f>FC_TRA_ROAD_P2W_E!U43+FC_TRA_ROAD_CAR_E!U43+FC_TRA_ROAD_BUS_E!U43+FC_TRA_ROAD_LCV_E!U43+FC_TRA_ROAD_HGV_E!U43</f>
        <v>1788.264116079105</v>
      </c>
      <c r="V43" s="10">
        <f>FC_TRA_ROAD_P2W_E!V43+FC_TRA_ROAD_CAR_E!V43+FC_TRA_ROAD_BUS_E!V43+FC_TRA_ROAD_LCV_E!V43+FC_TRA_ROAD_HGV_E!V43</f>
        <v>1800.0947153912291</v>
      </c>
      <c r="W43" s="10">
        <f>FC_TRA_ROAD_P2W_E!W43+FC_TRA_ROAD_CAR_E!W43+FC_TRA_ROAD_BUS_E!W43+FC_TRA_ROAD_LCV_E!W43+FC_TRA_ROAD_HGV_E!W43</f>
        <v>1651.6593361994842</v>
      </c>
      <c r="X43" s="10">
        <f>FC_TRA_ROAD_P2W_E!X43+FC_TRA_ROAD_CAR_E!X43+FC_TRA_ROAD_BUS_E!X43+FC_TRA_ROAD_LCV_E!X43+FC_TRA_ROAD_HGV_E!X43</f>
        <v>1776.223222699914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</v>
      </c>
      <c r="D51" s="37">
        <f>FC_TRA_ROAD_P2W_E!D51+FC_TRA_ROAD_CAR_E!D51+FC_TRA_ROAD_BUS_E!D51+FC_TRA_ROAD_LCV_E!D51+FC_TRA_ROAD_HGV_E!D51</f>
        <v>3.1169389509888221</v>
      </c>
      <c r="E51" s="37">
        <f>FC_TRA_ROAD_P2W_E!E51+FC_TRA_ROAD_CAR_E!E51+FC_TRA_ROAD_BUS_E!E51+FC_TRA_ROAD_LCV_E!E51+FC_TRA_ROAD_HGV_E!E51</f>
        <v>1.3327601031814269</v>
      </c>
      <c r="F51" s="37">
        <f>FC_TRA_ROAD_P2W_E!F51+FC_TRA_ROAD_CAR_E!F51+FC_TRA_ROAD_BUS_E!F51+FC_TRA_ROAD_LCV_E!F51+FC_TRA_ROAD_HGV_E!F51</f>
        <v>3.9337919174548581</v>
      </c>
      <c r="G51" s="37">
        <f>FC_TRA_ROAD_P2W_E!G51+FC_TRA_ROAD_CAR_E!G51+FC_TRA_ROAD_BUS_E!G51+FC_TRA_ROAD_LCV_E!G51+FC_TRA_ROAD_HGV_E!G51</f>
        <v>5.8899398108340497</v>
      </c>
      <c r="H51" s="37">
        <f>FC_TRA_ROAD_P2W_E!H51+FC_TRA_ROAD_CAR_E!H51+FC_TRA_ROAD_BUS_E!H51+FC_TRA_ROAD_LCV_E!H51+FC_TRA_ROAD_HGV_E!H51</f>
        <v>7.8890799656061903</v>
      </c>
      <c r="I51" s="37">
        <f>FC_TRA_ROAD_P2W_E!I51+FC_TRA_ROAD_CAR_E!I51+FC_TRA_ROAD_BUS_E!I51+FC_TRA_ROAD_LCV_E!I51+FC_TRA_ROAD_HGV_E!I51</f>
        <v>4.6216680997420463</v>
      </c>
      <c r="J51" s="37">
        <f>FC_TRA_ROAD_P2W_E!J51+FC_TRA_ROAD_CAR_E!J51+FC_TRA_ROAD_BUS_E!J51+FC_TRA_ROAD_LCV_E!J51+FC_TRA_ROAD_HGV_E!J51</f>
        <v>18.14273430782459</v>
      </c>
      <c r="K51" s="37">
        <f>FC_TRA_ROAD_P2W_E!K51+FC_TRA_ROAD_CAR_E!K51+FC_TRA_ROAD_BUS_E!K51+FC_TRA_ROAD_LCV_E!K51+FC_TRA_ROAD_HGV_E!K51</f>
        <v>8.104041272570937</v>
      </c>
      <c r="L51" s="37">
        <f>FC_TRA_ROAD_P2W_E!L51+FC_TRA_ROAD_CAR_E!L51+FC_TRA_ROAD_BUS_E!L51+FC_TRA_ROAD_LCV_E!L51+FC_TRA_ROAD_HGV_E!L51</f>
        <v>7.9320722269991393</v>
      </c>
      <c r="M51" s="37">
        <f>FC_TRA_ROAD_P2W_E!M51+FC_TRA_ROAD_CAR_E!M51+FC_TRA_ROAD_BUS_E!M51+FC_TRA_ROAD_LCV_E!M51+FC_TRA_ROAD_HGV_E!M51</f>
        <v>9.8452278589853819</v>
      </c>
      <c r="N51" s="37">
        <f>FC_TRA_ROAD_P2W_E!N51+FC_TRA_ROAD_CAR_E!N51+FC_TRA_ROAD_BUS_E!N51+FC_TRA_ROAD_LCV_E!N51+FC_TRA_ROAD_HGV_E!N51</f>
        <v>10.834049871023209</v>
      </c>
      <c r="O51" s="37">
        <f>FC_TRA_ROAD_P2W_E!O51+FC_TRA_ROAD_CAR_E!O51+FC_TRA_ROAD_BUS_E!O51+FC_TRA_ROAD_LCV_E!O51+FC_TRA_ROAD_HGV_E!O51</f>
        <v>9.0928632846087698</v>
      </c>
      <c r="P51" s="37">
        <f>FC_TRA_ROAD_P2W_E!P51+FC_TRA_ROAD_CAR_E!P51+FC_TRA_ROAD_BUS_E!P51+FC_TRA_ROAD_LCV_E!P51+FC_TRA_ROAD_HGV_E!P51</f>
        <v>7.308684436801375</v>
      </c>
      <c r="Q51" s="37">
        <f>FC_TRA_ROAD_P2W_E!Q51+FC_TRA_ROAD_CAR_E!Q51+FC_TRA_ROAD_BUS_E!Q51+FC_TRA_ROAD_LCV_E!Q51+FC_TRA_ROAD_HGV_E!Q51</f>
        <v>8.4909716251074805</v>
      </c>
      <c r="R51" s="37">
        <f>FC_TRA_ROAD_P2W_E!R51+FC_TRA_ROAD_CAR_E!R51+FC_TRA_ROAD_BUS_E!R51+FC_TRA_ROAD_LCV_E!R51+FC_TRA_ROAD_HGV_E!R51</f>
        <v>7.6311263972484946</v>
      </c>
      <c r="S51" s="37">
        <f>FC_TRA_ROAD_P2W_E!S51+FC_TRA_ROAD_CAR_E!S51+FC_TRA_ROAD_BUS_E!S51+FC_TRA_ROAD_LCV_E!S51+FC_TRA_ROAD_HGV_E!S51</f>
        <v>7.0937231298366292</v>
      </c>
      <c r="T51" s="37">
        <f>FC_TRA_ROAD_P2W_E!T51+FC_TRA_ROAD_CAR_E!T51+FC_TRA_ROAD_BUS_E!T51+FC_TRA_ROAD_LCV_E!T51+FC_TRA_ROAD_HGV_E!T51</f>
        <v>7.0722269991401543</v>
      </c>
      <c r="U51" s="37">
        <f>FC_TRA_ROAD_P2W_E!U51+FC_TRA_ROAD_CAR_E!U51+FC_TRA_ROAD_BUS_E!U51+FC_TRA_ROAD_LCV_E!U51+FC_TRA_ROAD_HGV_E!U51</f>
        <v>6.212295786758383</v>
      </c>
      <c r="V51" s="37">
        <f>FC_TRA_ROAD_P2W_E!V51+FC_TRA_ROAD_CAR_E!V51+FC_TRA_ROAD_BUS_E!V51+FC_TRA_ROAD_LCV_E!V51+FC_TRA_ROAD_HGV_E!V51</f>
        <v>6.5564058469475501</v>
      </c>
      <c r="W51" s="37">
        <f>FC_TRA_ROAD_P2W_E!W51+FC_TRA_ROAD_CAR_E!W51+FC_TRA_ROAD_BUS_E!W51+FC_TRA_ROAD_LCV_E!W51+FC_TRA_ROAD_HGV_E!W51</f>
        <v>7.523731728288908</v>
      </c>
      <c r="X51" s="37">
        <f>FC_TRA_ROAD_P2W_E!X51+FC_TRA_ROAD_CAR_E!X51+FC_TRA_ROAD_BUS_E!X51+FC_TRA_ROAD_LCV_E!X51+FC_TRA_ROAD_HGV_E!X51</f>
        <v>7.308684436801375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32.665004299226148</v>
      </c>
      <c r="E52" s="37">
        <f t="shared" si="29"/>
        <v>3.0094582975064492</v>
      </c>
      <c r="F52" s="37">
        <f t="shared" si="29"/>
        <v>2.00627687016337</v>
      </c>
      <c r="G52" s="37">
        <f t="shared" si="29"/>
        <v>1.0031814273430779</v>
      </c>
      <c r="H52" s="37">
        <f t="shared" si="29"/>
        <v>11.166036113499571</v>
      </c>
      <c r="I52" s="37">
        <f t="shared" si="29"/>
        <v>44.373258813413592</v>
      </c>
      <c r="J52" s="37">
        <f t="shared" si="29"/>
        <v>61.068959587274279</v>
      </c>
      <c r="K52" s="37">
        <f t="shared" si="29"/>
        <v>74.143250214961299</v>
      </c>
      <c r="L52" s="37">
        <f t="shared" si="29"/>
        <v>84.711521926053308</v>
      </c>
      <c r="M52" s="37">
        <f t="shared" si="29"/>
        <v>97.68813413585552</v>
      </c>
      <c r="N52" s="37">
        <f t="shared" si="29"/>
        <v>97.659071367153899</v>
      </c>
      <c r="O52" s="37">
        <f t="shared" si="29"/>
        <v>90.935769561478921</v>
      </c>
      <c r="P52" s="37">
        <f t="shared" si="29"/>
        <v>99.06130696474635</v>
      </c>
      <c r="Q52" s="37">
        <f t="shared" si="29"/>
        <v>133.86526225279445</v>
      </c>
      <c r="R52" s="37">
        <f t="shared" si="29"/>
        <v>143.9094582975064</v>
      </c>
      <c r="S52" s="37">
        <f t="shared" si="29"/>
        <v>144.75451418744629</v>
      </c>
      <c r="T52" s="37">
        <f t="shared" si="29"/>
        <v>149.46414445399833</v>
      </c>
      <c r="U52" s="37">
        <f t="shared" si="29"/>
        <v>149.91195184866723</v>
      </c>
      <c r="V52" s="37">
        <f t="shared" si="29"/>
        <v>156.9587274290628</v>
      </c>
      <c r="W52" s="37">
        <f t="shared" si="29"/>
        <v>155.2510748065348</v>
      </c>
      <c r="X52" s="37">
        <f t="shared" ref="X52" si="30">SUM(X53:X70)</f>
        <v>161.49269131556318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1.0174548581255369</v>
      </c>
      <c r="J64" s="10">
        <f>FC_TRA_ROAD_P2W_E!J64+FC_TRA_ROAD_CAR_E!J64+FC_TRA_ROAD_BUS_E!J64+FC_TRA_ROAD_LCV_E!J64+FC_TRA_ROAD_HGV_E!J64</f>
        <v>10.68357695614789</v>
      </c>
      <c r="K64" s="10">
        <f>FC_TRA_ROAD_P2W_E!K64+FC_TRA_ROAD_CAR_E!K64+FC_TRA_ROAD_BUS_E!K64+FC_TRA_ROAD_LCV_E!K64+FC_TRA_ROAD_HGV_E!K64</f>
        <v>11.802665520206361</v>
      </c>
      <c r="L64" s="10">
        <f>FC_TRA_ROAD_P2W_E!L64+FC_TRA_ROAD_CAR_E!L64+FC_TRA_ROAD_BUS_E!L64+FC_TRA_ROAD_LCV_E!L64+FC_TRA_ROAD_HGV_E!L64</f>
        <v>24.88538263112639</v>
      </c>
      <c r="M64" s="10">
        <f>FC_TRA_ROAD_P2W_E!M64+FC_TRA_ROAD_CAR_E!M64+FC_TRA_ROAD_BUS_E!M64+FC_TRA_ROAD_LCV_E!M64+FC_TRA_ROAD_HGV_E!M64</f>
        <v>23.834565778159931</v>
      </c>
      <c r="N64" s="10">
        <f>FC_TRA_ROAD_P2W_E!N64+FC_TRA_ROAD_CAR_E!N64+FC_TRA_ROAD_BUS_E!N64+FC_TRA_ROAD_LCV_E!N64+FC_TRA_ROAD_HGV_E!N64</f>
        <v>20.000257953568362</v>
      </c>
      <c r="O64" s="10">
        <f>FC_TRA_ROAD_P2W_E!O64+FC_TRA_ROAD_CAR_E!O64+FC_TRA_ROAD_BUS_E!O64+FC_TRA_ROAD_LCV_E!O64+FC_TRA_ROAD_HGV_E!O64</f>
        <v>17.805932932072221</v>
      </c>
      <c r="P64" s="10">
        <f>FC_TRA_ROAD_P2W_E!P64+FC_TRA_ROAD_CAR_E!P64+FC_TRA_ROAD_BUS_E!P64+FC_TRA_ROAD_LCV_E!P64+FC_TRA_ROAD_HGV_E!P64</f>
        <v>17.805932932072221</v>
      </c>
      <c r="Q64" s="10">
        <f>FC_TRA_ROAD_P2W_E!Q64+FC_TRA_ROAD_CAR_E!Q64+FC_TRA_ROAD_BUS_E!Q64+FC_TRA_ROAD_LCV_E!Q64+FC_TRA_ROAD_HGV_E!Q64</f>
        <v>24.58013757523646</v>
      </c>
      <c r="R64" s="10">
        <f>FC_TRA_ROAD_P2W_E!R64+FC_TRA_ROAD_CAR_E!R64+FC_TRA_ROAD_BUS_E!R64+FC_TRA_ROAD_LCV_E!R64+FC_TRA_ROAD_HGV_E!R64</f>
        <v>22.929234737747201</v>
      </c>
      <c r="S64" s="10">
        <f>FC_TRA_ROAD_P2W_E!S64+FC_TRA_ROAD_CAR_E!S64+FC_TRA_ROAD_BUS_E!S64+FC_TRA_ROAD_LCV_E!S64+FC_TRA_ROAD_HGV_E!S64</f>
        <v>15.54883920894239</v>
      </c>
      <c r="T64" s="10">
        <f>FC_TRA_ROAD_P2W_E!T64+FC_TRA_ROAD_CAR_E!T64+FC_TRA_ROAD_BUS_E!T64+FC_TRA_ROAD_LCV_E!T64+FC_TRA_ROAD_HGV_E!T64</f>
        <v>19.561478933791921</v>
      </c>
      <c r="U64" s="10">
        <f>FC_TRA_ROAD_P2W_E!U64+FC_TRA_ROAD_CAR_E!U64+FC_TRA_ROAD_BUS_E!U64+FC_TRA_ROAD_LCV_E!U64+FC_TRA_ROAD_HGV_E!U64</f>
        <v>17.555202063628549</v>
      </c>
      <c r="V64" s="10">
        <f>FC_TRA_ROAD_P2W_E!V64+FC_TRA_ROAD_CAR_E!V64+FC_TRA_ROAD_BUS_E!V64+FC_TRA_ROAD_LCV_E!V64+FC_TRA_ROAD_HGV_E!V64</f>
        <v>19.84092863284609</v>
      </c>
      <c r="W64" s="10">
        <f>FC_TRA_ROAD_P2W_E!W64+FC_TRA_ROAD_CAR_E!W64+FC_TRA_ROAD_BUS_E!W64+FC_TRA_ROAD_LCV_E!W64+FC_TRA_ROAD_HGV_E!W64</f>
        <v>25.945829750644876</v>
      </c>
      <c r="X64" s="10">
        <f>FC_TRA_ROAD_P2W_E!X64+FC_TRA_ROAD_CAR_E!X64+FC_TRA_ROAD_BUS_E!X64+FC_TRA_ROAD_LCV_E!X64+FC_TRA_ROAD_HGV_E!X64</f>
        <v>26.081943250214959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32.665004299226148</v>
      </c>
      <c r="E66" s="10">
        <f>FC_TRA_ROAD_P2W_E!E66+FC_TRA_ROAD_CAR_E!E66+FC_TRA_ROAD_BUS_E!E66+FC_TRA_ROAD_LCV_E!E66+FC_TRA_ROAD_HGV_E!E66</f>
        <v>3.0094582975064492</v>
      </c>
      <c r="F66" s="10">
        <f>FC_TRA_ROAD_P2W_E!F66+FC_TRA_ROAD_CAR_E!F66+FC_TRA_ROAD_BUS_E!F66+FC_TRA_ROAD_LCV_E!F66+FC_TRA_ROAD_HGV_E!F66</f>
        <v>2.00627687016337</v>
      </c>
      <c r="G66" s="10">
        <f>FC_TRA_ROAD_P2W_E!G66+FC_TRA_ROAD_CAR_E!G66+FC_TRA_ROAD_BUS_E!G66+FC_TRA_ROAD_LCV_E!G66+FC_TRA_ROAD_HGV_E!G66</f>
        <v>1.0031814273430779</v>
      </c>
      <c r="H66" s="10">
        <f>FC_TRA_ROAD_P2W_E!H66+FC_TRA_ROAD_CAR_E!H66+FC_TRA_ROAD_BUS_E!H66+FC_TRA_ROAD_LCV_E!H66+FC_TRA_ROAD_HGV_E!H66</f>
        <v>11.166036113499571</v>
      </c>
      <c r="I66" s="10">
        <f>FC_TRA_ROAD_P2W_E!I66+FC_TRA_ROAD_CAR_E!I66+FC_TRA_ROAD_BUS_E!I66+FC_TRA_ROAD_LCV_E!I66+FC_TRA_ROAD_HGV_E!I66</f>
        <v>43.355803955288053</v>
      </c>
      <c r="J66" s="10">
        <f>FC_TRA_ROAD_P2W_E!J66+FC_TRA_ROAD_CAR_E!J66+FC_TRA_ROAD_BUS_E!J66+FC_TRA_ROAD_LCV_E!J66+FC_TRA_ROAD_HGV_E!J66</f>
        <v>50.38538263112639</v>
      </c>
      <c r="K66" s="10">
        <f>FC_TRA_ROAD_P2W_E!K66+FC_TRA_ROAD_CAR_E!K66+FC_TRA_ROAD_BUS_E!K66+FC_TRA_ROAD_LCV_E!K66+FC_TRA_ROAD_HGV_E!K66</f>
        <v>62.340584694754938</v>
      </c>
      <c r="L66" s="10">
        <f>FC_TRA_ROAD_P2W_E!L66+FC_TRA_ROAD_CAR_E!L66+FC_TRA_ROAD_BUS_E!L66+FC_TRA_ROAD_LCV_E!L66+FC_TRA_ROAD_HGV_E!L66</f>
        <v>59.826139294926911</v>
      </c>
      <c r="M66" s="10">
        <f>FC_TRA_ROAD_P2W_E!M66+FC_TRA_ROAD_CAR_E!M66+FC_TRA_ROAD_BUS_E!M66+FC_TRA_ROAD_LCV_E!M66+FC_TRA_ROAD_HGV_E!M66</f>
        <v>73.853568357695593</v>
      </c>
      <c r="N66" s="10">
        <f>FC_TRA_ROAD_P2W_E!N66+FC_TRA_ROAD_CAR_E!N66+FC_TRA_ROAD_BUS_E!N66+FC_TRA_ROAD_LCV_E!N66+FC_TRA_ROAD_HGV_E!N66</f>
        <v>77.658813413585534</v>
      </c>
      <c r="O66" s="10">
        <f>FC_TRA_ROAD_P2W_E!O66+FC_TRA_ROAD_CAR_E!O66+FC_TRA_ROAD_BUS_E!O66+FC_TRA_ROAD_LCV_E!O66+FC_TRA_ROAD_HGV_E!O66</f>
        <v>73.129836629406697</v>
      </c>
      <c r="P66" s="10">
        <f>FC_TRA_ROAD_P2W_E!P66+FC_TRA_ROAD_CAR_E!P66+FC_TRA_ROAD_BUS_E!P66+FC_TRA_ROAD_LCV_E!P66+FC_TRA_ROAD_HGV_E!P66</f>
        <v>81.255374032674126</v>
      </c>
      <c r="Q66" s="10">
        <f>FC_TRA_ROAD_P2W_E!Q66+FC_TRA_ROAD_CAR_E!Q66+FC_TRA_ROAD_BUS_E!Q66+FC_TRA_ROAD_LCV_E!Q66+FC_TRA_ROAD_HGV_E!Q66</f>
        <v>109.285124677558</v>
      </c>
      <c r="R66" s="10">
        <f>FC_TRA_ROAD_P2W_E!R66+FC_TRA_ROAD_CAR_E!R66+FC_TRA_ROAD_BUS_E!R66+FC_TRA_ROAD_LCV_E!R66+FC_TRA_ROAD_HGV_E!R66</f>
        <v>120.9802235597592</v>
      </c>
      <c r="S66" s="10">
        <f>FC_TRA_ROAD_P2W_E!S66+FC_TRA_ROAD_CAR_E!S66+FC_TRA_ROAD_BUS_E!S66+FC_TRA_ROAD_LCV_E!S66+FC_TRA_ROAD_HGV_E!S66</f>
        <v>129.20567497850391</v>
      </c>
      <c r="T66" s="10">
        <f>FC_TRA_ROAD_P2W_E!T66+FC_TRA_ROAD_CAR_E!T66+FC_TRA_ROAD_BUS_E!T66+FC_TRA_ROAD_LCV_E!T66+FC_TRA_ROAD_HGV_E!T66</f>
        <v>129.9026655202064</v>
      </c>
      <c r="U66" s="10">
        <f>FC_TRA_ROAD_P2W_E!U66+FC_TRA_ROAD_CAR_E!U66+FC_TRA_ROAD_BUS_E!U66+FC_TRA_ROAD_LCV_E!U66+FC_TRA_ROAD_HGV_E!U66</f>
        <v>132.35674978503869</v>
      </c>
      <c r="V66" s="10">
        <f>FC_TRA_ROAD_P2W_E!V66+FC_TRA_ROAD_CAR_E!V66+FC_TRA_ROAD_BUS_E!V66+FC_TRA_ROAD_LCV_E!V66+FC_TRA_ROAD_HGV_E!V66</f>
        <v>137.1177987962167</v>
      </c>
      <c r="W66" s="10">
        <f>FC_TRA_ROAD_P2W_E!W66+FC_TRA_ROAD_CAR_E!W66+FC_TRA_ROAD_BUS_E!W66+FC_TRA_ROAD_LCV_E!W66+FC_TRA_ROAD_HGV_E!W66</f>
        <v>129.30524505588991</v>
      </c>
      <c r="X66" s="10">
        <f>FC_TRA_ROAD_P2W_E!X66+FC_TRA_ROAD_CAR_E!X66+FC_TRA_ROAD_BUS_E!X66+FC_TRA_ROAD_LCV_E!X66+FC_TRA_ROAD_HGV_E!X66</f>
        <v>135.41074806534823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</v>
      </c>
      <c r="D76" s="40">
        <f>FC_TRA_ROAD_P2W_E!D76+FC_TRA_ROAD_CAR_E!D76+FC_TRA_ROAD_BUS_E!D76+FC_TRA_ROAD_LCV_E!D76+FC_TRA_ROAD_HGV_E!D76</f>
        <v>0</v>
      </c>
      <c r="E76" s="40">
        <f>FC_TRA_ROAD_P2W_E!E76+FC_TRA_ROAD_CAR_E!E76+FC_TRA_ROAD_BUS_E!E76+FC_TRA_ROAD_LCV_E!E76+FC_TRA_ROAD_HGV_E!E76</f>
        <v>0</v>
      </c>
      <c r="F76" s="40">
        <f>FC_TRA_ROAD_P2W_E!F76+FC_TRA_ROAD_CAR_E!F76+FC_TRA_ROAD_BUS_E!F76+FC_TRA_ROAD_LCV_E!F76+FC_TRA_ROAD_HGV_E!F76</f>
        <v>0</v>
      </c>
      <c r="G76" s="40">
        <f>FC_TRA_ROAD_P2W_E!G76+FC_TRA_ROAD_CAR_E!G76+FC_TRA_ROAD_BUS_E!G76+FC_TRA_ROAD_LCV_E!G76+FC_TRA_ROAD_HGV_E!G76</f>
        <v>0</v>
      </c>
      <c r="H76" s="40">
        <f>FC_TRA_ROAD_P2W_E!H76+FC_TRA_ROAD_CAR_E!H76+FC_TRA_ROAD_BUS_E!H76+FC_TRA_ROAD_LCV_E!H76+FC_TRA_ROAD_HGV_E!H76</f>
        <v>0</v>
      </c>
      <c r="I76" s="40">
        <f>FC_TRA_ROAD_P2W_E!I76+FC_TRA_ROAD_CAR_E!I76+FC_TRA_ROAD_BUS_E!I76+FC_TRA_ROAD_LCV_E!I76+FC_TRA_ROAD_HGV_E!I76</f>
        <v>0</v>
      </c>
      <c r="J76" s="40">
        <f>FC_TRA_ROAD_P2W_E!J76+FC_TRA_ROAD_CAR_E!J76+FC_TRA_ROAD_BUS_E!J76+FC_TRA_ROAD_LCV_E!J76+FC_TRA_ROAD_HGV_E!J76</f>
        <v>0</v>
      </c>
      <c r="K76" s="40">
        <f>FC_TRA_ROAD_P2W_E!K76+FC_TRA_ROAD_CAR_E!K76+FC_TRA_ROAD_BUS_E!K76+FC_TRA_ROAD_LCV_E!K76+FC_TRA_ROAD_HGV_E!K76</f>
        <v>0</v>
      </c>
      <c r="L76" s="40">
        <f>FC_TRA_ROAD_P2W_E!L76+FC_TRA_ROAD_CAR_E!L76+FC_TRA_ROAD_BUS_E!L76+FC_TRA_ROAD_LCV_E!L76+FC_TRA_ROAD_HGV_E!L76</f>
        <v>0</v>
      </c>
      <c r="M76" s="40">
        <f>FC_TRA_ROAD_P2W_E!M76+FC_TRA_ROAD_CAR_E!M76+FC_TRA_ROAD_BUS_E!M76+FC_TRA_ROAD_LCV_E!M76+FC_TRA_ROAD_HGV_E!M76</f>
        <v>1.4672162319505977</v>
      </c>
      <c r="N76" s="40">
        <f>FC_TRA_ROAD_P2W_E!N76+FC_TRA_ROAD_CAR_E!N76+FC_TRA_ROAD_BUS_E!N76+FC_TRA_ROAD_LCV_E!N76+FC_TRA_ROAD_HGV_E!N76</f>
        <v>3.4023840144460911</v>
      </c>
      <c r="O76" s="40">
        <f>FC_TRA_ROAD_P2W_E!O76+FC_TRA_ROAD_CAR_E!O76+FC_TRA_ROAD_BUS_E!O76+FC_TRA_ROAD_LCV_E!O76+FC_TRA_ROAD_HGV_E!O76</f>
        <v>3.4172903227046838</v>
      </c>
      <c r="P76" s="40">
        <f>FC_TRA_ROAD_P2W_E!P76+FC_TRA_ROAD_CAR_E!P76+FC_TRA_ROAD_BUS_E!P76+FC_TRA_ROAD_LCV_E!P76+FC_TRA_ROAD_HGV_E!P76</f>
        <v>3.3699860761851652</v>
      </c>
      <c r="Q76" s="40">
        <f>FC_TRA_ROAD_P2W_E!Q76+FC_TRA_ROAD_CAR_E!Q76+FC_TRA_ROAD_BUS_E!Q76+FC_TRA_ROAD_LCV_E!Q76+FC_TRA_ROAD_HGV_E!Q76</f>
        <v>4.6308731308409969</v>
      </c>
      <c r="R76" s="40">
        <f>FC_TRA_ROAD_P2W_E!R76+FC_TRA_ROAD_CAR_E!R76+FC_TRA_ROAD_BUS_E!R76+FC_TRA_ROAD_LCV_E!R76+FC_TRA_ROAD_HGV_E!R76</f>
        <v>5.8171985274346776</v>
      </c>
      <c r="S76" s="40">
        <f>FC_TRA_ROAD_P2W_E!S76+FC_TRA_ROAD_CAR_E!S76+FC_TRA_ROAD_BUS_E!S76+FC_TRA_ROAD_LCV_E!S76+FC_TRA_ROAD_HGV_E!S76</f>
        <v>6.9114451430784598</v>
      </c>
      <c r="T76" s="40">
        <f>FC_TRA_ROAD_P2W_E!T76+FC_TRA_ROAD_CAR_E!T76+FC_TRA_ROAD_BUS_E!T76+FC_TRA_ROAD_LCV_E!T76+FC_TRA_ROAD_HGV_E!T76</f>
        <v>7.8925788151807206</v>
      </c>
      <c r="U76" s="40">
        <f>FC_TRA_ROAD_P2W_E!U76+FC_TRA_ROAD_CAR_E!U76+FC_TRA_ROAD_BUS_E!U76+FC_TRA_ROAD_LCV_E!U76+FC_TRA_ROAD_HGV_E!U76</f>
        <v>8.7511024089571503</v>
      </c>
      <c r="V76" s="40">
        <f>FC_TRA_ROAD_P2W_E!V76+FC_TRA_ROAD_CAR_E!V76+FC_TRA_ROAD_BUS_E!V76+FC_TRA_ROAD_LCV_E!V76+FC_TRA_ROAD_HGV_E!V76</f>
        <v>9.3323197703560989</v>
      </c>
      <c r="W76" s="40">
        <f>FC_TRA_ROAD_P2W_E!W76+FC_TRA_ROAD_CAR_E!W76+FC_TRA_ROAD_BUS_E!W76+FC_TRA_ROAD_LCV_E!W76+FC_TRA_ROAD_HGV_E!W76</f>
        <v>9.6456090491628981</v>
      </c>
      <c r="X76" s="40">
        <f>FC_TRA_ROAD_P2W_E!X76+FC_TRA_ROAD_CAR_E!X76+FC_TRA_ROAD_BUS_E!X76+FC_TRA_ROAD_LCV_E!X76+FC_TRA_ROAD_HGV_E!X76</f>
        <v>10.021387994656376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2.0288890582460555</v>
      </c>
      <c r="D2" s="31">
        <f t="shared" ref="D2:W2" si="1">SUM(D3,D17,D22,D25,D26,D51,D52,D71,D74,D75,D76)</f>
        <v>2.1427536891613213</v>
      </c>
      <c r="E2" s="31">
        <f t="shared" si="1"/>
        <v>1.8759243386483722</v>
      </c>
      <c r="F2" s="31">
        <f t="shared" si="1"/>
        <v>1.9084955859327812</v>
      </c>
      <c r="G2" s="31">
        <f t="shared" si="1"/>
        <v>2.0127126436448322</v>
      </c>
      <c r="H2" s="31">
        <f t="shared" si="1"/>
        <v>2.2032544833815808</v>
      </c>
      <c r="I2" s="31">
        <f t="shared" si="1"/>
        <v>2.2847192288984406</v>
      </c>
      <c r="J2" s="31">
        <f t="shared" si="1"/>
        <v>2.4928331355518627</v>
      </c>
      <c r="K2" s="31">
        <f t="shared" si="1"/>
        <v>2.7003008367837618</v>
      </c>
      <c r="L2" s="31">
        <f t="shared" si="1"/>
        <v>2.3507534764741091</v>
      </c>
      <c r="M2" s="31">
        <f t="shared" si="1"/>
        <v>2.1534188410436279</v>
      </c>
      <c r="N2" s="31">
        <f t="shared" si="1"/>
        <v>2.5959685694455077</v>
      </c>
      <c r="O2" s="31">
        <f t="shared" si="1"/>
        <v>3.0283073961875187</v>
      </c>
      <c r="P2" s="31">
        <f t="shared" si="1"/>
        <v>3.079864097629204</v>
      </c>
      <c r="Q2" s="31">
        <f t="shared" si="1"/>
        <v>3.4056509761037814</v>
      </c>
      <c r="R2" s="31">
        <f t="shared" si="1"/>
        <v>3.7710729010453994</v>
      </c>
      <c r="S2" s="31">
        <f t="shared" si="1"/>
        <v>3.9859474382042221</v>
      </c>
      <c r="T2" s="31">
        <f t="shared" si="1"/>
        <v>3.7792840199623345</v>
      </c>
      <c r="U2" s="31">
        <f t="shared" si="1"/>
        <v>3.616228677541153</v>
      </c>
      <c r="V2" s="31">
        <f t="shared" si="1"/>
        <v>3.8536912722932644</v>
      </c>
      <c r="W2" s="31">
        <f t="shared" si="1"/>
        <v>3.4624667386537795</v>
      </c>
      <c r="X2" s="31">
        <f t="shared" ref="X2" si="2">SUM(X3,X17,X22,X25,X26,X51,X52,X71,X74,X75,X76)</f>
        <v>3.3250976192131776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2.0288890582460555</v>
      </c>
      <c r="D26" s="37">
        <f t="shared" ref="D26:W26" si="22">SUM(D27,D33)</f>
        <v>2.1427536891613213</v>
      </c>
      <c r="E26" s="37">
        <f t="shared" si="22"/>
        <v>1.8759243386483722</v>
      </c>
      <c r="F26" s="37">
        <f t="shared" si="22"/>
        <v>1.9084955859327812</v>
      </c>
      <c r="G26" s="37">
        <f t="shared" si="22"/>
        <v>2.0127126436448322</v>
      </c>
      <c r="H26" s="37">
        <f t="shared" si="22"/>
        <v>2.2032544833815808</v>
      </c>
      <c r="I26" s="37">
        <f t="shared" si="22"/>
        <v>2.2810461496629446</v>
      </c>
      <c r="J26" s="37">
        <f t="shared" si="22"/>
        <v>2.4519482787276483</v>
      </c>
      <c r="K26" s="37">
        <f t="shared" si="22"/>
        <v>2.6541816467295067</v>
      </c>
      <c r="L26" s="37">
        <f t="shared" si="22"/>
        <v>2.2586846508647991</v>
      </c>
      <c r="M26" s="37">
        <f t="shared" si="22"/>
        <v>2.0710781661114401</v>
      </c>
      <c r="N26" s="37">
        <f t="shared" si="22"/>
        <v>2.5079519399473638</v>
      </c>
      <c r="O26" s="37">
        <f t="shared" si="22"/>
        <v>2.9341286717177586</v>
      </c>
      <c r="P26" s="37">
        <f t="shared" si="22"/>
        <v>2.9853917147633542</v>
      </c>
      <c r="Q26" s="37">
        <f t="shared" si="22"/>
        <v>3.2603620059937795</v>
      </c>
      <c r="R26" s="37">
        <f t="shared" si="22"/>
        <v>3.6268976012952532</v>
      </c>
      <c r="S26" s="37">
        <f t="shared" si="22"/>
        <v>3.8867618992911841</v>
      </c>
      <c r="T26" s="37">
        <f t="shared" si="22"/>
        <v>3.6617032558863221</v>
      </c>
      <c r="U26" s="37">
        <f t="shared" si="22"/>
        <v>3.5083365826465647</v>
      </c>
      <c r="V26" s="37">
        <f t="shared" si="22"/>
        <v>3.7192307206178028</v>
      </c>
      <c r="W26" s="37">
        <f t="shared" si="22"/>
        <v>3.2928385573702386</v>
      </c>
      <c r="X26" s="37">
        <f t="shared" ref="X26" si="23">SUM(X27,X33)</f>
        <v>3.1642401315765731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2.0288890582460555</v>
      </c>
      <c r="D33" s="29">
        <f t="shared" ref="D33:W33" si="28">SUM(D34:D50)</f>
        <v>2.1427536891613213</v>
      </c>
      <c r="E33" s="29">
        <f t="shared" si="28"/>
        <v>1.8759243386483722</v>
      </c>
      <c r="F33" s="29">
        <f t="shared" si="28"/>
        <v>1.9084955859327812</v>
      </c>
      <c r="G33" s="29">
        <f t="shared" si="28"/>
        <v>2.0127126436448322</v>
      </c>
      <c r="H33" s="29">
        <f t="shared" si="28"/>
        <v>2.2032544833815808</v>
      </c>
      <c r="I33" s="29">
        <f t="shared" si="28"/>
        <v>2.2810461496629446</v>
      </c>
      <c r="J33" s="29">
        <f t="shared" si="28"/>
        <v>2.4519482787276483</v>
      </c>
      <c r="K33" s="29">
        <f t="shared" si="28"/>
        <v>2.6541816467295067</v>
      </c>
      <c r="L33" s="29">
        <f t="shared" si="28"/>
        <v>2.2586846508647991</v>
      </c>
      <c r="M33" s="29">
        <f t="shared" si="28"/>
        <v>2.0710781661114401</v>
      </c>
      <c r="N33" s="29">
        <f t="shared" si="28"/>
        <v>2.5079519399473638</v>
      </c>
      <c r="O33" s="29">
        <f t="shared" si="28"/>
        <v>2.9341286717177586</v>
      </c>
      <c r="P33" s="29">
        <f t="shared" si="28"/>
        <v>2.9853917147633542</v>
      </c>
      <c r="Q33" s="29">
        <f t="shared" si="28"/>
        <v>3.2603620059937795</v>
      </c>
      <c r="R33" s="29">
        <f t="shared" si="28"/>
        <v>3.6268976012952532</v>
      </c>
      <c r="S33" s="29">
        <f t="shared" si="28"/>
        <v>3.8867618992911841</v>
      </c>
      <c r="T33" s="29">
        <f t="shared" si="28"/>
        <v>3.6617032558863221</v>
      </c>
      <c r="U33" s="29">
        <f t="shared" si="28"/>
        <v>3.5083365826465647</v>
      </c>
      <c r="V33" s="29">
        <f t="shared" si="28"/>
        <v>3.7192307206178028</v>
      </c>
      <c r="W33" s="29">
        <f t="shared" si="28"/>
        <v>3.2928385573702386</v>
      </c>
      <c r="X33" s="29">
        <f t="shared" ref="X33" si="29">SUM(X34:X50)</f>
        <v>3.1642401315765731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2.0288890582460555</v>
      </c>
      <c r="D37" s="10">
        <v>2.1427536891613213</v>
      </c>
      <c r="E37" s="10">
        <v>1.8759243386483722</v>
      </c>
      <c r="F37" s="10">
        <v>1.9084955859327812</v>
      </c>
      <c r="G37" s="10">
        <v>2.0127126436448322</v>
      </c>
      <c r="H37" s="10">
        <v>2.2032544833815808</v>
      </c>
      <c r="I37" s="10">
        <v>2.2810461496629446</v>
      </c>
      <c r="J37" s="10">
        <v>2.4519482787276483</v>
      </c>
      <c r="K37" s="10">
        <v>2.6541816467295067</v>
      </c>
      <c r="L37" s="10">
        <v>2.2586846508647991</v>
      </c>
      <c r="M37" s="10">
        <v>2.0710781661114401</v>
      </c>
      <c r="N37" s="10">
        <v>2.5079519399473638</v>
      </c>
      <c r="O37" s="10">
        <v>2.9341286717177586</v>
      </c>
      <c r="P37" s="10">
        <v>2.9853917147633542</v>
      </c>
      <c r="Q37" s="10">
        <v>3.2603620059937795</v>
      </c>
      <c r="R37" s="10">
        <v>3.6268976012952532</v>
      </c>
      <c r="S37" s="10">
        <v>3.8867618992911841</v>
      </c>
      <c r="T37" s="10">
        <v>3.6617032558863221</v>
      </c>
      <c r="U37" s="10">
        <v>3.5083365826465647</v>
      </c>
      <c r="V37" s="10">
        <v>3.7192307206178028</v>
      </c>
      <c r="W37" s="10">
        <v>3.2928385573702386</v>
      </c>
      <c r="X37" s="10">
        <v>3.1642401315765731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3.6730792354957944E-3</v>
      </c>
      <c r="J52" s="37">
        <f t="shared" si="31"/>
        <v>4.0884856824214291E-2</v>
      </c>
      <c r="K52" s="37">
        <f t="shared" si="31"/>
        <v>4.6119190054254904E-2</v>
      </c>
      <c r="L52" s="37">
        <f t="shared" si="31"/>
        <v>9.2068825609309984E-2</v>
      </c>
      <c r="M52" s="37">
        <f t="shared" si="31"/>
        <v>8.2340674932187982E-2</v>
      </c>
      <c r="N52" s="37">
        <f t="shared" si="31"/>
        <v>8.801662949814415E-2</v>
      </c>
      <c r="O52" s="37">
        <f t="shared" si="31"/>
        <v>9.4178724469760167E-2</v>
      </c>
      <c r="P52" s="37">
        <f t="shared" si="31"/>
        <v>9.447238286585001E-2</v>
      </c>
      <c r="Q52" s="37">
        <f t="shared" si="31"/>
        <v>0.145288970110002</v>
      </c>
      <c r="R52" s="37">
        <f t="shared" si="31"/>
        <v>0.1441752997501462</v>
      </c>
      <c r="S52" s="37">
        <f t="shared" si="31"/>
        <v>9.918553891303819E-2</v>
      </c>
      <c r="T52" s="37">
        <f t="shared" si="31"/>
        <v>0.11758076407601256</v>
      </c>
      <c r="U52" s="37">
        <f t="shared" si="31"/>
        <v>0.1078920948945884</v>
      </c>
      <c r="V52" s="37">
        <f t="shared" si="31"/>
        <v>0.13446055167546159</v>
      </c>
      <c r="W52" s="37">
        <f t="shared" si="31"/>
        <v>0.1696281812835409</v>
      </c>
      <c r="X52" s="37">
        <f t="shared" ref="X52" si="32">SUM(X53:X70)</f>
        <v>0.1608574876366046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3.6730792354957944E-3</v>
      </c>
      <c r="J64" s="10">
        <v>4.0884856824214291E-2</v>
      </c>
      <c r="K64" s="10">
        <v>4.6119190054254904E-2</v>
      </c>
      <c r="L64" s="10">
        <v>9.2068825609309984E-2</v>
      </c>
      <c r="M64" s="10">
        <v>8.2340674932187982E-2</v>
      </c>
      <c r="N64" s="10">
        <v>8.801662949814415E-2</v>
      </c>
      <c r="O64" s="10">
        <v>9.4178724469760167E-2</v>
      </c>
      <c r="P64" s="10">
        <v>9.447238286585001E-2</v>
      </c>
      <c r="Q64" s="10">
        <v>0.145288970110002</v>
      </c>
      <c r="R64" s="10">
        <v>0.1441752997501462</v>
      </c>
      <c r="S64" s="10">
        <v>9.918553891303819E-2</v>
      </c>
      <c r="T64" s="10">
        <v>0.11758076407601256</v>
      </c>
      <c r="U64" s="10">
        <v>0.1078920948945884</v>
      </c>
      <c r="V64" s="10">
        <v>0.13446055167546159</v>
      </c>
      <c r="W64" s="10">
        <v>0.1696281812835409</v>
      </c>
      <c r="X64" s="10">
        <v>0.1608574876366046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754.61070075574833</v>
      </c>
      <c r="D2" s="31">
        <f t="shared" ref="D2:W2" si="1">SUM(D3,D17,D22,D25,D26,D51,D52,D71,D74,D75,D76)</f>
        <v>792.21080117306576</v>
      </c>
      <c r="E2" s="31">
        <f t="shared" si="1"/>
        <v>931.94920115100922</v>
      </c>
      <c r="F2" s="31">
        <f t="shared" si="1"/>
        <v>887.22847708075358</v>
      </c>
      <c r="G2" s="31">
        <f t="shared" si="1"/>
        <v>826.13018414154396</v>
      </c>
      <c r="H2" s="31">
        <f t="shared" si="1"/>
        <v>872.84477626066848</v>
      </c>
      <c r="I2" s="31">
        <f t="shared" si="1"/>
        <v>847.42039662284628</v>
      </c>
      <c r="J2" s="31">
        <f t="shared" si="1"/>
        <v>890.19392903196933</v>
      </c>
      <c r="K2" s="31">
        <f t="shared" si="1"/>
        <v>935.75745544704046</v>
      </c>
      <c r="L2" s="31">
        <f t="shared" si="1"/>
        <v>885.29980985289205</v>
      </c>
      <c r="M2" s="31">
        <f t="shared" si="1"/>
        <v>906.04095229295478</v>
      </c>
      <c r="N2" s="31">
        <f t="shared" si="1"/>
        <v>897.48098745699235</v>
      </c>
      <c r="O2" s="31">
        <f t="shared" si="1"/>
        <v>873.78786659529317</v>
      </c>
      <c r="P2" s="31">
        <f t="shared" si="1"/>
        <v>876.92781397039448</v>
      </c>
      <c r="Q2" s="31">
        <f t="shared" si="1"/>
        <v>869.32453957787936</v>
      </c>
      <c r="R2" s="31">
        <f t="shared" si="1"/>
        <v>880.43850228570386</v>
      </c>
      <c r="S2" s="31">
        <f t="shared" si="1"/>
        <v>888.8432484124836</v>
      </c>
      <c r="T2" s="31">
        <f t="shared" si="1"/>
        <v>906.15336951698214</v>
      </c>
      <c r="U2" s="31">
        <f t="shared" si="1"/>
        <v>874.99700069528171</v>
      </c>
      <c r="V2" s="31">
        <f t="shared" si="1"/>
        <v>861.62431177355006</v>
      </c>
      <c r="W2" s="31">
        <f t="shared" si="1"/>
        <v>800.77216427801693</v>
      </c>
      <c r="X2" s="31">
        <f t="shared" ref="X2" si="2">SUM(X3,X17,X22,X25,X26,X51,X52,X71,X74,X75,X76)</f>
        <v>827.32606038396591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754.61070075574833</v>
      </c>
      <c r="D26" s="37">
        <f t="shared" ref="D26:W26" si="22">SUM(D27,D33)</f>
        <v>779.66877696579513</v>
      </c>
      <c r="E26" s="37">
        <f t="shared" si="22"/>
        <v>929.84700401466523</v>
      </c>
      <c r="F26" s="37">
        <f t="shared" si="22"/>
        <v>882.69353891489845</v>
      </c>
      <c r="G26" s="37">
        <f t="shared" si="22"/>
        <v>819.94787104437125</v>
      </c>
      <c r="H26" s="37">
        <f t="shared" si="22"/>
        <v>862.08482159120547</v>
      </c>
      <c r="I26" s="37">
        <f t="shared" si="22"/>
        <v>831.20999726333923</v>
      </c>
      <c r="J26" s="37">
        <f t="shared" si="22"/>
        <v>850.96095969269663</v>
      </c>
      <c r="K26" s="37">
        <f t="shared" si="22"/>
        <v>903.10264278586146</v>
      </c>
      <c r="L26" s="37">
        <f t="shared" si="22"/>
        <v>839.83757106849635</v>
      </c>
      <c r="M26" s="37">
        <f t="shared" si="22"/>
        <v>858.58924139307805</v>
      </c>
      <c r="N26" s="37">
        <f t="shared" si="22"/>
        <v>851.71505235092366</v>
      </c>
      <c r="O26" s="37">
        <f t="shared" si="22"/>
        <v>832.58141966776429</v>
      </c>
      <c r="P26" s="37">
        <f t="shared" si="22"/>
        <v>835.8569373918524</v>
      </c>
      <c r="Q26" s="37">
        <f t="shared" si="22"/>
        <v>814.62157625179373</v>
      </c>
      <c r="R26" s="37">
        <f t="shared" si="22"/>
        <v>825.66688140640986</v>
      </c>
      <c r="S26" s="37">
        <f t="shared" si="22"/>
        <v>844.83656619424369</v>
      </c>
      <c r="T26" s="37">
        <f t="shared" si="22"/>
        <v>862.49549829672696</v>
      </c>
      <c r="U26" s="37">
        <f t="shared" si="22"/>
        <v>833.14773943668229</v>
      </c>
      <c r="V26" s="37">
        <f t="shared" si="22"/>
        <v>817.89163823840931</v>
      </c>
      <c r="W26" s="37">
        <f t="shared" si="22"/>
        <v>752.70069375907929</v>
      </c>
      <c r="X26" s="37">
        <f t="shared" ref="X26" si="23">SUM(X27,X33)</f>
        <v>778.50025880154885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754.61070075574833</v>
      </c>
      <c r="D33" s="29">
        <f t="shared" ref="D33:W33" si="28">SUM(D34:D50)</f>
        <v>779.66877696579513</v>
      </c>
      <c r="E33" s="29">
        <f t="shared" si="28"/>
        <v>929.84700401466523</v>
      </c>
      <c r="F33" s="29">
        <f t="shared" si="28"/>
        <v>882.69353891489845</v>
      </c>
      <c r="G33" s="29">
        <f t="shared" si="28"/>
        <v>819.94787104437125</v>
      </c>
      <c r="H33" s="29">
        <f t="shared" si="28"/>
        <v>862.08482159120547</v>
      </c>
      <c r="I33" s="29">
        <f t="shared" si="28"/>
        <v>831.20999726333923</v>
      </c>
      <c r="J33" s="29">
        <f t="shared" si="28"/>
        <v>850.96095969269663</v>
      </c>
      <c r="K33" s="29">
        <f t="shared" si="28"/>
        <v>903.10264278586146</v>
      </c>
      <c r="L33" s="29">
        <f t="shared" si="28"/>
        <v>839.83757106849635</v>
      </c>
      <c r="M33" s="29">
        <f t="shared" si="28"/>
        <v>858.58924139307805</v>
      </c>
      <c r="N33" s="29">
        <f t="shared" si="28"/>
        <v>851.71505235092366</v>
      </c>
      <c r="O33" s="29">
        <f t="shared" si="28"/>
        <v>832.58141966776429</v>
      </c>
      <c r="P33" s="29">
        <f t="shared" si="28"/>
        <v>835.8569373918524</v>
      </c>
      <c r="Q33" s="29">
        <f t="shared" si="28"/>
        <v>814.62157625179373</v>
      </c>
      <c r="R33" s="29">
        <f t="shared" si="28"/>
        <v>825.66688140640986</v>
      </c>
      <c r="S33" s="29">
        <f t="shared" si="28"/>
        <v>844.83656619424369</v>
      </c>
      <c r="T33" s="29">
        <f t="shared" si="28"/>
        <v>862.49549829672696</v>
      </c>
      <c r="U33" s="29">
        <f t="shared" si="28"/>
        <v>833.14773943668229</v>
      </c>
      <c r="V33" s="29">
        <f t="shared" si="28"/>
        <v>817.89163823840931</v>
      </c>
      <c r="W33" s="29">
        <f t="shared" si="28"/>
        <v>752.70069375907929</v>
      </c>
      <c r="X33" s="29">
        <f t="shared" ref="X33" si="29">SUM(X34:X50)</f>
        <v>778.50025880154885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1.098710232158211</v>
      </c>
      <c r="I36" s="10">
        <v>1.098710232158211</v>
      </c>
      <c r="J36" s="10">
        <v>1.098710232158211</v>
      </c>
      <c r="K36" s="10">
        <v>1.098710232158211</v>
      </c>
      <c r="L36" s="10">
        <v>1.098710232158211</v>
      </c>
      <c r="M36" s="10">
        <v>2.1974204643164228</v>
      </c>
      <c r="N36" s="10">
        <v>31.862080825451411</v>
      </c>
      <c r="O36" s="10">
        <v>34.051373444157207</v>
      </c>
      <c r="P36" s="10">
        <v>36.252114167555433</v>
      </c>
      <c r="Q36" s="10">
        <v>29.342180052566874</v>
      </c>
      <c r="R36" s="10">
        <v>33.666948171117269</v>
      </c>
      <c r="S36" s="10">
        <v>32.194032185433663</v>
      </c>
      <c r="T36" s="10">
        <v>29.851413069526888</v>
      </c>
      <c r="U36" s="10">
        <v>30.840392717311715</v>
      </c>
      <c r="V36" s="10">
        <v>30.693802885195971</v>
      </c>
      <c r="W36" s="10">
        <v>29.49867063234387</v>
      </c>
      <c r="X36" s="10">
        <v>32.804389413005296</v>
      </c>
    </row>
    <row r="37" spans="1:24" ht="11.25" customHeight="1" x14ac:dyDescent="0.2">
      <c r="A37" s="41" t="s">
        <v>61</v>
      </c>
      <c r="B37" s="9" t="s">
        <v>62</v>
      </c>
      <c r="C37" s="10">
        <v>551.7864753808542</v>
      </c>
      <c r="D37" s="10">
        <v>581.72098213084621</v>
      </c>
      <c r="E37" s="10">
        <v>694.33332383429376</v>
      </c>
      <c r="F37" s="10">
        <v>640.85462994686372</v>
      </c>
      <c r="G37" s="10">
        <v>571.70966922155708</v>
      </c>
      <c r="H37" s="10">
        <v>605.07854125898473</v>
      </c>
      <c r="I37" s="10">
        <v>569.78954824831942</v>
      </c>
      <c r="J37" s="10">
        <v>575.2254297792831</v>
      </c>
      <c r="K37" s="10">
        <v>611.28766385790959</v>
      </c>
      <c r="L37" s="10">
        <v>545.21123262625747</v>
      </c>
      <c r="M37" s="10">
        <v>550.44187349335459</v>
      </c>
      <c r="N37" s="10">
        <v>518.89151846092079</v>
      </c>
      <c r="O37" s="10">
        <v>502.12835791453426</v>
      </c>
      <c r="P37" s="10">
        <v>508.81583549290144</v>
      </c>
      <c r="Q37" s="10">
        <v>501.10884228798244</v>
      </c>
      <c r="R37" s="10">
        <v>517.2356886302241</v>
      </c>
      <c r="S37" s="10">
        <v>541.2739382454032</v>
      </c>
      <c r="T37" s="10">
        <v>548.35130662930464</v>
      </c>
      <c r="U37" s="10">
        <v>512.22343863381639</v>
      </c>
      <c r="V37" s="10">
        <v>497.68865492233351</v>
      </c>
      <c r="W37" s="10">
        <v>453.61734634187553</v>
      </c>
      <c r="X37" s="10">
        <v>462.90498079777262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202.82422537489416</v>
      </c>
      <c r="D43" s="10">
        <v>197.94779483494889</v>
      </c>
      <c r="E43" s="10">
        <v>235.51368018037147</v>
      </c>
      <c r="F43" s="10">
        <v>241.83890896803473</v>
      </c>
      <c r="G43" s="10">
        <v>248.2382018228142</v>
      </c>
      <c r="H43" s="10">
        <v>255.90757010006257</v>
      </c>
      <c r="I43" s="10">
        <v>260.32173878286164</v>
      </c>
      <c r="J43" s="10">
        <v>274.63681968125542</v>
      </c>
      <c r="K43" s="10">
        <v>290.7162686957937</v>
      </c>
      <c r="L43" s="10">
        <v>293.52762821008065</v>
      </c>
      <c r="M43" s="10">
        <v>305.94994743540701</v>
      </c>
      <c r="N43" s="10">
        <v>300.96145306455151</v>
      </c>
      <c r="O43" s="10">
        <v>296.40168830907277</v>
      </c>
      <c r="P43" s="10">
        <v>290.78898773139554</v>
      </c>
      <c r="Q43" s="10">
        <v>284.17055391124438</v>
      </c>
      <c r="R43" s="10">
        <v>274.76424460506843</v>
      </c>
      <c r="S43" s="10">
        <v>271.3685957634068</v>
      </c>
      <c r="T43" s="10">
        <v>284.29277859789551</v>
      </c>
      <c r="U43" s="10">
        <v>290.08390808555419</v>
      </c>
      <c r="V43" s="10">
        <v>289.50918043087989</v>
      </c>
      <c r="W43" s="10">
        <v>269.58467678485994</v>
      </c>
      <c r="X43" s="10">
        <v>282.79088859077092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3.1169389509888221</v>
      </c>
      <c r="E51" s="37">
        <v>1.3327601031814269</v>
      </c>
      <c r="F51" s="37">
        <v>3.9337919174548581</v>
      </c>
      <c r="G51" s="37">
        <v>5.8899398108340497</v>
      </c>
      <c r="H51" s="37">
        <v>7.8890799656061903</v>
      </c>
      <c r="I51" s="37">
        <v>4.6216680997420463</v>
      </c>
      <c r="J51" s="37">
        <v>18.14273430782459</v>
      </c>
      <c r="K51" s="37">
        <v>8.104041272570937</v>
      </c>
      <c r="L51" s="37">
        <v>7.9320722269991393</v>
      </c>
      <c r="M51" s="37">
        <v>9.8452278589853819</v>
      </c>
      <c r="N51" s="37">
        <v>10.834049871023209</v>
      </c>
      <c r="O51" s="37">
        <v>9.086598870760076</v>
      </c>
      <c r="P51" s="37">
        <v>7.2968446824584241</v>
      </c>
      <c r="Q51" s="37">
        <v>8.4818153734065511</v>
      </c>
      <c r="R51" s="37">
        <v>7.6200297286012191</v>
      </c>
      <c r="S51" s="37">
        <v>5.5962615601409773</v>
      </c>
      <c r="T51" s="37">
        <v>4.9951893977213366</v>
      </c>
      <c r="U51" s="37">
        <v>4.4761838144964132</v>
      </c>
      <c r="V51" s="37">
        <v>3.4987938194499706</v>
      </c>
      <c r="W51" s="37">
        <v>3.2326463301396329</v>
      </c>
      <c r="X51" s="37">
        <v>3.1354335701034555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9.4250852562818181</v>
      </c>
      <c r="E52" s="37">
        <f t="shared" si="31"/>
        <v>0.76943703316259815</v>
      </c>
      <c r="F52" s="37">
        <f t="shared" si="31"/>
        <v>0.60114624840026776</v>
      </c>
      <c r="G52" s="37">
        <f t="shared" si="31"/>
        <v>0.29237328633871573</v>
      </c>
      <c r="H52" s="37">
        <f t="shared" si="31"/>
        <v>2.8708747038567601</v>
      </c>
      <c r="I52" s="37">
        <f t="shared" si="31"/>
        <v>11.588731259765064</v>
      </c>
      <c r="J52" s="37">
        <f t="shared" si="31"/>
        <v>21.090235031448103</v>
      </c>
      <c r="K52" s="37">
        <f t="shared" si="31"/>
        <v>24.550771388608091</v>
      </c>
      <c r="L52" s="37">
        <f t="shared" si="31"/>
        <v>37.530166557396598</v>
      </c>
      <c r="M52" s="37">
        <f t="shared" si="31"/>
        <v>37.606483040891334</v>
      </c>
      <c r="N52" s="37">
        <f t="shared" si="31"/>
        <v>34.9297314509909</v>
      </c>
      <c r="O52" s="37">
        <f t="shared" si="31"/>
        <v>32.11713379291335</v>
      </c>
      <c r="P52" s="37">
        <f t="shared" si="31"/>
        <v>33.770750215134711</v>
      </c>
      <c r="Q52" s="37">
        <f t="shared" si="31"/>
        <v>46.206085816113443</v>
      </c>
      <c r="R52" s="37">
        <f t="shared" si="31"/>
        <v>47.131501676062079</v>
      </c>
      <c r="S52" s="37">
        <f t="shared" si="31"/>
        <v>38.371086569808845</v>
      </c>
      <c r="T52" s="37">
        <f t="shared" si="31"/>
        <v>38.584700558754633</v>
      </c>
      <c r="U52" s="37">
        <f t="shared" si="31"/>
        <v>37.222737392247524</v>
      </c>
      <c r="V52" s="37">
        <f t="shared" si="31"/>
        <v>40.045482919087547</v>
      </c>
      <c r="W52" s="37">
        <f t="shared" si="31"/>
        <v>44.47303524370848</v>
      </c>
      <c r="X52" s="37">
        <f t="shared" ref="X52" si="32">SUM(X53:X70)</f>
        <v>45.090885804155519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0.91750978321183163</v>
      </c>
      <c r="J64" s="10">
        <v>9.5915601247416848</v>
      </c>
      <c r="K64" s="10">
        <v>10.621764332528947</v>
      </c>
      <c r="L64" s="10">
        <v>22.223977958890615</v>
      </c>
      <c r="M64" s="10">
        <v>21.88413557537455</v>
      </c>
      <c r="N64" s="10">
        <v>18.210509460983861</v>
      </c>
      <c r="O64" s="10">
        <v>16.11715557136786</v>
      </c>
      <c r="P64" s="10">
        <v>16.101419515965624</v>
      </c>
      <c r="Q64" s="10">
        <v>22.330522646010525</v>
      </c>
      <c r="R64" s="10">
        <v>20.560991416770126</v>
      </c>
      <c r="S64" s="10">
        <v>13.812666856244398</v>
      </c>
      <c r="T64" s="10">
        <v>17.608080477823169</v>
      </c>
      <c r="U64" s="10">
        <v>15.752439524095564</v>
      </c>
      <c r="V64" s="10">
        <v>17.992831348833167</v>
      </c>
      <c r="W64" s="10">
        <v>23.367767389145879</v>
      </c>
      <c r="X64" s="10">
        <v>23.532263396362421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9.4250852562818181</v>
      </c>
      <c r="E66" s="10">
        <v>0.76943703316259815</v>
      </c>
      <c r="F66" s="10">
        <v>0.60114624840026776</v>
      </c>
      <c r="G66" s="10">
        <v>0.29237328633871573</v>
      </c>
      <c r="H66" s="10">
        <v>2.8708747038567601</v>
      </c>
      <c r="I66" s="10">
        <v>10.671221476553232</v>
      </c>
      <c r="J66" s="10">
        <v>11.498674906706416</v>
      </c>
      <c r="K66" s="10">
        <v>13.929007056079143</v>
      </c>
      <c r="L66" s="10">
        <v>15.306188598505983</v>
      </c>
      <c r="M66" s="10">
        <v>15.722347465516783</v>
      </c>
      <c r="N66" s="10">
        <v>16.719221990007039</v>
      </c>
      <c r="O66" s="10">
        <v>15.999978221545494</v>
      </c>
      <c r="P66" s="10">
        <v>17.669330699169087</v>
      </c>
      <c r="Q66" s="10">
        <v>23.875563170102915</v>
      </c>
      <c r="R66" s="10">
        <v>26.570510259291954</v>
      </c>
      <c r="S66" s="10">
        <v>24.558419713564447</v>
      </c>
      <c r="T66" s="10">
        <v>20.976620080931468</v>
      </c>
      <c r="U66" s="10">
        <v>21.470297868151956</v>
      </c>
      <c r="V66" s="10">
        <v>22.052651570254376</v>
      </c>
      <c r="W66" s="10">
        <v>21.105267854562602</v>
      </c>
      <c r="X66" s="10">
        <v>21.558622407793099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2.153784054603067E-3</v>
      </c>
      <c r="O76" s="40">
        <v>2.7142638554555451E-3</v>
      </c>
      <c r="P76" s="40">
        <v>3.2816809489640956E-3</v>
      </c>
      <c r="Q76" s="40">
        <v>1.5062136565733689E-2</v>
      </c>
      <c r="R76" s="40">
        <v>2.0089474630683044E-2</v>
      </c>
      <c r="S76" s="40">
        <v>3.9334088290071789E-2</v>
      </c>
      <c r="T76" s="40">
        <v>7.7981263779141913E-2</v>
      </c>
      <c r="U76" s="40">
        <v>0.15034005185557589</v>
      </c>
      <c r="V76" s="40">
        <v>0.18839679660326997</v>
      </c>
      <c r="W76" s="40">
        <v>0.36578894508941417</v>
      </c>
      <c r="X76" s="40">
        <v>0.59948220815803466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181.17687007311082</v>
      </c>
      <c r="D2" s="31">
        <f t="shared" ref="D2:W2" si="1">SUM(D3,D17,D22,D25,D26,D51,D52,D71,D74,D75,D76)</f>
        <v>174.09094056898755</v>
      </c>
      <c r="E2" s="31">
        <f t="shared" si="1"/>
        <v>172.3114324772578</v>
      </c>
      <c r="F2" s="31">
        <f t="shared" si="1"/>
        <v>175.54139634840377</v>
      </c>
      <c r="G2" s="31">
        <f t="shared" si="1"/>
        <v>161.90408340498584</v>
      </c>
      <c r="H2" s="31">
        <f t="shared" si="1"/>
        <v>156.02115776534578</v>
      </c>
      <c r="I2" s="31">
        <f t="shared" si="1"/>
        <v>158.78500120848258</v>
      </c>
      <c r="J2" s="31">
        <f t="shared" si="1"/>
        <v>189.52505377881494</v>
      </c>
      <c r="K2" s="31">
        <f t="shared" si="1"/>
        <v>185.30482816793599</v>
      </c>
      <c r="L2" s="31">
        <f t="shared" si="1"/>
        <v>170.88513629857667</v>
      </c>
      <c r="M2" s="31">
        <f t="shared" si="1"/>
        <v>168.91292565940751</v>
      </c>
      <c r="N2" s="31">
        <f t="shared" si="1"/>
        <v>159.10469862284631</v>
      </c>
      <c r="O2" s="31">
        <f t="shared" si="1"/>
        <v>157.84624062342067</v>
      </c>
      <c r="P2" s="31">
        <f t="shared" si="1"/>
        <v>153.27826186630293</v>
      </c>
      <c r="Q2" s="31">
        <f t="shared" si="1"/>
        <v>155.73787066954017</v>
      </c>
      <c r="R2" s="31">
        <f t="shared" si="1"/>
        <v>154.90358111510781</v>
      </c>
      <c r="S2" s="31">
        <f t="shared" si="1"/>
        <v>152.91515484948837</v>
      </c>
      <c r="T2" s="31">
        <f t="shared" si="1"/>
        <v>163.43040300383436</v>
      </c>
      <c r="U2" s="31">
        <f t="shared" si="1"/>
        <v>169.26159951992565</v>
      </c>
      <c r="V2" s="31">
        <f t="shared" si="1"/>
        <v>171.63938935996958</v>
      </c>
      <c r="W2" s="31">
        <f t="shared" si="1"/>
        <v>147.9804691114856</v>
      </c>
      <c r="X2" s="31">
        <f t="shared" ref="X2" si="2">SUM(X3,X17,X22,X25,X26,X51,X52,X71,X74,X75,X76)</f>
        <v>149.76376649348268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181.17687007311082</v>
      </c>
      <c r="D26" s="37">
        <f t="shared" ref="D26:W26" si="22">SUM(D27,D33)</f>
        <v>166.17851751498384</v>
      </c>
      <c r="E26" s="37">
        <f t="shared" si="22"/>
        <v>171.7503141081215</v>
      </c>
      <c r="F26" s="37">
        <f t="shared" si="22"/>
        <v>175.10612977597381</v>
      </c>
      <c r="G26" s="37">
        <f t="shared" si="22"/>
        <v>161.71361819193919</v>
      </c>
      <c r="H26" s="37">
        <f t="shared" si="22"/>
        <v>154.29026709771551</v>
      </c>
      <c r="I26" s="37">
        <f t="shared" si="22"/>
        <v>152.53232987182329</v>
      </c>
      <c r="J26" s="37">
        <f t="shared" si="22"/>
        <v>181.90877749957582</v>
      </c>
      <c r="K26" s="37">
        <f t="shared" si="22"/>
        <v>176.83231122932122</v>
      </c>
      <c r="L26" s="37">
        <f t="shared" si="22"/>
        <v>162.41585611450748</v>
      </c>
      <c r="M26" s="37">
        <f t="shared" si="22"/>
        <v>159.26148073583366</v>
      </c>
      <c r="N26" s="37">
        <f t="shared" si="22"/>
        <v>147.50989511083358</v>
      </c>
      <c r="O26" s="37">
        <f t="shared" si="22"/>
        <v>146.52228527991264</v>
      </c>
      <c r="P26" s="37">
        <f t="shared" si="22"/>
        <v>141.32474263226942</v>
      </c>
      <c r="Q26" s="37">
        <f t="shared" si="22"/>
        <v>139.41018165968435</v>
      </c>
      <c r="R26" s="37">
        <f t="shared" si="22"/>
        <v>135.96051731954881</v>
      </c>
      <c r="S26" s="37">
        <f t="shared" si="22"/>
        <v>132.88402801414946</v>
      </c>
      <c r="T26" s="37">
        <f t="shared" si="22"/>
        <v>143.34264806530237</v>
      </c>
      <c r="U26" s="37">
        <f t="shared" si="22"/>
        <v>148.52936359845853</v>
      </c>
      <c r="V26" s="37">
        <f t="shared" si="22"/>
        <v>148.81632420955967</v>
      </c>
      <c r="W26" s="37">
        <f t="shared" si="22"/>
        <v>125.82561262095514</v>
      </c>
      <c r="X26" s="37">
        <f t="shared" ref="X26" si="23">SUM(X27,X33)</f>
        <v>127.69387484755134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181.17687007311082</v>
      </c>
      <c r="D33" s="29">
        <f t="shared" ref="D33:W33" si="28">SUM(D34:D50)</f>
        <v>166.17851751498384</v>
      </c>
      <c r="E33" s="29">
        <f t="shared" si="28"/>
        <v>171.7503141081215</v>
      </c>
      <c r="F33" s="29">
        <f t="shared" si="28"/>
        <v>175.10612977597381</v>
      </c>
      <c r="G33" s="29">
        <f t="shared" si="28"/>
        <v>161.71361819193919</v>
      </c>
      <c r="H33" s="29">
        <f t="shared" si="28"/>
        <v>154.29026709771551</v>
      </c>
      <c r="I33" s="29">
        <f t="shared" si="28"/>
        <v>152.53232987182329</v>
      </c>
      <c r="J33" s="29">
        <f t="shared" si="28"/>
        <v>181.90877749957582</v>
      </c>
      <c r="K33" s="29">
        <f t="shared" si="28"/>
        <v>176.83231122932122</v>
      </c>
      <c r="L33" s="29">
        <f t="shared" si="28"/>
        <v>162.41585611450748</v>
      </c>
      <c r="M33" s="29">
        <f t="shared" si="28"/>
        <v>159.26148073583366</v>
      </c>
      <c r="N33" s="29">
        <f t="shared" si="28"/>
        <v>147.50989511083358</v>
      </c>
      <c r="O33" s="29">
        <f t="shared" si="28"/>
        <v>146.52228527991264</v>
      </c>
      <c r="P33" s="29">
        <f t="shared" si="28"/>
        <v>141.32474263226942</v>
      </c>
      <c r="Q33" s="29">
        <f t="shared" si="28"/>
        <v>139.41018165968435</v>
      </c>
      <c r="R33" s="29">
        <f t="shared" si="28"/>
        <v>135.96051731954881</v>
      </c>
      <c r="S33" s="29">
        <f t="shared" si="28"/>
        <v>132.88402801414946</v>
      </c>
      <c r="T33" s="29">
        <f t="shared" si="28"/>
        <v>143.34264806530237</v>
      </c>
      <c r="U33" s="29">
        <f t="shared" si="28"/>
        <v>148.52936359845853</v>
      </c>
      <c r="V33" s="29">
        <f t="shared" si="28"/>
        <v>148.81632420955967</v>
      </c>
      <c r="W33" s="29">
        <f t="shared" si="28"/>
        <v>125.82561262095514</v>
      </c>
      <c r="X33" s="29">
        <f t="shared" ref="X33" si="29">SUM(X34:X50)</f>
        <v>127.69387484755134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181.17687007311082</v>
      </c>
      <c r="D43" s="10">
        <v>166.17851751498384</v>
      </c>
      <c r="E43" s="10">
        <v>171.7503141081215</v>
      </c>
      <c r="F43" s="10">
        <v>175.10612977597381</v>
      </c>
      <c r="G43" s="10">
        <v>161.71361819193919</v>
      </c>
      <c r="H43" s="10">
        <v>154.29026709771551</v>
      </c>
      <c r="I43" s="10">
        <v>152.53232987182329</v>
      </c>
      <c r="J43" s="10">
        <v>181.90877749957582</v>
      </c>
      <c r="K43" s="10">
        <v>176.83231122932122</v>
      </c>
      <c r="L43" s="10">
        <v>162.41585611450748</v>
      </c>
      <c r="M43" s="10">
        <v>159.26148073583366</v>
      </c>
      <c r="N43" s="10">
        <v>147.50989511083358</v>
      </c>
      <c r="O43" s="10">
        <v>146.52228527991264</v>
      </c>
      <c r="P43" s="10">
        <v>141.32474263226942</v>
      </c>
      <c r="Q43" s="10">
        <v>139.41018165968435</v>
      </c>
      <c r="R43" s="10">
        <v>135.96051731954881</v>
      </c>
      <c r="S43" s="10">
        <v>132.88402801414946</v>
      </c>
      <c r="T43" s="10">
        <v>143.34264806530237</v>
      </c>
      <c r="U43" s="10">
        <v>148.52936359845853</v>
      </c>
      <c r="V43" s="10">
        <v>148.81632420955967</v>
      </c>
      <c r="W43" s="10">
        <v>125.82561262095514</v>
      </c>
      <c r="X43" s="10">
        <v>127.69387484755134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1.137004781130492</v>
      </c>
      <c r="T51" s="37">
        <v>1.7050927028026148</v>
      </c>
      <c r="U51" s="37">
        <v>1.1648906391077212</v>
      </c>
      <c r="V51" s="37">
        <v>2.3723127789122538</v>
      </c>
      <c r="W51" s="37">
        <v>3.0602087274718741</v>
      </c>
      <c r="X51" s="37">
        <v>2.9677143618717436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7.9124230540037006</v>
      </c>
      <c r="E52" s="37">
        <f t="shared" si="31"/>
        <v>0.56111836913629642</v>
      </c>
      <c r="F52" s="37">
        <f t="shared" si="31"/>
        <v>0.43526657242995781</v>
      </c>
      <c r="G52" s="37">
        <f t="shared" si="31"/>
        <v>0.19046521304665798</v>
      </c>
      <c r="H52" s="37">
        <f t="shared" si="31"/>
        <v>1.7308906676302576</v>
      </c>
      <c r="I52" s="37">
        <f t="shared" si="31"/>
        <v>6.2526713366592777</v>
      </c>
      <c r="J52" s="37">
        <f t="shared" si="31"/>
        <v>7.6162762792391083</v>
      </c>
      <c r="K52" s="37">
        <f t="shared" si="31"/>
        <v>8.4725169386147865</v>
      </c>
      <c r="L52" s="37">
        <f t="shared" si="31"/>
        <v>8.469280184069186</v>
      </c>
      <c r="M52" s="37">
        <f t="shared" si="31"/>
        <v>8.1842286916232556</v>
      </c>
      <c r="N52" s="37">
        <f t="shared" si="31"/>
        <v>8.1945732816212473</v>
      </c>
      <c r="O52" s="37">
        <f t="shared" si="31"/>
        <v>7.9093792846588107</v>
      </c>
      <c r="P52" s="37">
        <f t="shared" si="31"/>
        <v>8.5873733837924284</v>
      </c>
      <c r="Q52" s="37">
        <f t="shared" si="31"/>
        <v>11.713024284039342</v>
      </c>
      <c r="R52" s="37">
        <f t="shared" si="31"/>
        <v>13.147781748277279</v>
      </c>
      <c r="S52" s="37">
        <f t="shared" si="31"/>
        <v>12.025789955613575</v>
      </c>
      <c r="T52" s="37">
        <f t="shared" si="31"/>
        <v>10.576576319278946</v>
      </c>
      <c r="U52" s="37">
        <f t="shared" si="31"/>
        <v>10.993266395478344</v>
      </c>
      <c r="V52" s="37">
        <f t="shared" si="31"/>
        <v>11.335718407530624</v>
      </c>
      <c r="W52" s="37">
        <f t="shared" si="31"/>
        <v>9.8506461457709662</v>
      </c>
      <c r="X52" s="37">
        <f t="shared" ref="X52" si="32">SUM(X53:X70)</f>
        <v>9.7347691976388209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7.9124230540037006</v>
      </c>
      <c r="E66" s="10">
        <v>0.56111836913629642</v>
      </c>
      <c r="F66" s="10">
        <v>0.43526657242995781</v>
      </c>
      <c r="G66" s="10">
        <v>0.19046521304665798</v>
      </c>
      <c r="H66" s="10">
        <v>1.7308906676302576</v>
      </c>
      <c r="I66" s="10">
        <v>6.2526713366592777</v>
      </c>
      <c r="J66" s="10">
        <v>7.6162762792391083</v>
      </c>
      <c r="K66" s="10">
        <v>8.4725169386147865</v>
      </c>
      <c r="L66" s="10">
        <v>8.469280184069186</v>
      </c>
      <c r="M66" s="10">
        <v>8.1842286916232556</v>
      </c>
      <c r="N66" s="10">
        <v>8.1945732816212473</v>
      </c>
      <c r="O66" s="10">
        <v>7.9093792846588107</v>
      </c>
      <c r="P66" s="10">
        <v>8.5873733837924284</v>
      </c>
      <c r="Q66" s="10">
        <v>11.713024284039342</v>
      </c>
      <c r="R66" s="10">
        <v>13.147781748277279</v>
      </c>
      <c r="S66" s="10">
        <v>12.025789955613575</v>
      </c>
      <c r="T66" s="10">
        <v>10.576576319278946</v>
      </c>
      <c r="U66" s="10">
        <v>10.993266395478344</v>
      </c>
      <c r="V66" s="10">
        <v>11.335718407530624</v>
      </c>
      <c r="W66" s="10">
        <v>9.8506461457709662</v>
      </c>
      <c r="X66" s="10">
        <v>9.7347691976388209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1.4672162319505977</v>
      </c>
      <c r="N76" s="40">
        <v>3.4002302303914882</v>
      </c>
      <c r="O76" s="40">
        <v>3.4145760588492284</v>
      </c>
      <c r="P76" s="40">
        <v>3.3661458502410802</v>
      </c>
      <c r="Q76" s="40">
        <v>4.6146647258164926</v>
      </c>
      <c r="R76" s="40">
        <v>5.7952820472817113</v>
      </c>
      <c r="S76" s="40">
        <v>6.8683320985948519</v>
      </c>
      <c r="T76" s="40">
        <v>7.8060859164504404</v>
      </c>
      <c r="U76" s="40">
        <v>8.5740788868810824</v>
      </c>
      <c r="V76" s="40">
        <v>9.1150339639670293</v>
      </c>
      <c r="W76" s="40">
        <v>9.2440016172875978</v>
      </c>
      <c r="X76" s="40">
        <v>9.3674080864207738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177.97698938175273</v>
      </c>
      <c r="D2" s="31">
        <f t="shared" ref="D2:W2" si="1">SUM(D3,D17,D22,D25,D26,D51,D52,D71,D74,D75,D76)</f>
        <v>184.83230361625652</v>
      </c>
      <c r="E2" s="31">
        <f t="shared" si="1"/>
        <v>217.32660849471259</v>
      </c>
      <c r="F2" s="31">
        <f t="shared" si="1"/>
        <v>203.36486942754649</v>
      </c>
      <c r="G2" s="31">
        <f t="shared" si="1"/>
        <v>216.76150689209371</v>
      </c>
      <c r="H2" s="31">
        <f t="shared" si="1"/>
        <v>241.1654285860981</v>
      </c>
      <c r="I2" s="31">
        <f t="shared" si="1"/>
        <v>223.49668834083039</v>
      </c>
      <c r="J2" s="31">
        <f t="shared" si="1"/>
        <v>267.49855972181768</v>
      </c>
      <c r="K2" s="31">
        <f t="shared" si="1"/>
        <v>266.36856985631607</v>
      </c>
      <c r="L2" s="31">
        <f t="shared" si="1"/>
        <v>263.12056880481617</v>
      </c>
      <c r="M2" s="31">
        <f t="shared" si="1"/>
        <v>307.19280550064661</v>
      </c>
      <c r="N2" s="31">
        <f t="shared" si="1"/>
        <v>322.98673590721688</v>
      </c>
      <c r="O2" s="31">
        <f t="shared" si="1"/>
        <v>315.61577963753717</v>
      </c>
      <c r="P2" s="31">
        <f t="shared" si="1"/>
        <v>277.8992460036701</v>
      </c>
      <c r="Q2" s="31">
        <f t="shared" si="1"/>
        <v>253.63764761835179</v>
      </c>
      <c r="R2" s="31">
        <f t="shared" si="1"/>
        <v>277.30094457940692</v>
      </c>
      <c r="S2" s="31">
        <f t="shared" si="1"/>
        <v>278.24719989692511</v>
      </c>
      <c r="T2" s="31">
        <f t="shared" si="1"/>
        <v>299.65423289060669</v>
      </c>
      <c r="U2" s="31">
        <f t="shared" si="1"/>
        <v>294.29588980558805</v>
      </c>
      <c r="V2" s="31">
        <f t="shared" si="1"/>
        <v>291.93859923686534</v>
      </c>
      <c r="W2" s="31">
        <f t="shared" si="1"/>
        <v>299.52244679191392</v>
      </c>
      <c r="X2" s="31">
        <f t="shared" ref="X2" si="2">SUM(X3,X17,X22,X25,X26,X51,X52,X71,X74,X75,X76)</f>
        <v>286.06051924678428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177.97698938175273</v>
      </c>
      <c r="D26" s="37">
        <f t="shared" ref="D26:W26" si="22">SUM(D27,D33)</f>
        <v>178.77742983034048</v>
      </c>
      <c r="E26" s="37">
        <f t="shared" si="22"/>
        <v>216.78815596880719</v>
      </c>
      <c r="F26" s="37">
        <f t="shared" si="22"/>
        <v>202.98665161722985</v>
      </c>
      <c r="G26" s="37">
        <f t="shared" si="22"/>
        <v>216.57669449147568</v>
      </c>
      <c r="H26" s="37">
        <f t="shared" si="22"/>
        <v>239.15058706612317</v>
      </c>
      <c r="I26" s="37">
        <f t="shared" si="22"/>
        <v>216.95759426617411</v>
      </c>
      <c r="J26" s="37">
        <f t="shared" si="22"/>
        <v>258.27321363133683</v>
      </c>
      <c r="K26" s="37">
        <f t="shared" si="22"/>
        <v>256.09273642907272</v>
      </c>
      <c r="L26" s="37">
        <f t="shared" si="22"/>
        <v>250.76195381005934</v>
      </c>
      <c r="M26" s="37">
        <f t="shared" si="22"/>
        <v>292.69797772217879</v>
      </c>
      <c r="N26" s="37">
        <f t="shared" si="22"/>
        <v>306.9280321957595</v>
      </c>
      <c r="O26" s="37">
        <f t="shared" si="22"/>
        <v>300.4771165865032</v>
      </c>
      <c r="P26" s="37">
        <f t="shared" si="22"/>
        <v>263.36564357737518</v>
      </c>
      <c r="Q26" s="37">
        <f t="shared" si="22"/>
        <v>235.96884529876166</v>
      </c>
      <c r="R26" s="37">
        <f t="shared" si="22"/>
        <v>256.06850083841408</v>
      </c>
      <c r="S26" s="37">
        <f t="shared" si="22"/>
        <v>258.98155436964487</v>
      </c>
      <c r="T26" s="37">
        <f t="shared" si="22"/>
        <v>281.21714738647984</v>
      </c>
      <c r="U26" s="37">
        <f t="shared" si="22"/>
        <v>275.97568066773056</v>
      </c>
      <c r="V26" s="37">
        <f t="shared" si="22"/>
        <v>272.68991527643192</v>
      </c>
      <c r="W26" s="37">
        <f t="shared" si="22"/>
        <v>278.09317148990095</v>
      </c>
      <c r="X26" s="37">
        <f t="shared" ref="X26" si="23">SUM(X27,X33)</f>
        <v>266.05797578956248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177.97698938175273</v>
      </c>
      <c r="D33" s="29">
        <f t="shared" ref="D33:W33" si="28">SUM(D34:D50)</f>
        <v>178.77742983034048</v>
      </c>
      <c r="E33" s="29">
        <f t="shared" si="28"/>
        <v>216.78815596880719</v>
      </c>
      <c r="F33" s="29">
        <f t="shared" si="28"/>
        <v>202.98665161722985</v>
      </c>
      <c r="G33" s="29">
        <f t="shared" si="28"/>
        <v>216.57669449147568</v>
      </c>
      <c r="H33" s="29">
        <f t="shared" si="28"/>
        <v>239.15058706612317</v>
      </c>
      <c r="I33" s="29">
        <f t="shared" si="28"/>
        <v>216.95759426617411</v>
      </c>
      <c r="J33" s="29">
        <f t="shared" si="28"/>
        <v>258.27321363133683</v>
      </c>
      <c r="K33" s="29">
        <f t="shared" si="28"/>
        <v>256.09273642907272</v>
      </c>
      <c r="L33" s="29">
        <f t="shared" si="28"/>
        <v>250.76195381005934</v>
      </c>
      <c r="M33" s="29">
        <f t="shared" si="28"/>
        <v>292.69797772217879</v>
      </c>
      <c r="N33" s="29">
        <f t="shared" si="28"/>
        <v>306.9280321957595</v>
      </c>
      <c r="O33" s="29">
        <f t="shared" si="28"/>
        <v>300.4771165865032</v>
      </c>
      <c r="P33" s="29">
        <f t="shared" si="28"/>
        <v>263.36564357737518</v>
      </c>
      <c r="Q33" s="29">
        <f t="shared" si="28"/>
        <v>235.96884529876166</v>
      </c>
      <c r="R33" s="29">
        <f t="shared" si="28"/>
        <v>256.06850083841408</v>
      </c>
      <c r="S33" s="29">
        <f t="shared" si="28"/>
        <v>258.98155436964487</v>
      </c>
      <c r="T33" s="29">
        <f t="shared" si="28"/>
        <v>281.21714738647984</v>
      </c>
      <c r="U33" s="29">
        <f t="shared" si="28"/>
        <v>275.97568066773056</v>
      </c>
      <c r="V33" s="29">
        <f t="shared" si="28"/>
        <v>272.68991527643192</v>
      </c>
      <c r="W33" s="29">
        <f t="shared" si="28"/>
        <v>278.09317148990095</v>
      </c>
      <c r="X33" s="29">
        <f t="shared" ref="X33" si="29">SUM(X34:X50)</f>
        <v>266.05797578956248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8.0418610878391691E-3</v>
      </c>
      <c r="P36" s="10">
        <v>4.721602006045383E-3</v>
      </c>
      <c r="Q36" s="10">
        <v>3.6185250205199662</v>
      </c>
      <c r="R36" s="10">
        <v>3.6885118460796287</v>
      </c>
      <c r="S36" s="10">
        <v>4.0628035841278116</v>
      </c>
      <c r="T36" s="10">
        <v>4.2080022357181575</v>
      </c>
      <c r="U36" s="10">
        <v>4.317732820091555</v>
      </c>
      <c r="V36" s="10">
        <v>4.4643226522072998</v>
      </c>
      <c r="W36" s="10">
        <v>4.5607446729011771</v>
      </c>
      <c r="X36" s="10">
        <v>4.5510706041915991</v>
      </c>
    </row>
    <row r="37" spans="1:24" ht="11.25" customHeight="1" x14ac:dyDescent="0.2">
      <c r="A37" s="41" t="s">
        <v>61</v>
      </c>
      <c r="B37" s="9" t="s">
        <v>62</v>
      </c>
      <c r="C37" s="10">
        <v>51.193234013178284</v>
      </c>
      <c r="D37" s="10">
        <v>51.611586621952945</v>
      </c>
      <c r="E37" s="10">
        <v>51.975532566524613</v>
      </c>
      <c r="F37" s="10">
        <v>50.831027519654128</v>
      </c>
      <c r="G37" s="10">
        <v>59.662570843310561</v>
      </c>
      <c r="H37" s="10">
        <v>59.549158685836581</v>
      </c>
      <c r="I37" s="10">
        <v>59.78658530967023</v>
      </c>
      <c r="J37" s="10">
        <v>63.038529078704677</v>
      </c>
      <c r="K37" s="10">
        <v>65.307251657871603</v>
      </c>
      <c r="L37" s="10">
        <v>63.032404304992895</v>
      </c>
      <c r="M37" s="10">
        <v>46.987220309579406</v>
      </c>
      <c r="N37" s="10">
        <v>48.489265626646741</v>
      </c>
      <c r="O37" s="10">
        <v>49.679559845390322</v>
      </c>
      <c r="P37" s="10">
        <v>50.878394460434947</v>
      </c>
      <c r="Q37" s="10">
        <v>47.222197253745179</v>
      </c>
      <c r="R37" s="10">
        <v>55.949021679056706</v>
      </c>
      <c r="S37" s="10">
        <v>64.148242245675277</v>
      </c>
      <c r="T37" s="10">
        <v>57.171082978093537</v>
      </c>
      <c r="U37" s="10">
        <v>55.112248859203333</v>
      </c>
      <c r="V37" s="10">
        <v>47.399852964099516</v>
      </c>
      <c r="W37" s="10">
        <v>46.752755771433499</v>
      </c>
      <c r="X37" s="10">
        <v>46.990710283032499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126.78375536857446</v>
      </c>
      <c r="D43" s="10">
        <v>127.16584320838754</v>
      </c>
      <c r="E43" s="10">
        <v>164.81262340228258</v>
      </c>
      <c r="F43" s="10">
        <v>152.15562409757572</v>
      </c>
      <c r="G43" s="10">
        <v>156.91412364816512</v>
      </c>
      <c r="H43" s="10">
        <v>179.60142838028659</v>
      </c>
      <c r="I43" s="10">
        <v>157.1710089565039</v>
      </c>
      <c r="J43" s="10">
        <v>195.23468455263213</v>
      </c>
      <c r="K43" s="10">
        <v>190.78548477120114</v>
      </c>
      <c r="L43" s="10">
        <v>187.72954950506644</v>
      </c>
      <c r="M43" s="10">
        <v>245.71075741259938</v>
      </c>
      <c r="N43" s="10">
        <v>258.43876656911277</v>
      </c>
      <c r="O43" s="10">
        <v>250.78951488002502</v>
      </c>
      <c r="P43" s="10">
        <v>212.48252751493422</v>
      </c>
      <c r="Q43" s="10">
        <v>185.12812302449652</v>
      </c>
      <c r="R43" s="10">
        <v>196.43096731327773</v>
      </c>
      <c r="S43" s="10">
        <v>190.77050853984181</v>
      </c>
      <c r="T43" s="10">
        <v>219.83806217266815</v>
      </c>
      <c r="U43" s="10">
        <v>216.54569898843567</v>
      </c>
      <c r="V43" s="10">
        <v>220.82573966012512</v>
      </c>
      <c r="W43" s="10">
        <v>226.77967104556629</v>
      </c>
      <c r="X43" s="10">
        <v>214.51619490233836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6.2644138486932658E-3</v>
      </c>
      <c r="P51" s="37">
        <v>1.1839754342950625E-2</v>
      </c>
      <c r="Q51" s="37">
        <v>9.1562517009298947E-3</v>
      </c>
      <c r="R51" s="37">
        <v>1.109666864727517E-2</v>
      </c>
      <c r="S51" s="37">
        <v>0.36045678856516034</v>
      </c>
      <c r="T51" s="37">
        <v>0.37194489861620278</v>
      </c>
      <c r="U51" s="37">
        <v>0.57122133315424828</v>
      </c>
      <c r="V51" s="37">
        <v>0.68529924858532554</v>
      </c>
      <c r="W51" s="37">
        <v>1.230876670677401</v>
      </c>
      <c r="X51" s="37">
        <v>1.2055365048261761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6.0548737859160422</v>
      </c>
      <c r="E52" s="37">
        <f t="shared" si="31"/>
        <v>0.53845252590539727</v>
      </c>
      <c r="F52" s="37">
        <f t="shared" si="31"/>
        <v>0.37821781031665525</v>
      </c>
      <c r="G52" s="37">
        <f t="shared" si="31"/>
        <v>0.1848124006180151</v>
      </c>
      <c r="H52" s="37">
        <f t="shared" si="31"/>
        <v>2.0148415199749503</v>
      </c>
      <c r="I52" s="37">
        <f t="shared" si="31"/>
        <v>6.5390940746562869</v>
      </c>
      <c r="J52" s="37">
        <f t="shared" si="31"/>
        <v>9.2253460904808726</v>
      </c>
      <c r="K52" s="37">
        <f t="shared" si="31"/>
        <v>10.275833427243379</v>
      </c>
      <c r="L52" s="37">
        <f t="shared" si="31"/>
        <v>12.358614994756858</v>
      </c>
      <c r="M52" s="37">
        <f t="shared" si="31"/>
        <v>14.494827778467826</v>
      </c>
      <c r="N52" s="37">
        <f t="shared" si="31"/>
        <v>16.058703711457387</v>
      </c>
      <c r="O52" s="37">
        <f t="shared" si="31"/>
        <v>15.13239863718532</v>
      </c>
      <c r="P52" s="37">
        <f t="shared" si="31"/>
        <v>14.521204126956878</v>
      </c>
      <c r="Q52" s="37">
        <f t="shared" si="31"/>
        <v>17.658499799430405</v>
      </c>
      <c r="R52" s="37">
        <f t="shared" si="31"/>
        <v>21.219520066823296</v>
      </c>
      <c r="S52" s="37">
        <f t="shared" si="31"/>
        <v>18.901409782521576</v>
      </c>
      <c r="T52" s="37">
        <f t="shared" si="31"/>
        <v>18.05662897055948</v>
      </c>
      <c r="U52" s="37">
        <f t="shared" si="31"/>
        <v>17.72230433448269</v>
      </c>
      <c r="V52" s="37">
        <f t="shared" si="31"/>
        <v>18.534495702062262</v>
      </c>
      <c r="W52" s="37">
        <f t="shared" si="31"/>
        <v>20.1625801445497</v>
      </c>
      <c r="X52" s="37">
        <f t="shared" ref="X52" si="32">SUM(X53:X70)</f>
        <v>18.742509252318079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9.6271995678209571E-2</v>
      </c>
      <c r="J64" s="10">
        <v>1.0511319745819923</v>
      </c>
      <c r="K64" s="10">
        <v>1.1347819976231588</v>
      </c>
      <c r="L64" s="10">
        <v>2.5693358466264655</v>
      </c>
      <c r="M64" s="10">
        <v>1.8680895278531942</v>
      </c>
      <c r="N64" s="10">
        <v>1.701731863086354</v>
      </c>
      <c r="O64" s="10">
        <v>1.5945986362346005</v>
      </c>
      <c r="P64" s="10">
        <v>1.6100410332407462</v>
      </c>
      <c r="Q64" s="10">
        <v>2.1043259591159318</v>
      </c>
      <c r="R64" s="10">
        <v>2.2240680212269295</v>
      </c>
      <c r="S64" s="10">
        <v>1.6369868137849526</v>
      </c>
      <c r="T64" s="10">
        <v>1.8358176918927385</v>
      </c>
      <c r="U64" s="10">
        <v>1.6948704446383971</v>
      </c>
      <c r="V64" s="10">
        <v>1.7136367323374588</v>
      </c>
      <c r="W64" s="10">
        <v>2.4084341802154565</v>
      </c>
      <c r="X64" s="10">
        <v>2.3888223662159342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6.0548737859160422</v>
      </c>
      <c r="E66" s="10">
        <v>0.53845252590539727</v>
      </c>
      <c r="F66" s="10">
        <v>0.37821781031665525</v>
      </c>
      <c r="G66" s="10">
        <v>0.1848124006180151</v>
      </c>
      <c r="H66" s="10">
        <v>2.0148415199749503</v>
      </c>
      <c r="I66" s="10">
        <v>6.442822078978077</v>
      </c>
      <c r="J66" s="10">
        <v>8.1742141158988808</v>
      </c>
      <c r="K66" s="10">
        <v>9.1410514296202194</v>
      </c>
      <c r="L66" s="10">
        <v>9.789279148130392</v>
      </c>
      <c r="M66" s="10">
        <v>12.626738250614633</v>
      </c>
      <c r="N66" s="10">
        <v>14.356971848371032</v>
      </c>
      <c r="O66" s="10">
        <v>13.537800000950719</v>
      </c>
      <c r="P66" s="10">
        <v>12.911163093716132</v>
      </c>
      <c r="Q66" s="10">
        <v>15.554173840314474</v>
      </c>
      <c r="R66" s="10">
        <v>18.995452045596366</v>
      </c>
      <c r="S66" s="10">
        <v>17.264422968736625</v>
      </c>
      <c r="T66" s="10">
        <v>16.220811278666741</v>
      </c>
      <c r="U66" s="10">
        <v>16.027433889844293</v>
      </c>
      <c r="V66" s="10">
        <v>16.820858969724803</v>
      </c>
      <c r="W66" s="10">
        <v>17.754145964334246</v>
      </c>
      <c r="X66" s="10">
        <v>16.353686886102146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5.5854499512087981E-4</v>
      </c>
      <c r="Q76" s="40">
        <v>1.1462684587710608E-3</v>
      </c>
      <c r="R76" s="40">
        <v>1.8270055222836346E-3</v>
      </c>
      <c r="S76" s="40">
        <v>3.7789561935366572E-3</v>
      </c>
      <c r="T76" s="40">
        <v>8.5116349511379467E-3</v>
      </c>
      <c r="U76" s="40">
        <v>2.6683470220492951E-2</v>
      </c>
      <c r="V76" s="40">
        <v>2.8889009785800578E-2</v>
      </c>
      <c r="W76" s="40">
        <v>3.5818486785885138E-2</v>
      </c>
      <c r="X76" s="40">
        <v>5.4497700077566373E-2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208.35712940698014</v>
      </c>
      <c r="D2" s="31">
        <f t="shared" ref="D2:W2" si="1">SUM(D3,D17,D22,D25,D26,D51,D52,D71,D74,D75,D76)</f>
        <v>204.01835314513423</v>
      </c>
      <c r="E2" s="31">
        <f t="shared" si="1"/>
        <v>350.2160107610718</v>
      </c>
      <c r="F2" s="31">
        <f t="shared" si="1"/>
        <v>238.60873662185173</v>
      </c>
      <c r="G2" s="31">
        <f t="shared" si="1"/>
        <v>285.21619047577116</v>
      </c>
      <c r="H2" s="31">
        <f t="shared" si="1"/>
        <v>410.08206218223586</v>
      </c>
      <c r="I2" s="31">
        <f t="shared" si="1"/>
        <v>507.61784206239878</v>
      </c>
      <c r="J2" s="31">
        <f t="shared" si="1"/>
        <v>574.73122966288645</v>
      </c>
      <c r="K2" s="31">
        <f t="shared" si="1"/>
        <v>673.59202196019487</v>
      </c>
      <c r="L2" s="31">
        <f t="shared" si="1"/>
        <v>529.87755099974265</v>
      </c>
      <c r="M2" s="31">
        <f t="shared" si="1"/>
        <v>763.55593594993582</v>
      </c>
      <c r="N2" s="31">
        <f t="shared" si="1"/>
        <v>729.40837007015443</v>
      </c>
      <c r="O2" s="31">
        <f t="shared" si="1"/>
        <v>696.70897483208967</v>
      </c>
      <c r="P2" s="31">
        <f t="shared" si="1"/>
        <v>734.73307012959049</v>
      </c>
      <c r="Q2" s="31">
        <f t="shared" si="1"/>
        <v>750.16154176102111</v>
      </c>
      <c r="R2" s="31">
        <f t="shared" si="1"/>
        <v>706.16085860919759</v>
      </c>
      <c r="S2" s="31">
        <f t="shared" si="1"/>
        <v>908.04640099481605</v>
      </c>
      <c r="T2" s="31">
        <f t="shared" si="1"/>
        <v>1195.2052283347839</v>
      </c>
      <c r="U2" s="31">
        <f t="shared" si="1"/>
        <v>1216.9708970382208</v>
      </c>
      <c r="V2" s="31">
        <f t="shared" si="1"/>
        <v>1227.8520409393714</v>
      </c>
      <c r="W2" s="31">
        <f t="shared" si="1"/>
        <v>1110.0645608393247</v>
      </c>
      <c r="X2" s="31">
        <f t="shared" ref="X2" si="2">SUM(X3,X17,X22,X25,X26,X51,X52,X71,X74,X75,X76)</f>
        <v>1238.9859339330676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208.35712940698014</v>
      </c>
      <c r="D26" s="37">
        <f t="shared" ref="D26:W26" si="22">SUM(D27,D33)</f>
        <v>194.74573094210965</v>
      </c>
      <c r="E26" s="37">
        <f t="shared" si="22"/>
        <v>349.07556039176967</v>
      </c>
      <c r="F26" s="37">
        <f t="shared" si="22"/>
        <v>238.01709038283525</v>
      </c>
      <c r="G26" s="37">
        <f t="shared" si="22"/>
        <v>284.88065994843146</v>
      </c>
      <c r="H26" s="37">
        <f t="shared" si="22"/>
        <v>405.53263296019827</v>
      </c>
      <c r="I26" s="37">
        <f t="shared" si="22"/>
        <v>487.6287529993013</v>
      </c>
      <c r="J26" s="37">
        <f t="shared" si="22"/>
        <v>551.63501233360444</v>
      </c>
      <c r="K26" s="37">
        <f t="shared" si="22"/>
        <v>642.79401268975403</v>
      </c>
      <c r="L26" s="37">
        <f t="shared" si="22"/>
        <v>503.61615963552134</v>
      </c>
      <c r="M26" s="37">
        <f t="shared" si="22"/>
        <v>726.23568199999488</v>
      </c>
      <c r="N26" s="37">
        <f t="shared" si="22"/>
        <v>691.02032377656826</v>
      </c>
      <c r="O26" s="37">
        <f t="shared" si="22"/>
        <v>661.026295709838</v>
      </c>
      <c r="P26" s="37">
        <f t="shared" si="22"/>
        <v>692.64556327359401</v>
      </c>
      <c r="Q26" s="37">
        <f t="shared" si="22"/>
        <v>692.01917837791984</v>
      </c>
      <c r="R26" s="37">
        <f t="shared" si="22"/>
        <v>643.89437910260403</v>
      </c>
      <c r="S26" s="37">
        <f t="shared" si="22"/>
        <v>832.68935865422679</v>
      </c>
      <c r="T26" s="37">
        <f t="shared" si="22"/>
        <v>1113.0765704934547</v>
      </c>
      <c r="U26" s="37">
        <f t="shared" si="22"/>
        <v>1133.1051454066567</v>
      </c>
      <c r="V26" s="37">
        <f t="shared" si="22"/>
        <v>1140.9434710906644</v>
      </c>
      <c r="W26" s="37">
        <f t="shared" si="22"/>
        <v>1029.4693757481027</v>
      </c>
      <c r="X26" s="37">
        <f t="shared" ref="X26" si="23">SUM(X27,X33)</f>
        <v>1151.2222643592534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208.35712940698014</v>
      </c>
      <c r="D33" s="29">
        <f t="shared" ref="D33:W33" si="28">SUM(D34:D50)</f>
        <v>194.74573094210965</v>
      </c>
      <c r="E33" s="29">
        <f t="shared" si="28"/>
        <v>349.07556039176967</v>
      </c>
      <c r="F33" s="29">
        <f t="shared" si="28"/>
        <v>238.01709038283525</v>
      </c>
      <c r="G33" s="29">
        <f t="shared" si="28"/>
        <v>284.88065994843146</v>
      </c>
      <c r="H33" s="29">
        <f t="shared" si="28"/>
        <v>405.53263296019827</v>
      </c>
      <c r="I33" s="29">
        <f t="shared" si="28"/>
        <v>487.6287529993013</v>
      </c>
      <c r="J33" s="29">
        <f t="shared" si="28"/>
        <v>551.63501233360444</v>
      </c>
      <c r="K33" s="29">
        <f t="shared" si="28"/>
        <v>642.79401268975403</v>
      </c>
      <c r="L33" s="29">
        <f t="shared" si="28"/>
        <v>503.61615963552134</v>
      </c>
      <c r="M33" s="29">
        <f t="shared" si="28"/>
        <v>726.23568199999488</v>
      </c>
      <c r="N33" s="29">
        <f t="shared" si="28"/>
        <v>691.02032377656826</v>
      </c>
      <c r="O33" s="29">
        <f t="shared" si="28"/>
        <v>661.026295709838</v>
      </c>
      <c r="P33" s="29">
        <f t="shared" si="28"/>
        <v>692.64556327359401</v>
      </c>
      <c r="Q33" s="29">
        <f t="shared" si="28"/>
        <v>692.01917837791984</v>
      </c>
      <c r="R33" s="29">
        <f t="shared" si="28"/>
        <v>643.89437910260403</v>
      </c>
      <c r="S33" s="29">
        <f t="shared" si="28"/>
        <v>832.68935865422679</v>
      </c>
      <c r="T33" s="29">
        <f t="shared" si="28"/>
        <v>1113.0765704934547</v>
      </c>
      <c r="U33" s="29">
        <f t="shared" si="28"/>
        <v>1133.1051454066567</v>
      </c>
      <c r="V33" s="29">
        <f t="shared" si="28"/>
        <v>1140.9434710906644</v>
      </c>
      <c r="W33" s="29">
        <f t="shared" si="28"/>
        <v>1029.4693757481027</v>
      </c>
      <c r="X33" s="29">
        <f t="shared" ref="X33" si="29">SUM(X34:X50)</f>
        <v>1151.2222643592534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208.35712940698014</v>
      </c>
      <c r="D43" s="10">
        <v>194.74573094210965</v>
      </c>
      <c r="E43" s="10">
        <v>349.07556039176967</v>
      </c>
      <c r="F43" s="10">
        <v>238.01709038283525</v>
      </c>
      <c r="G43" s="10">
        <v>284.88065994843146</v>
      </c>
      <c r="H43" s="10">
        <v>405.53263296019827</v>
      </c>
      <c r="I43" s="10">
        <v>487.6287529993013</v>
      </c>
      <c r="J43" s="10">
        <v>551.63501233360444</v>
      </c>
      <c r="K43" s="10">
        <v>642.79401268975403</v>
      </c>
      <c r="L43" s="10">
        <v>503.61615963552134</v>
      </c>
      <c r="M43" s="10">
        <v>726.23568199999488</v>
      </c>
      <c r="N43" s="10">
        <v>691.02032377656826</v>
      </c>
      <c r="O43" s="10">
        <v>661.026295709838</v>
      </c>
      <c r="P43" s="10">
        <v>692.64556327359401</v>
      </c>
      <c r="Q43" s="10">
        <v>692.01917837791984</v>
      </c>
      <c r="R43" s="10">
        <v>643.89437910260403</v>
      </c>
      <c r="S43" s="10">
        <v>832.68935865422679</v>
      </c>
      <c r="T43" s="10">
        <v>1113.0765704934547</v>
      </c>
      <c r="U43" s="10">
        <v>1133.1051454066567</v>
      </c>
      <c r="V43" s="10">
        <v>1140.9434710906644</v>
      </c>
      <c r="W43" s="10">
        <v>1029.4693757481027</v>
      </c>
      <c r="X43" s="10">
        <v>1151.2222643592534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9.2726222030245875</v>
      </c>
      <c r="E52" s="37">
        <f t="shared" si="31"/>
        <v>1.1404503693021573</v>
      </c>
      <c r="F52" s="37">
        <f t="shared" si="31"/>
        <v>0.59164623901648905</v>
      </c>
      <c r="G52" s="37">
        <f t="shared" si="31"/>
        <v>0.33553052733968913</v>
      </c>
      <c r="H52" s="37">
        <f t="shared" si="31"/>
        <v>4.5494292220376025</v>
      </c>
      <c r="I52" s="37">
        <f t="shared" si="31"/>
        <v>19.98908906309747</v>
      </c>
      <c r="J52" s="37">
        <f t="shared" si="31"/>
        <v>23.096217329281988</v>
      </c>
      <c r="K52" s="37">
        <f t="shared" si="31"/>
        <v>30.798009270440787</v>
      </c>
      <c r="L52" s="37">
        <f t="shared" si="31"/>
        <v>26.261391364221353</v>
      </c>
      <c r="M52" s="37">
        <f t="shared" si="31"/>
        <v>37.320253949940927</v>
      </c>
      <c r="N52" s="37">
        <f t="shared" si="31"/>
        <v>38.388046293586221</v>
      </c>
      <c r="O52" s="37">
        <f t="shared" si="31"/>
        <v>35.68267912225167</v>
      </c>
      <c r="P52" s="37">
        <f t="shared" si="31"/>
        <v>42.087506855996473</v>
      </c>
      <c r="Q52" s="37">
        <f t="shared" si="31"/>
        <v>58.142363383101262</v>
      </c>
      <c r="R52" s="37">
        <f t="shared" si="31"/>
        <v>62.266479506593605</v>
      </c>
      <c r="S52" s="37">
        <f t="shared" si="31"/>
        <v>75.35704234058926</v>
      </c>
      <c r="T52" s="37">
        <f t="shared" si="31"/>
        <v>82.128657841329243</v>
      </c>
      <c r="U52" s="37">
        <f t="shared" si="31"/>
        <v>83.865751631564095</v>
      </c>
      <c r="V52" s="37">
        <f t="shared" si="31"/>
        <v>86.90856984870689</v>
      </c>
      <c r="W52" s="37">
        <f t="shared" si="31"/>
        <v>80.595185091222106</v>
      </c>
      <c r="X52" s="37">
        <f t="shared" ref="X52" si="32">SUM(X53:X70)</f>
        <v>87.763669573814155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9.2726222030245875</v>
      </c>
      <c r="E66" s="10">
        <v>1.1404503693021573</v>
      </c>
      <c r="F66" s="10">
        <v>0.59164623901648905</v>
      </c>
      <c r="G66" s="10">
        <v>0.33553052733968913</v>
      </c>
      <c r="H66" s="10">
        <v>4.5494292220376025</v>
      </c>
      <c r="I66" s="10">
        <v>19.98908906309747</v>
      </c>
      <c r="J66" s="10">
        <v>23.096217329281988</v>
      </c>
      <c r="K66" s="10">
        <v>30.798009270440787</v>
      </c>
      <c r="L66" s="10">
        <v>26.261391364221353</v>
      </c>
      <c r="M66" s="10">
        <v>37.320253949940927</v>
      </c>
      <c r="N66" s="10">
        <v>38.388046293586221</v>
      </c>
      <c r="O66" s="10">
        <v>35.68267912225167</v>
      </c>
      <c r="P66" s="10">
        <v>42.087506855996473</v>
      </c>
      <c r="Q66" s="10">
        <v>58.142363383101262</v>
      </c>
      <c r="R66" s="10">
        <v>62.266479506593605</v>
      </c>
      <c r="S66" s="10">
        <v>75.35704234058926</v>
      </c>
      <c r="T66" s="10">
        <v>82.128657841329243</v>
      </c>
      <c r="U66" s="10">
        <v>83.865751631564095</v>
      </c>
      <c r="V66" s="10">
        <v>86.90856984870689</v>
      </c>
      <c r="W66" s="10">
        <v>80.595185091222106</v>
      </c>
      <c r="X66" s="10">
        <v>87.763669573814155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22.379000000000001</v>
      </c>
      <c r="D2" s="31">
        <f t="shared" si="0"/>
        <v>26.725999999999999</v>
      </c>
      <c r="E2" s="31">
        <f t="shared" si="0"/>
        <v>19.61403</v>
      </c>
      <c r="F2" s="31">
        <f t="shared" si="0"/>
        <v>11.430999999999999</v>
      </c>
      <c r="G2" s="31">
        <f t="shared" si="0"/>
        <v>16.100000000000001</v>
      </c>
      <c r="H2" s="31">
        <f t="shared" si="0"/>
        <v>18.353999999999999</v>
      </c>
      <c r="I2" s="31">
        <f t="shared" si="0"/>
        <v>10.465</v>
      </c>
      <c r="J2" s="31">
        <f t="shared" si="0"/>
        <v>14.651</v>
      </c>
      <c r="K2" s="31">
        <f t="shared" si="0"/>
        <v>19.641999999999999</v>
      </c>
      <c r="L2" s="31">
        <f t="shared" si="0"/>
        <v>12.236000000000001</v>
      </c>
      <c r="M2" s="31">
        <f t="shared" si="0"/>
        <v>16.100000000000001</v>
      </c>
      <c r="N2" s="31">
        <f t="shared" si="0"/>
        <v>16.3</v>
      </c>
      <c r="O2" s="31">
        <f t="shared" si="0"/>
        <v>16.137</v>
      </c>
      <c r="P2" s="31">
        <f t="shared" si="0"/>
        <v>15.974</v>
      </c>
      <c r="Q2" s="31">
        <f t="shared" si="0"/>
        <v>15.811</v>
      </c>
      <c r="R2" s="31">
        <f t="shared" si="0"/>
        <v>15.648</v>
      </c>
      <c r="S2" s="31">
        <f t="shared" si="0"/>
        <v>17.971</v>
      </c>
      <c r="T2" s="31">
        <f t="shared" si="0"/>
        <v>18.387</v>
      </c>
      <c r="U2" s="31">
        <f t="shared" si="0"/>
        <v>16.190999999999999</v>
      </c>
      <c r="V2" s="31">
        <f t="shared" si="0"/>
        <v>18.442</v>
      </c>
      <c r="W2" s="31">
        <f t="shared" ref="W2:X2" si="1">SUM(W3,W17,W22,W25,W26,W51,W52,W71,W74,W75,W76)</f>
        <v>16.984000000000002</v>
      </c>
      <c r="X2" s="31">
        <f t="shared" si="1"/>
        <v>16.984000000000002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22.379000000000001</v>
      </c>
      <c r="D26" s="37">
        <f t="shared" si="14"/>
        <v>26.725999999999999</v>
      </c>
      <c r="E26" s="37">
        <f t="shared" si="14"/>
        <v>19.61403</v>
      </c>
      <c r="F26" s="37">
        <f t="shared" si="14"/>
        <v>11.430999999999999</v>
      </c>
      <c r="G26" s="37">
        <f t="shared" si="14"/>
        <v>16.100000000000001</v>
      </c>
      <c r="H26" s="37">
        <f t="shared" si="14"/>
        <v>18.353999999999999</v>
      </c>
      <c r="I26" s="37">
        <f t="shared" si="14"/>
        <v>10.465</v>
      </c>
      <c r="J26" s="37">
        <f t="shared" si="14"/>
        <v>14.651</v>
      </c>
      <c r="K26" s="37">
        <f t="shared" si="14"/>
        <v>19.641999999999999</v>
      </c>
      <c r="L26" s="37">
        <f t="shared" si="14"/>
        <v>12.236000000000001</v>
      </c>
      <c r="M26" s="37">
        <f t="shared" si="14"/>
        <v>16.100000000000001</v>
      </c>
      <c r="N26" s="37">
        <f t="shared" si="14"/>
        <v>16.3</v>
      </c>
      <c r="O26" s="37">
        <f t="shared" si="14"/>
        <v>16.137</v>
      </c>
      <c r="P26" s="37">
        <f t="shared" si="14"/>
        <v>15.974</v>
      </c>
      <c r="Q26" s="37">
        <f t="shared" si="14"/>
        <v>15.811</v>
      </c>
      <c r="R26" s="37">
        <f t="shared" si="14"/>
        <v>15.648</v>
      </c>
      <c r="S26" s="37">
        <f t="shared" si="14"/>
        <v>17.971</v>
      </c>
      <c r="T26" s="37">
        <f t="shared" si="14"/>
        <v>18.387</v>
      </c>
      <c r="U26" s="37">
        <f t="shared" si="14"/>
        <v>16.190999999999999</v>
      </c>
      <c r="V26" s="37">
        <f t="shared" si="14"/>
        <v>18.442</v>
      </c>
      <c r="W26" s="37">
        <f t="shared" ref="W26:X26" si="15">SUM(W27,W33)</f>
        <v>16.984000000000002</v>
      </c>
      <c r="X26" s="37">
        <f t="shared" si="15"/>
        <v>16.984000000000002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22.379000000000001</v>
      </c>
      <c r="D33" s="29">
        <f t="shared" si="18"/>
        <v>26.725999999999999</v>
      </c>
      <c r="E33" s="29">
        <f t="shared" si="18"/>
        <v>19.61403</v>
      </c>
      <c r="F33" s="29">
        <f t="shared" si="18"/>
        <v>11.430999999999999</v>
      </c>
      <c r="G33" s="29">
        <f t="shared" si="18"/>
        <v>16.100000000000001</v>
      </c>
      <c r="H33" s="29">
        <f t="shared" si="18"/>
        <v>18.353999999999999</v>
      </c>
      <c r="I33" s="29">
        <f t="shared" si="18"/>
        <v>10.465</v>
      </c>
      <c r="J33" s="29">
        <f t="shared" si="18"/>
        <v>14.651</v>
      </c>
      <c r="K33" s="29">
        <f t="shared" si="18"/>
        <v>19.641999999999999</v>
      </c>
      <c r="L33" s="29">
        <f t="shared" si="18"/>
        <v>12.236000000000001</v>
      </c>
      <c r="M33" s="29">
        <f t="shared" si="18"/>
        <v>16.100000000000001</v>
      </c>
      <c r="N33" s="29">
        <f t="shared" si="18"/>
        <v>16.3</v>
      </c>
      <c r="O33" s="29">
        <f t="shared" si="18"/>
        <v>16.137</v>
      </c>
      <c r="P33" s="29">
        <f t="shared" si="18"/>
        <v>15.974</v>
      </c>
      <c r="Q33" s="29">
        <f t="shared" si="18"/>
        <v>15.811</v>
      </c>
      <c r="R33" s="29">
        <f t="shared" si="18"/>
        <v>15.648</v>
      </c>
      <c r="S33" s="29">
        <f t="shared" si="18"/>
        <v>17.971</v>
      </c>
      <c r="T33" s="29">
        <f t="shared" si="18"/>
        <v>18.387</v>
      </c>
      <c r="U33" s="29">
        <f t="shared" si="18"/>
        <v>16.190999999999999</v>
      </c>
      <c r="V33" s="29">
        <f t="shared" si="18"/>
        <v>18.442</v>
      </c>
      <c r="W33" s="29">
        <f t="shared" ref="W33:X33" si="19">SUM(W34:W50)</f>
        <v>16.984000000000002</v>
      </c>
      <c r="X33" s="29">
        <f t="shared" si="19"/>
        <v>16.984000000000002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22.379000000000001</v>
      </c>
      <c r="D43" s="10">
        <f>FC_TRA_DNAVI_DCS_E!D43+FC_TRA_DNAVI_IWW_E!D43</f>
        <v>26.725999999999999</v>
      </c>
      <c r="E43" s="10">
        <f>FC_TRA_DNAVI_DCS_E!E43+FC_TRA_DNAVI_IWW_E!E43</f>
        <v>19.61403</v>
      </c>
      <c r="F43" s="10">
        <f>FC_TRA_DNAVI_DCS_E!F43+FC_TRA_DNAVI_IWW_E!F43</f>
        <v>11.430999999999999</v>
      </c>
      <c r="G43" s="10">
        <f>FC_TRA_DNAVI_DCS_E!G43+FC_TRA_DNAVI_IWW_E!G43</f>
        <v>16.100000000000001</v>
      </c>
      <c r="H43" s="10">
        <f>FC_TRA_DNAVI_DCS_E!H43+FC_TRA_DNAVI_IWW_E!H43</f>
        <v>18.353999999999999</v>
      </c>
      <c r="I43" s="10">
        <f>FC_TRA_DNAVI_DCS_E!I43+FC_TRA_DNAVI_IWW_E!I43</f>
        <v>10.465</v>
      </c>
      <c r="J43" s="10">
        <f>FC_TRA_DNAVI_DCS_E!J43+FC_TRA_DNAVI_IWW_E!J43</f>
        <v>14.651</v>
      </c>
      <c r="K43" s="10">
        <f>FC_TRA_DNAVI_DCS_E!K43+FC_TRA_DNAVI_IWW_E!K43</f>
        <v>19.641999999999999</v>
      </c>
      <c r="L43" s="10">
        <f>FC_TRA_DNAVI_DCS_E!L43+FC_TRA_DNAVI_IWW_E!L43</f>
        <v>12.236000000000001</v>
      </c>
      <c r="M43" s="10">
        <f>FC_TRA_DNAVI_DCS_E!M43+FC_TRA_DNAVI_IWW_E!M43</f>
        <v>16.100000000000001</v>
      </c>
      <c r="N43" s="10">
        <f>FC_TRA_DNAVI_DCS_E!N43+FC_TRA_DNAVI_IWW_E!N43</f>
        <v>16.3</v>
      </c>
      <c r="O43" s="10">
        <f>FC_TRA_DNAVI_DCS_E!O43+FC_TRA_DNAVI_IWW_E!O43</f>
        <v>16.137</v>
      </c>
      <c r="P43" s="10">
        <f>FC_TRA_DNAVI_DCS_E!P43+FC_TRA_DNAVI_IWW_E!P43</f>
        <v>15.974</v>
      </c>
      <c r="Q43" s="10">
        <f>FC_TRA_DNAVI_DCS_E!Q43+FC_TRA_DNAVI_IWW_E!Q43</f>
        <v>15.811</v>
      </c>
      <c r="R43" s="10">
        <f>FC_TRA_DNAVI_DCS_E!R43+FC_TRA_DNAVI_IWW_E!R43</f>
        <v>15.648</v>
      </c>
      <c r="S43" s="10">
        <f>FC_TRA_DNAVI_DCS_E!S43+FC_TRA_DNAVI_IWW_E!S43</f>
        <v>17.971</v>
      </c>
      <c r="T43" s="10">
        <f>FC_TRA_DNAVI_DCS_E!T43+FC_TRA_DNAVI_IWW_E!T43</f>
        <v>18.387</v>
      </c>
      <c r="U43" s="10">
        <f>FC_TRA_DNAVI_DCS_E!U43+FC_TRA_DNAVI_IWW_E!U43</f>
        <v>16.190999999999999</v>
      </c>
      <c r="V43" s="10">
        <f>FC_TRA_DNAVI_DCS_E!V43+FC_TRA_DNAVI_IWW_E!V43</f>
        <v>18.442</v>
      </c>
      <c r="W43" s="10">
        <f>FC_TRA_DNAVI_DCS_E!W43+FC_TRA_DNAVI_IWW_E!W43</f>
        <v>16.984000000000002</v>
      </c>
      <c r="X43" s="10">
        <f>FC_TRA_DNAVI_DCS_E!X43+FC_TRA_DNAVI_IWW_E!X43</f>
        <v>16.984000000000002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ref="W2:X2" si="1">SUM(W3,W17,W22,W25,W26,W51,W52,W71,W74,W75,W76)</f>
        <v>0</v>
      </c>
      <c r="X2" s="31">
        <f t="shared" si="1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</v>
      </c>
      <c r="D26" s="37">
        <f t="shared" si="10"/>
        <v>0</v>
      </c>
      <c r="E26" s="37">
        <f t="shared" si="10"/>
        <v>0</v>
      </c>
      <c r="F26" s="37">
        <f t="shared" si="10"/>
        <v>0</v>
      </c>
      <c r="G26" s="37">
        <f t="shared" si="10"/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0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ref="W26:X26" si="11">SUM(W27,W33)</f>
        <v>0</v>
      </c>
      <c r="X26" s="37">
        <f t="shared" si="11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</v>
      </c>
      <c r="D33" s="29">
        <f t="shared" si="14"/>
        <v>0</v>
      </c>
      <c r="E33" s="29">
        <f t="shared" si="14"/>
        <v>0</v>
      </c>
      <c r="F33" s="29">
        <f t="shared" si="14"/>
        <v>0</v>
      </c>
      <c r="G33" s="29">
        <f t="shared" si="14"/>
        <v>0</v>
      </c>
      <c r="H33" s="29">
        <f t="shared" si="14"/>
        <v>0</v>
      </c>
      <c r="I33" s="29">
        <f t="shared" si="14"/>
        <v>0</v>
      </c>
      <c r="J33" s="29">
        <f t="shared" si="14"/>
        <v>0</v>
      </c>
      <c r="K33" s="29">
        <f t="shared" si="14"/>
        <v>0</v>
      </c>
      <c r="L33" s="29">
        <f t="shared" si="14"/>
        <v>0</v>
      </c>
      <c r="M33" s="29">
        <f t="shared" si="14"/>
        <v>0</v>
      </c>
      <c r="N33" s="29">
        <f t="shared" si="14"/>
        <v>0</v>
      </c>
      <c r="O33" s="29">
        <f t="shared" si="14"/>
        <v>0</v>
      </c>
      <c r="P33" s="29">
        <f t="shared" si="14"/>
        <v>0</v>
      </c>
      <c r="Q33" s="29">
        <f t="shared" si="14"/>
        <v>0</v>
      </c>
      <c r="R33" s="29">
        <f t="shared" si="14"/>
        <v>0</v>
      </c>
      <c r="S33" s="29">
        <f t="shared" si="14"/>
        <v>0</v>
      </c>
      <c r="T33" s="29">
        <f t="shared" si="14"/>
        <v>0</v>
      </c>
      <c r="U33" s="29">
        <f t="shared" si="14"/>
        <v>0</v>
      </c>
      <c r="V33" s="29">
        <f t="shared" si="14"/>
        <v>0</v>
      </c>
      <c r="W33" s="29">
        <f t="shared" ref="W33:X33" si="15">SUM(W34:W50)</f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22.379000000000001</v>
      </c>
      <c r="D2" s="31">
        <f t="shared" si="0"/>
        <v>26.725999999999999</v>
      </c>
      <c r="E2" s="31">
        <f t="shared" si="0"/>
        <v>19.61403</v>
      </c>
      <c r="F2" s="31">
        <f t="shared" si="0"/>
        <v>11.430999999999999</v>
      </c>
      <c r="G2" s="31">
        <f t="shared" si="0"/>
        <v>16.100000000000001</v>
      </c>
      <c r="H2" s="31">
        <f t="shared" si="0"/>
        <v>18.353999999999999</v>
      </c>
      <c r="I2" s="31">
        <f t="shared" si="0"/>
        <v>10.465</v>
      </c>
      <c r="J2" s="31">
        <f t="shared" si="0"/>
        <v>14.651</v>
      </c>
      <c r="K2" s="31">
        <f t="shared" si="0"/>
        <v>19.641999999999999</v>
      </c>
      <c r="L2" s="31">
        <f t="shared" si="0"/>
        <v>12.236000000000001</v>
      </c>
      <c r="M2" s="31">
        <f t="shared" si="0"/>
        <v>16.100000000000001</v>
      </c>
      <c r="N2" s="31">
        <f t="shared" si="0"/>
        <v>16.3</v>
      </c>
      <c r="O2" s="31">
        <f t="shared" si="0"/>
        <v>16.137</v>
      </c>
      <c r="P2" s="31">
        <f t="shared" si="0"/>
        <v>15.974</v>
      </c>
      <c r="Q2" s="31">
        <f t="shared" si="0"/>
        <v>15.811</v>
      </c>
      <c r="R2" s="31">
        <f t="shared" si="0"/>
        <v>15.648</v>
      </c>
      <c r="S2" s="31">
        <f t="shared" si="0"/>
        <v>17.971</v>
      </c>
      <c r="T2" s="31">
        <f t="shared" si="0"/>
        <v>18.387</v>
      </c>
      <c r="U2" s="31">
        <f t="shared" si="0"/>
        <v>16.190999999999999</v>
      </c>
      <c r="V2" s="31">
        <f t="shared" si="0"/>
        <v>18.442</v>
      </c>
      <c r="W2" s="31">
        <f t="shared" ref="W2:X2" si="1">SUM(W3,W17,W22,W25,W26,W51,W52,W71,W74,W75,W76)</f>
        <v>16.984000000000002</v>
      </c>
      <c r="X2" s="31">
        <f t="shared" si="1"/>
        <v>16.984000000000002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22.379000000000001</v>
      </c>
      <c r="D26" s="37">
        <f t="shared" si="10"/>
        <v>26.725999999999999</v>
      </c>
      <c r="E26" s="37">
        <f t="shared" si="10"/>
        <v>19.61403</v>
      </c>
      <c r="F26" s="37">
        <f t="shared" si="10"/>
        <v>11.430999999999999</v>
      </c>
      <c r="G26" s="37">
        <f t="shared" si="10"/>
        <v>16.100000000000001</v>
      </c>
      <c r="H26" s="37">
        <f t="shared" si="10"/>
        <v>18.353999999999999</v>
      </c>
      <c r="I26" s="37">
        <f t="shared" si="10"/>
        <v>10.465</v>
      </c>
      <c r="J26" s="37">
        <f t="shared" si="10"/>
        <v>14.651</v>
      </c>
      <c r="K26" s="37">
        <f t="shared" si="10"/>
        <v>19.641999999999999</v>
      </c>
      <c r="L26" s="37">
        <f t="shared" si="10"/>
        <v>12.236000000000001</v>
      </c>
      <c r="M26" s="37">
        <f t="shared" si="10"/>
        <v>16.100000000000001</v>
      </c>
      <c r="N26" s="37">
        <f t="shared" si="10"/>
        <v>16.3</v>
      </c>
      <c r="O26" s="37">
        <f t="shared" si="10"/>
        <v>16.137</v>
      </c>
      <c r="P26" s="37">
        <f t="shared" si="10"/>
        <v>15.974</v>
      </c>
      <c r="Q26" s="37">
        <f t="shared" si="10"/>
        <v>15.811</v>
      </c>
      <c r="R26" s="37">
        <f t="shared" si="10"/>
        <v>15.648</v>
      </c>
      <c r="S26" s="37">
        <f t="shared" si="10"/>
        <v>17.971</v>
      </c>
      <c r="T26" s="37">
        <f t="shared" si="10"/>
        <v>18.387</v>
      </c>
      <c r="U26" s="37">
        <f t="shared" si="10"/>
        <v>16.190999999999999</v>
      </c>
      <c r="V26" s="37">
        <f t="shared" si="10"/>
        <v>18.442</v>
      </c>
      <c r="W26" s="37">
        <f t="shared" ref="W26:X26" si="11">SUM(W27,W33)</f>
        <v>16.984000000000002</v>
      </c>
      <c r="X26" s="37">
        <f t="shared" si="11"/>
        <v>16.984000000000002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22.379000000000001</v>
      </c>
      <c r="D33" s="29">
        <f t="shared" si="14"/>
        <v>26.725999999999999</v>
      </c>
      <c r="E33" s="29">
        <f t="shared" si="14"/>
        <v>19.61403</v>
      </c>
      <c r="F33" s="29">
        <f t="shared" si="14"/>
        <v>11.430999999999999</v>
      </c>
      <c r="G33" s="29">
        <f t="shared" si="14"/>
        <v>16.100000000000001</v>
      </c>
      <c r="H33" s="29">
        <f t="shared" si="14"/>
        <v>18.353999999999999</v>
      </c>
      <c r="I33" s="29">
        <f t="shared" si="14"/>
        <v>10.465</v>
      </c>
      <c r="J33" s="29">
        <f t="shared" si="14"/>
        <v>14.651</v>
      </c>
      <c r="K33" s="29">
        <f t="shared" si="14"/>
        <v>19.641999999999999</v>
      </c>
      <c r="L33" s="29">
        <f t="shared" si="14"/>
        <v>12.236000000000001</v>
      </c>
      <c r="M33" s="29">
        <f t="shared" si="14"/>
        <v>16.100000000000001</v>
      </c>
      <c r="N33" s="29">
        <f t="shared" si="14"/>
        <v>16.3</v>
      </c>
      <c r="O33" s="29">
        <f t="shared" si="14"/>
        <v>16.137</v>
      </c>
      <c r="P33" s="29">
        <f t="shared" si="14"/>
        <v>15.974</v>
      </c>
      <c r="Q33" s="29">
        <f t="shared" si="14"/>
        <v>15.811</v>
      </c>
      <c r="R33" s="29">
        <f t="shared" si="14"/>
        <v>15.648</v>
      </c>
      <c r="S33" s="29">
        <f t="shared" si="14"/>
        <v>17.971</v>
      </c>
      <c r="T33" s="29">
        <f t="shared" si="14"/>
        <v>18.387</v>
      </c>
      <c r="U33" s="29">
        <f t="shared" si="14"/>
        <v>16.190999999999999</v>
      </c>
      <c r="V33" s="29">
        <f t="shared" si="14"/>
        <v>18.442</v>
      </c>
      <c r="W33" s="29">
        <f t="shared" ref="W33:X33" si="15">SUM(W34:W50)</f>
        <v>16.984000000000002</v>
      </c>
      <c r="X33" s="29">
        <f t="shared" si="15"/>
        <v>16.984000000000002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22.379000000000001</v>
      </c>
      <c r="D43" s="10">
        <v>26.725999999999999</v>
      </c>
      <c r="E43" s="10">
        <v>19.61403</v>
      </c>
      <c r="F43" s="10">
        <v>11.430999999999999</v>
      </c>
      <c r="G43" s="10">
        <v>16.100000000000001</v>
      </c>
      <c r="H43" s="10">
        <v>18.353999999999999</v>
      </c>
      <c r="I43" s="10">
        <v>10.465</v>
      </c>
      <c r="J43" s="10">
        <v>14.651</v>
      </c>
      <c r="K43" s="10">
        <v>19.641999999999999</v>
      </c>
      <c r="L43" s="10">
        <v>12.236000000000001</v>
      </c>
      <c r="M43" s="10">
        <v>16.100000000000001</v>
      </c>
      <c r="N43" s="10">
        <v>16.3</v>
      </c>
      <c r="O43" s="10">
        <v>16.137</v>
      </c>
      <c r="P43" s="10">
        <v>15.974</v>
      </c>
      <c r="Q43" s="10">
        <v>15.811</v>
      </c>
      <c r="R43" s="10">
        <v>15.648</v>
      </c>
      <c r="S43" s="10">
        <v>17.971</v>
      </c>
      <c r="T43" s="10">
        <v>18.387</v>
      </c>
      <c r="U43" s="10">
        <v>16.190999999999999</v>
      </c>
      <c r="V43" s="10">
        <v>18.442</v>
      </c>
      <c r="W43" s="10">
        <v>16.984000000000002</v>
      </c>
      <c r="X43" s="10">
        <v>16.984000000000002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550.64488392089424</v>
      </c>
      <c r="E2" s="31">
        <f t="shared" si="0"/>
        <v>453.18142734307821</v>
      </c>
      <c r="F2" s="31">
        <f t="shared" si="0"/>
        <v>463.00515907136707</v>
      </c>
      <c r="G2" s="31">
        <f t="shared" si="0"/>
        <v>595.16337059329317</v>
      </c>
      <c r="H2" s="31">
        <f t="shared" si="0"/>
        <v>592.47635425623389</v>
      </c>
      <c r="I2" s="31">
        <f t="shared" si="0"/>
        <v>410.59759243336202</v>
      </c>
      <c r="J2" s="31">
        <f t="shared" si="0"/>
        <v>440.4127257093723</v>
      </c>
      <c r="K2" s="31">
        <f t="shared" si="0"/>
        <v>538.2846087704213</v>
      </c>
      <c r="L2" s="31">
        <f t="shared" si="0"/>
        <v>407.17970765262248</v>
      </c>
      <c r="M2" s="31">
        <f t="shared" si="0"/>
        <v>386.62940670679268</v>
      </c>
      <c r="N2" s="31">
        <f t="shared" si="0"/>
        <v>426.20378331900253</v>
      </c>
      <c r="O2" s="31">
        <f t="shared" si="0"/>
        <v>195.93723129836636</v>
      </c>
      <c r="P2" s="31">
        <f t="shared" si="0"/>
        <v>201.4402407566638</v>
      </c>
      <c r="Q2" s="31">
        <f t="shared" si="0"/>
        <v>83.619948409286323</v>
      </c>
      <c r="R2" s="31">
        <f t="shared" si="0"/>
        <v>84.630266552020629</v>
      </c>
      <c r="S2" s="31">
        <f t="shared" si="0"/>
        <v>134.5872742906277</v>
      </c>
      <c r="T2" s="31">
        <f t="shared" si="0"/>
        <v>143.55116079105761</v>
      </c>
      <c r="U2" s="31">
        <f t="shared" si="0"/>
        <v>126.91057609630271</v>
      </c>
      <c r="V2" s="31">
        <f t="shared" si="0"/>
        <v>178.2259673258813</v>
      </c>
      <c r="W2" s="31">
        <f t="shared" si="0"/>
        <v>75.323301805674973</v>
      </c>
      <c r="X2" s="31">
        <f t="shared" ref="X2" si="1">SUM(X3,X17,X22,X25,X26,X51,X52,X71,X74,X75,X76)</f>
        <v>57.996216680997414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550.64488392089424</v>
      </c>
      <c r="E51" s="37">
        <v>453.18142734307821</v>
      </c>
      <c r="F51" s="37">
        <v>463.00515907136707</v>
      </c>
      <c r="G51" s="37">
        <v>595.16337059329317</v>
      </c>
      <c r="H51" s="37">
        <v>592.47635425623389</v>
      </c>
      <c r="I51" s="37">
        <v>410.59759243336202</v>
      </c>
      <c r="J51" s="37">
        <v>440.4127257093723</v>
      </c>
      <c r="K51" s="37">
        <v>538.2846087704213</v>
      </c>
      <c r="L51" s="37">
        <v>407.17970765262248</v>
      </c>
      <c r="M51" s="37">
        <v>386.62940670679268</v>
      </c>
      <c r="N51" s="37">
        <v>426.20378331900253</v>
      </c>
      <c r="O51" s="37">
        <v>191.98194325021501</v>
      </c>
      <c r="P51" s="37">
        <v>201.4402407566638</v>
      </c>
      <c r="Q51" s="37">
        <v>83.619948409286323</v>
      </c>
      <c r="R51" s="37">
        <v>84.630266552020629</v>
      </c>
      <c r="S51" s="37">
        <v>134.5872742906277</v>
      </c>
      <c r="T51" s="37">
        <v>143.55116079105761</v>
      </c>
      <c r="U51" s="37">
        <v>126.91057609630271</v>
      </c>
      <c r="V51" s="37">
        <v>178.13998280309539</v>
      </c>
      <c r="W51" s="37">
        <v>75.323301805674973</v>
      </c>
      <c r="X51" s="37">
        <v>56.44849527085124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3.9552880481513331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8.5984522785898534E-2</v>
      </c>
      <c r="W76" s="40">
        <v>0</v>
      </c>
      <c r="X76" s="40">
        <v>1.547721410146174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4992.8490111779884</v>
      </c>
      <c r="D2" s="31">
        <f t="shared" ref="D2:W2" si="1">SUM(D3,D17,D22,D25,D26,D51,D52,D71,D74,D75,D76)</f>
        <v>4976.1415305245046</v>
      </c>
      <c r="E2" s="31">
        <f t="shared" si="1"/>
        <v>4708.3648323301804</v>
      </c>
      <c r="F2" s="31">
        <f t="shared" si="1"/>
        <v>4305.9912295786753</v>
      </c>
      <c r="G2" s="31">
        <f t="shared" si="1"/>
        <v>4276.0458297506448</v>
      </c>
      <c r="H2" s="31">
        <f t="shared" si="1"/>
        <v>4475.819690455718</v>
      </c>
      <c r="I2" s="31">
        <f t="shared" si="1"/>
        <v>4338.8800515907142</v>
      </c>
      <c r="J2" s="31">
        <f t="shared" si="1"/>
        <v>4096.0563198624241</v>
      </c>
      <c r="K2" s="31">
        <f t="shared" si="1"/>
        <v>4216.584006878762</v>
      </c>
      <c r="L2" s="31">
        <f t="shared" si="1"/>
        <v>4228.7205503009445</v>
      </c>
      <c r="M2" s="31">
        <f t="shared" si="1"/>
        <v>5273.2610726760449</v>
      </c>
      <c r="N2" s="31">
        <f t="shared" si="1"/>
        <v>4553.1501525289759</v>
      </c>
      <c r="O2" s="31">
        <f t="shared" si="1"/>
        <v>4418.1693820762648</v>
      </c>
      <c r="P2" s="31">
        <f t="shared" si="1"/>
        <v>4687.6003492634536</v>
      </c>
      <c r="Q2" s="31">
        <f t="shared" si="1"/>
        <v>3699.1020589413856</v>
      </c>
      <c r="R2" s="31">
        <f t="shared" si="1"/>
        <v>4025.2275994089368</v>
      </c>
      <c r="S2" s="31">
        <f t="shared" si="1"/>
        <v>4147.1036021484088</v>
      </c>
      <c r="T2" s="31">
        <f t="shared" si="1"/>
        <v>4313.3836894565302</v>
      </c>
      <c r="U2" s="31">
        <f t="shared" si="1"/>
        <v>3992.4864728275006</v>
      </c>
      <c r="V2" s="31">
        <f t="shared" si="1"/>
        <v>3987.951601123882</v>
      </c>
      <c r="W2" s="31">
        <f t="shared" si="1"/>
        <v>3982.9034021288244</v>
      </c>
      <c r="X2" s="31">
        <f t="shared" ref="X2" si="2">SUM(X3,X17,X22,X25,X26,X51,X52,X71,X74,X75,X76)</f>
        <v>4505.4300307499707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256.38177128116934</v>
      </c>
      <c r="D3" s="34">
        <f t="shared" ref="D3:W3" si="4">SUM(D4,D8,D11)</f>
        <v>234.51891659501288</v>
      </c>
      <c r="E3" s="34">
        <f t="shared" si="4"/>
        <v>323.12295786758386</v>
      </c>
      <c r="F3" s="34">
        <f t="shared" si="4"/>
        <v>121.03843508168528</v>
      </c>
      <c r="G3" s="34">
        <f t="shared" si="4"/>
        <v>233.11883061049014</v>
      </c>
      <c r="H3" s="34">
        <f t="shared" si="4"/>
        <v>82.100429922613927</v>
      </c>
      <c r="I3" s="34">
        <f t="shared" si="4"/>
        <v>126.4687876182287</v>
      </c>
      <c r="J3" s="34">
        <f t="shared" si="4"/>
        <v>195.69071367153904</v>
      </c>
      <c r="K3" s="34">
        <f t="shared" si="4"/>
        <v>292.04006878761834</v>
      </c>
      <c r="L3" s="34">
        <f t="shared" si="4"/>
        <v>538.32158211521903</v>
      </c>
      <c r="M3" s="34">
        <f t="shared" si="4"/>
        <v>333.09501289767832</v>
      </c>
      <c r="N3" s="34">
        <f t="shared" si="4"/>
        <v>362.0291487532246</v>
      </c>
      <c r="O3" s="34">
        <f t="shared" si="4"/>
        <v>135.73379191745488</v>
      </c>
      <c r="P3" s="34">
        <f t="shared" si="4"/>
        <v>195.74393809114358</v>
      </c>
      <c r="Q3" s="34">
        <f t="shared" si="4"/>
        <v>127.79716251074808</v>
      </c>
      <c r="R3" s="34">
        <f t="shared" si="4"/>
        <v>127.12226999140151</v>
      </c>
      <c r="S3" s="34">
        <f t="shared" si="4"/>
        <v>86.855288048151309</v>
      </c>
      <c r="T3" s="34">
        <f t="shared" si="4"/>
        <v>106.33035253654339</v>
      </c>
      <c r="U3" s="34">
        <f t="shared" si="4"/>
        <v>113.53482373172822</v>
      </c>
      <c r="V3" s="34">
        <f t="shared" si="4"/>
        <v>150.80653482373157</v>
      </c>
      <c r="W3" s="34">
        <f t="shared" si="4"/>
        <v>101.39441100601888</v>
      </c>
      <c r="X3" s="34">
        <f t="shared" ref="X3" si="5">SUM(X4,X8,X11)</f>
        <v>128.30954428202921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31.401547721410143</v>
      </c>
      <c r="D4" s="29">
        <f t="shared" ref="D4:W4" si="7">SUM(D5:D7)</f>
        <v>93.980739466895955</v>
      </c>
      <c r="E4" s="29">
        <f t="shared" si="7"/>
        <v>4.9022355975924343</v>
      </c>
      <c r="F4" s="29">
        <f t="shared" si="7"/>
        <v>0</v>
      </c>
      <c r="G4" s="29">
        <f t="shared" si="7"/>
        <v>20.58202923473775</v>
      </c>
      <c r="H4" s="29">
        <f t="shared" si="7"/>
        <v>0.6110060189165949</v>
      </c>
      <c r="I4" s="29">
        <f t="shared" si="7"/>
        <v>32.957437661220979</v>
      </c>
      <c r="J4" s="29">
        <f t="shared" si="7"/>
        <v>120.12037833190017</v>
      </c>
      <c r="K4" s="29">
        <f t="shared" si="7"/>
        <v>200.06620808254522</v>
      </c>
      <c r="L4" s="29">
        <f t="shared" si="7"/>
        <v>387.9361134995699</v>
      </c>
      <c r="M4" s="29">
        <f t="shared" si="7"/>
        <v>271.15889939810825</v>
      </c>
      <c r="N4" s="29">
        <f t="shared" si="7"/>
        <v>208.55889939810845</v>
      </c>
      <c r="O4" s="29">
        <f t="shared" si="7"/>
        <v>90.029234737747217</v>
      </c>
      <c r="P4" s="29">
        <f t="shared" si="7"/>
        <v>167.23224419604472</v>
      </c>
      <c r="Q4" s="29">
        <f t="shared" si="7"/>
        <v>96.406362854686165</v>
      </c>
      <c r="R4" s="29">
        <f t="shared" si="7"/>
        <v>64.491831470335313</v>
      </c>
      <c r="S4" s="29">
        <f t="shared" si="7"/>
        <v>45.918830610490097</v>
      </c>
      <c r="T4" s="29">
        <f t="shared" si="7"/>
        <v>61.139122957867571</v>
      </c>
      <c r="U4" s="29">
        <f t="shared" si="7"/>
        <v>81.662940670679234</v>
      </c>
      <c r="V4" s="29">
        <f t="shared" si="7"/>
        <v>81.172914875322363</v>
      </c>
      <c r="W4" s="29">
        <f t="shared" si="7"/>
        <v>34.339896818572655</v>
      </c>
      <c r="X4" s="29">
        <f t="shared" ref="X4" si="8">SUM(X5:X7)</f>
        <v>79.640412725709368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0</v>
      </c>
      <c r="G5" s="10">
        <f>FC_OTH_CP_E!G5+FC_OTH_HH_E!G5+FC_OTH_AFF_E!G5</f>
        <v>0</v>
      </c>
      <c r="H5" s="10">
        <f>FC_OTH_CP_E!H5+FC_OTH_HH_E!H5+FC_OTH_AFF_E!H5</f>
        <v>0</v>
      </c>
      <c r="I5" s="10">
        <f>FC_OTH_CP_E!I5+FC_OTH_HH_E!I5+FC_OTH_AFF_E!I5</f>
        <v>0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</v>
      </c>
      <c r="R5" s="10">
        <f>FC_OTH_CP_E!R5+FC_OTH_HH_E!R5+FC_OTH_AFF_E!R5</f>
        <v>0</v>
      </c>
      <c r="S5" s="10">
        <f>FC_OTH_CP_E!S5+FC_OTH_HH_E!S5+FC_OTH_AFF_E!S5</f>
        <v>0</v>
      </c>
      <c r="T5" s="10">
        <f>FC_OTH_CP_E!T5+FC_OTH_HH_E!T5+FC_OTH_AFF_E!T5</f>
        <v>0</v>
      </c>
      <c r="U5" s="10">
        <f>FC_OTH_CP_E!U5+FC_OTH_HH_E!U5+FC_OTH_AFF_E!U5</f>
        <v>0</v>
      </c>
      <c r="V5" s="10">
        <f>FC_OTH_CP_E!V5+FC_OTH_HH_E!V5+FC_OTH_AFF_E!V5</f>
        <v>0</v>
      </c>
      <c r="W5" s="10">
        <f>FC_OTH_CP_E!W5+FC_OTH_HH_E!W5+FC_OTH_AFF_E!W5</f>
        <v>0</v>
      </c>
      <c r="X5" s="10">
        <f>FC_OTH_CP_E!X5+FC_OTH_HH_E!X5+FC_OTH_AFF_E!X5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31.401547721410143</v>
      </c>
      <c r="D7" s="10">
        <f>FC_OTH_CP_E!D7+FC_OTH_HH_E!D7+FC_OTH_AFF_E!D7</f>
        <v>93.980739466895955</v>
      </c>
      <c r="E7" s="10">
        <f>FC_OTH_CP_E!E7+FC_OTH_HH_E!E7+FC_OTH_AFF_E!E7</f>
        <v>4.9022355975924343</v>
      </c>
      <c r="F7" s="10">
        <f>FC_OTH_CP_E!F7+FC_OTH_HH_E!F7+FC_OTH_AFF_E!F7</f>
        <v>0</v>
      </c>
      <c r="G7" s="10">
        <f>FC_OTH_CP_E!G7+FC_OTH_HH_E!G7+FC_OTH_AFF_E!G7</f>
        <v>20.58202923473775</v>
      </c>
      <c r="H7" s="10">
        <f>FC_OTH_CP_E!H7+FC_OTH_HH_E!H7+FC_OTH_AFF_E!H7</f>
        <v>0.6110060189165949</v>
      </c>
      <c r="I7" s="10">
        <f>FC_OTH_CP_E!I7+FC_OTH_HH_E!I7+FC_OTH_AFF_E!I7</f>
        <v>32.957437661220979</v>
      </c>
      <c r="J7" s="10">
        <f>FC_OTH_CP_E!J7+FC_OTH_HH_E!J7+FC_OTH_AFF_E!J7</f>
        <v>120.12037833190017</v>
      </c>
      <c r="K7" s="10">
        <f>FC_OTH_CP_E!K7+FC_OTH_HH_E!K7+FC_OTH_AFF_E!K7</f>
        <v>200.06620808254522</v>
      </c>
      <c r="L7" s="10">
        <f>FC_OTH_CP_E!L7+FC_OTH_HH_E!L7+FC_OTH_AFF_E!L7</f>
        <v>387.9361134995699</v>
      </c>
      <c r="M7" s="10">
        <f>FC_OTH_CP_E!M7+FC_OTH_HH_E!M7+FC_OTH_AFF_E!M7</f>
        <v>271.15889939810825</v>
      </c>
      <c r="N7" s="10">
        <f>FC_OTH_CP_E!N7+FC_OTH_HH_E!N7+FC_OTH_AFF_E!N7</f>
        <v>208.55889939810845</v>
      </c>
      <c r="O7" s="10">
        <f>FC_OTH_CP_E!O7+FC_OTH_HH_E!O7+FC_OTH_AFF_E!O7</f>
        <v>90.029234737747217</v>
      </c>
      <c r="P7" s="10">
        <f>FC_OTH_CP_E!P7+FC_OTH_HH_E!P7+FC_OTH_AFF_E!P7</f>
        <v>167.23224419604472</v>
      </c>
      <c r="Q7" s="10">
        <f>FC_OTH_CP_E!Q7+FC_OTH_HH_E!Q7+FC_OTH_AFF_E!Q7</f>
        <v>96.406362854686165</v>
      </c>
      <c r="R7" s="10">
        <f>FC_OTH_CP_E!R7+FC_OTH_HH_E!R7+FC_OTH_AFF_E!R7</f>
        <v>64.491831470335313</v>
      </c>
      <c r="S7" s="10">
        <f>FC_OTH_CP_E!S7+FC_OTH_HH_E!S7+FC_OTH_AFF_E!S7</f>
        <v>45.918830610490097</v>
      </c>
      <c r="T7" s="10">
        <f>FC_OTH_CP_E!T7+FC_OTH_HH_E!T7+FC_OTH_AFF_E!T7</f>
        <v>61.139122957867571</v>
      </c>
      <c r="U7" s="10">
        <f>FC_OTH_CP_E!U7+FC_OTH_HH_E!U7+FC_OTH_AFF_E!U7</f>
        <v>81.662940670679234</v>
      </c>
      <c r="V7" s="10">
        <f>FC_OTH_CP_E!V7+FC_OTH_HH_E!V7+FC_OTH_AFF_E!V7</f>
        <v>81.172914875322363</v>
      </c>
      <c r="W7" s="10">
        <f>FC_OTH_CP_E!W7+FC_OTH_HH_E!W7+FC_OTH_AFF_E!W7</f>
        <v>34.339896818572655</v>
      </c>
      <c r="X7" s="10">
        <f>FC_OTH_CP_E!X7+FC_OTH_HH_E!X7+FC_OTH_AFF_E!X7</f>
        <v>79.640412725709368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158.57411865864142</v>
      </c>
      <c r="D8" s="29">
        <f t="shared" ref="D8:W8" si="10">SUM(D9:D10)</f>
        <v>85.748925193465169</v>
      </c>
      <c r="E8" s="29">
        <f t="shared" si="10"/>
        <v>308.26947549441104</v>
      </c>
      <c r="F8" s="29">
        <f t="shared" si="10"/>
        <v>87.444453998280295</v>
      </c>
      <c r="G8" s="29">
        <f t="shared" si="10"/>
        <v>171.30490111779881</v>
      </c>
      <c r="H8" s="29">
        <f t="shared" si="10"/>
        <v>70.207738607050729</v>
      </c>
      <c r="I8" s="29">
        <f t="shared" si="10"/>
        <v>79.534995700773848</v>
      </c>
      <c r="J8" s="29">
        <f t="shared" si="10"/>
        <v>62.700601891659495</v>
      </c>
      <c r="K8" s="29">
        <f t="shared" si="10"/>
        <v>77.197076526225302</v>
      </c>
      <c r="L8" s="29">
        <f t="shared" si="10"/>
        <v>50.673516766981926</v>
      </c>
      <c r="M8" s="29">
        <f t="shared" si="10"/>
        <v>46.330180567497834</v>
      </c>
      <c r="N8" s="29">
        <f t="shared" si="10"/>
        <v>36.56001719690456</v>
      </c>
      <c r="O8" s="29">
        <f t="shared" si="10"/>
        <v>31.989165950128982</v>
      </c>
      <c r="P8" s="29">
        <f t="shared" si="10"/>
        <v>15.896990541702493</v>
      </c>
      <c r="Q8" s="29">
        <f t="shared" si="10"/>
        <v>23.013929492691311</v>
      </c>
      <c r="R8" s="29">
        <f t="shared" si="10"/>
        <v>23.91014617368873</v>
      </c>
      <c r="S8" s="29">
        <f t="shared" si="10"/>
        <v>27.394067067927775</v>
      </c>
      <c r="T8" s="29">
        <f t="shared" si="10"/>
        <v>28.246947549441089</v>
      </c>
      <c r="U8" s="29">
        <f t="shared" si="10"/>
        <v>16.381513327601027</v>
      </c>
      <c r="V8" s="29">
        <f t="shared" si="10"/>
        <v>16.825795356835762</v>
      </c>
      <c r="W8" s="29">
        <f t="shared" si="10"/>
        <v>12.895098882201204</v>
      </c>
      <c r="X8" s="29">
        <f t="shared" ref="X8" si="11">SUM(X9:X10)</f>
        <v>17.908598452278589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158.57411865864142</v>
      </c>
      <c r="D10" s="10">
        <f>FC_OTH_CP_E!D10+FC_OTH_HH_E!D10+FC_OTH_AFF_E!D10</f>
        <v>85.748925193465169</v>
      </c>
      <c r="E10" s="10">
        <f>FC_OTH_CP_E!E10+FC_OTH_HH_E!E10+FC_OTH_AFF_E!E10</f>
        <v>308.26947549441104</v>
      </c>
      <c r="F10" s="10">
        <f>FC_OTH_CP_E!F10+FC_OTH_HH_E!F10+FC_OTH_AFF_E!F10</f>
        <v>87.444453998280295</v>
      </c>
      <c r="G10" s="10">
        <f>FC_OTH_CP_E!G10+FC_OTH_HH_E!G10+FC_OTH_AFF_E!G10</f>
        <v>171.30490111779881</v>
      </c>
      <c r="H10" s="10">
        <f>FC_OTH_CP_E!H10+FC_OTH_HH_E!H10+FC_OTH_AFF_E!H10</f>
        <v>70.207738607050729</v>
      </c>
      <c r="I10" s="10">
        <f>FC_OTH_CP_E!I10+FC_OTH_HH_E!I10+FC_OTH_AFF_E!I10</f>
        <v>79.534995700773848</v>
      </c>
      <c r="J10" s="10">
        <f>FC_OTH_CP_E!J10+FC_OTH_HH_E!J10+FC_OTH_AFF_E!J10</f>
        <v>62.700601891659495</v>
      </c>
      <c r="K10" s="10">
        <f>FC_OTH_CP_E!K10+FC_OTH_HH_E!K10+FC_OTH_AFF_E!K10</f>
        <v>77.197076526225302</v>
      </c>
      <c r="L10" s="10">
        <f>FC_OTH_CP_E!L10+FC_OTH_HH_E!L10+FC_OTH_AFF_E!L10</f>
        <v>50.673516766981926</v>
      </c>
      <c r="M10" s="10">
        <f>FC_OTH_CP_E!M10+FC_OTH_HH_E!M10+FC_OTH_AFF_E!M10</f>
        <v>46.330180567497834</v>
      </c>
      <c r="N10" s="10">
        <f>FC_OTH_CP_E!N10+FC_OTH_HH_E!N10+FC_OTH_AFF_E!N10</f>
        <v>36.56001719690456</v>
      </c>
      <c r="O10" s="10">
        <f>FC_OTH_CP_E!O10+FC_OTH_HH_E!O10+FC_OTH_AFF_E!O10</f>
        <v>31.989165950128982</v>
      </c>
      <c r="P10" s="10">
        <f>FC_OTH_CP_E!P10+FC_OTH_HH_E!P10+FC_OTH_AFF_E!P10</f>
        <v>15.896990541702493</v>
      </c>
      <c r="Q10" s="10">
        <f>FC_OTH_CP_E!Q10+FC_OTH_HH_E!Q10+FC_OTH_AFF_E!Q10</f>
        <v>23.013929492691311</v>
      </c>
      <c r="R10" s="10">
        <f>FC_OTH_CP_E!R10+FC_OTH_HH_E!R10+FC_OTH_AFF_E!R10</f>
        <v>23.91014617368873</v>
      </c>
      <c r="S10" s="10">
        <f>FC_OTH_CP_E!S10+FC_OTH_HH_E!S10+FC_OTH_AFF_E!S10</f>
        <v>27.394067067927775</v>
      </c>
      <c r="T10" s="10">
        <f>FC_OTH_CP_E!T10+FC_OTH_HH_E!T10+FC_OTH_AFF_E!T10</f>
        <v>28.246947549441089</v>
      </c>
      <c r="U10" s="10">
        <f>FC_OTH_CP_E!U10+FC_OTH_HH_E!U10+FC_OTH_AFF_E!U10</f>
        <v>16.381513327601027</v>
      </c>
      <c r="V10" s="10">
        <f>FC_OTH_CP_E!V10+FC_OTH_HH_E!V10+FC_OTH_AFF_E!V10</f>
        <v>16.825795356835762</v>
      </c>
      <c r="W10" s="10">
        <f>FC_OTH_CP_E!W10+FC_OTH_HH_E!W10+FC_OTH_AFF_E!W10</f>
        <v>12.895098882201204</v>
      </c>
      <c r="X10" s="10">
        <f>FC_OTH_CP_E!X10+FC_OTH_HH_E!X10+FC_OTH_AFF_E!X10</f>
        <v>17.908598452278589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66.4061049011178</v>
      </c>
      <c r="D11" s="29">
        <f t="shared" ref="D11:W11" si="13">SUM(D12:D16)</f>
        <v>54.789251934651759</v>
      </c>
      <c r="E11" s="29">
        <f t="shared" si="13"/>
        <v>9.9512467755803957</v>
      </c>
      <c r="F11" s="29">
        <f t="shared" si="13"/>
        <v>33.593981083404984</v>
      </c>
      <c r="G11" s="29">
        <f t="shared" si="13"/>
        <v>41.231900257953569</v>
      </c>
      <c r="H11" s="29">
        <f t="shared" si="13"/>
        <v>11.281685296646604</v>
      </c>
      <c r="I11" s="29">
        <f t="shared" si="13"/>
        <v>13.976354256233876</v>
      </c>
      <c r="J11" s="29">
        <f t="shared" si="13"/>
        <v>12.869733447979362</v>
      </c>
      <c r="K11" s="29">
        <f t="shared" si="13"/>
        <v>14.77678417884781</v>
      </c>
      <c r="L11" s="29">
        <f t="shared" si="13"/>
        <v>99.711951848667226</v>
      </c>
      <c r="M11" s="29">
        <f t="shared" si="13"/>
        <v>15.605932932072221</v>
      </c>
      <c r="N11" s="29">
        <f t="shared" si="13"/>
        <v>116.91023215821158</v>
      </c>
      <c r="O11" s="29">
        <f t="shared" si="13"/>
        <v>13.715391229578671</v>
      </c>
      <c r="P11" s="29">
        <f t="shared" si="13"/>
        <v>12.614703353396388</v>
      </c>
      <c r="Q11" s="29">
        <f t="shared" si="13"/>
        <v>8.3768701633705955</v>
      </c>
      <c r="R11" s="29">
        <f t="shared" si="13"/>
        <v>38.720292347377459</v>
      </c>
      <c r="S11" s="29">
        <f t="shared" si="13"/>
        <v>13.542390369733443</v>
      </c>
      <c r="T11" s="29">
        <f t="shared" si="13"/>
        <v>16.944282029234735</v>
      </c>
      <c r="U11" s="29">
        <f t="shared" si="13"/>
        <v>15.490369733447968</v>
      </c>
      <c r="V11" s="29">
        <f t="shared" si="13"/>
        <v>52.807824591573457</v>
      </c>
      <c r="W11" s="29">
        <f t="shared" si="13"/>
        <v>54.159415305245034</v>
      </c>
      <c r="X11" s="29">
        <f t="shared" ref="X11" si="14">SUM(X12:X16)</f>
        <v>30.760533104041272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</v>
      </c>
      <c r="G12" s="10">
        <f>FC_OTH_CP_E!G12+FC_OTH_HH_E!G12+FC_OTH_AFF_E!G12</f>
        <v>0</v>
      </c>
      <c r="H12" s="10">
        <f>FC_OTH_CP_E!H12+FC_OTH_HH_E!H12+FC_OTH_AFF_E!H12</f>
        <v>8.0251934651762689</v>
      </c>
      <c r="I12" s="10">
        <f>FC_OTH_CP_E!I12+FC_OTH_HH_E!I12+FC_OTH_AFF_E!I12</f>
        <v>6.6877042132416156</v>
      </c>
      <c r="J12" s="10">
        <f>FC_OTH_CP_E!J12+FC_OTH_HH_E!J12+FC_OTH_AFF_E!J12</f>
        <v>3.3438521066208069</v>
      </c>
      <c r="K12" s="10">
        <f>FC_OTH_CP_E!K12+FC_OTH_HH_E!K12+FC_OTH_AFF_E!K12</f>
        <v>6.6877042132416165</v>
      </c>
      <c r="L12" s="10">
        <f>FC_OTH_CP_E!L12+FC_OTH_HH_E!L12+FC_OTH_AFF_E!L12</f>
        <v>6.0189165950128976</v>
      </c>
      <c r="M12" s="10">
        <f>FC_OTH_CP_E!M12+FC_OTH_HH_E!M12+FC_OTH_AFF_E!M12</f>
        <v>6.0189165950128967</v>
      </c>
      <c r="N12" s="10">
        <f>FC_OTH_CP_E!N12+FC_OTH_HH_E!N12+FC_OTH_AFF_E!N12</f>
        <v>8.0251934651762724</v>
      </c>
      <c r="O12" s="10">
        <f>FC_OTH_CP_E!O12+FC_OTH_HH_E!O12+FC_OTH_AFF_E!O12</f>
        <v>7.3564918314703327</v>
      </c>
      <c r="P12" s="10">
        <f>FC_OTH_CP_E!P12+FC_OTH_HH_E!P12+FC_OTH_AFF_E!P12</f>
        <v>8.0251934651762689</v>
      </c>
      <c r="Q12" s="10">
        <f>FC_OTH_CP_E!Q12+FC_OTH_HH_E!Q12+FC_OTH_AFF_E!Q12</f>
        <v>6.0189165950129002</v>
      </c>
      <c r="R12" s="10">
        <f>FC_OTH_CP_E!R12+FC_OTH_HH_E!R12+FC_OTH_AFF_E!R12</f>
        <v>5.3501289767841778</v>
      </c>
      <c r="S12" s="10">
        <f>FC_OTH_CP_E!S12+FC_OTH_HH_E!S12+FC_OTH_AFF_E!S12</f>
        <v>6.018916595012894</v>
      </c>
      <c r="T12" s="10">
        <f>FC_OTH_CP_E!T12+FC_OTH_HH_E!T12+FC_OTH_AFF_E!T12</f>
        <v>7.3564918314703336</v>
      </c>
      <c r="U12" s="10">
        <f>FC_OTH_CP_E!U12+FC_OTH_HH_E!U12+FC_OTH_AFF_E!U12</f>
        <v>7.3564918314703283</v>
      </c>
      <c r="V12" s="10">
        <f>FC_OTH_CP_E!V12+FC_OTH_HH_E!V12+FC_OTH_AFF_E!V12</f>
        <v>6.0189165950128913</v>
      </c>
      <c r="W12" s="10">
        <f>FC_OTH_CP_E!W12+FC_OTH_HH_E!W12+FC_OTH_AFF_E!W12</f>
        <v>4.681341358555458</v>
      </c>
      <c r="X12" s="10">
        <f>FC_OTH_CP_E!X12+FC_OTH_HH_E!X12+FC_OTH_AFF_E!X12</f>
        <v>4.6813413585554606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64.208684436801377</v>
      </c>
      <c r="D13" s="10">
        <f>FC_OTH_CP_E!D13+FC_OTH_HH_E!D13+FC_OTH_AFF_E!D13</f>
        <v>53.091229578675836</v>
      </c>
      <c r="E13" s="10">
        <f>FC_OTH_CP_E!E13+FC_OTH_HH_E!E13+FC_OTH_AFF_E!E13</f>
        <v>9.3735167669819432</v>
      </c>
      <c r="F13" s="10">
        <f>FC_OTH_CP_E!F13+FC_OTH_HH_E!F13+FC_OTH_AFF_E!F13</f>
        <v>33.044625967325878</v>
      </c>
      <c r="G13" s="10">
        <f>FC_OTH_CP_E!G13+FC_OTH_HH_E!G13+FC_OTH_AFF_E!G13</f>
        <v>35.738435081685296</v>
      </c>
      <c r="H13" s="10">
        <f>FC_OTH_CP_E!H13+FC_OTH_HH_E!H13+FC_OTH_AFF_E!H13</f>
        <v>2.7071367153912291</v>
      </c>
      <c r="I13" s="10">
        <f>FC_OTH_CP_E!I13+FC_OTH_HH_E!I13+FC_OTH_AFF_E!I13</f>
        <v>6.7392949269131552</v>
      </c>
      <c r="J13" s="10">
        <f>FC_OTH_CP_E!J13+FC_OTH_HH_E!J13+FC_OTH_AFF_E!J13</f>
        <v>8.97652622527945</v>
      </c>
      <c r="K13" s="10">
        <f>FC_OTH_CP_E!K13+FC_OTH_HH_E!K13+FC_OTH_AFF_E!K13</f>
        <v>7.2053310404127284</v>
      </c>
      <c r="L13" s="10">
        <f>FC_OTH_CP_E!L13+FC_OTH_HH_E!L13+FC_OTH_AFF_E!L13</f>
        <v>93.12390369733447</v>
      </c>
      <c r="M13" s="10">
        <f>FC_OTH_CP_E!M13+FC_OTH_HH_E!M13+FC_OTH_AFF_E!M13</f>
        <v>8.7749785038692991</v>
      </c>
      <c r="N13" s="10">
        <f>FC_OTH_CP_E!N13+FC_OTH_HH_E!N13+FC_OTH_AFF_E!N13</f>
        <v>108.07300085984528</v>
      </c>
      <c r="O13" s="10">
        <f>FC_OTH_CP_E!O13+FC_OTH_HH_E!O13+FC_OTH_AFF_E!O13</f>
        <v>4.7347377472055019</v>
      </c>
      <c r="P13" s="10">
        <f>FC_OTH_CP_E!P13+FC_OTH_HH_E!P13+FC_OTH_AFF_E!P13</f>
        <v>1.3411865864144445</v>
      </c>
      <c r="Q13" s="10">
        <f>FC_OTH_CP_E!Q13+FC_OTH_HH_E!Q13+FC_OTH_AFF_E!Q13</f>
        <v>0.66560619088564033</v>
      </c>
      <c r="R13" s="10">
        <f>FC_OTH_CP_E!R13+FC_OTH_HH_E!R13+FC_OTH_AFF_E!R13</f>
        <v>31.6499570077386</v>
      </c>
      <c r="S13" s="10">
        <f>FC_OTH_CP_E!S13+FC_OTH_HH_E!S13+FC_OTH_AFF_E!S13</f>
        <v>1.3450558899398115</v>
      </c>
      <c r="T13" s="10">
        <f>FC_OTH_CP_E!T13+FC_OTH_HH_E!T13+FC_OTH_AFF_E!T13</f>
        <v>2.0319002579535681</v>
      </c>
      <c r="U13" s="10">
        <f>FC_OTH_CP_E!U13+FC_OTH_HH_E!U13+FC_OTH_AFF_E!U13</f>
        <v>2.6985382631126384</v>
      </c>
      <c r="V13" s="10">
        <f>FC_OTH_CP_E!V13+FC_OTH_HH_E!V13+FC_OTH_AFF_E!V13</f>
        <v>29.405932932072197</v>
      </c>
      <c r="W13" s="10">
        <f>FC_OTH_CP_E!W13+FC_OTH_HH_E!W13+FC_OTH_AFF_E!W13</f>
        <v>30.357953568357679</v>
      </c>
      <c r="X13" s="10">
        <f>FC_OTH_CP_E!X13+FC_OTH_HH_E!X13+FC_OTH_AFF_E!X13</f>
        <v>1.3571797076526217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2.1974204643164228</v>
      </c>
      <c r="D16" s="10">
        <f>FC_OTH_CP_E!D16+FC_OTH_HH_E!D16+FC_OTH_AFF_E!D16</f>
        <v>1.6980223559759235</v>
      </c>
      <c r="E16" s="10">
        <f>FC_OTH_CP_E!E16+FC_OTH_HH_E!E16+FC_OTH_AFF_E!E16</f>
        <v>0.57773000859845225</v>
      </c>
      <c r="F16" s="10">
        <f>FC_OTH_CP_E!F16+FC_OTH_HH_E!F16+FC_OTH_AFF_E!F16</f>
        <v>0.5493551160791057</v>
      </c>
      <c r="G16" s="10">
        <f>FC_OTH_CP_E!G16+FC_OTH_HH_E!G16+FC_OTH_AFF_E!G16</f>
        <v>5.4934651762682725</v>
      </c>
      <c r="H16" s="10">
        <f>FC_OTH_CP_E!H16+FC_OTH_HH_E!H16+FC_OTH_AFF_E!H16</f>
        <v>0.54935511607910559</v>
      </c>
      <c r="I16" s="10">
        <f>FC_OTH_CP_E!I16+FC_OTH_HH_E!I16+FC_OTH_AFF_E!I16</f>
        <v>0.54935511607910559</v>
      </c>
      <c r="J16" s="10">
        <f>FC_OTH_CP_E!J16+FC_OTH_HH_E!J16+FC_OTH_AFF_E!J16</f>
        <v>0.54935511607910592</v>
      </c>
      <c r="K16" s="10">
        <f>FC_OTH_CP_E!K16+FC_OTH_HH_E!K16+FC_OTH_AFF_E!K16</f>
        <v>0.8837489251934656</v>
      </c>
      <c r="L16" s="10">
        <f>FC_OTH_CP_E!L16+FC_OTH_HH_E!L16+FC_OTH_AFF_E!L16</f>
        <v>0.56913155631986212</v>
      </c>
      <c r="M16" s="10">
        <f>FC_OTH_CP_E!M16+FC_OTH_HH_E!M16+FC_OTH_AFF_E!M16</f>
        <v>0.81203783319002543</v>
      </c>
      <c r="N16" s="10">
        <f>FC_OTH_CP_E!N16+FC_OTH_HH_E!N16+FC_OTH_AFF_E!N16</f>
        <v>0.81203783319002565</v>
      </c>
      <c r="O16" s="10">
        <f>FC_OTH_CP_E!O16+FC_OTH_HH_E!O16+FC_OTH_AFF_E!O16</f>
        <v>1.6241616509028374</v>
      </c>
      <c r="P16" s="10">
        <f>FC_OTH_CP_E!P16+FC_OTH_HH_E!P16+FC_OTH_AFF_E!P16</f>
        <v>3.2483233018056747</v>
      </c>
      <c r="Q16" s="10">
        <f>FC_OTH_CP_E!Q16+FC_OTH_HH_E!Q16+FC_OTH_AFF_E!Q16</f>
        <v>1.6923473774720548</v>
      </c>
      <c r="R16" s="10">
        <f>FC_OTH_CP_E!R16+FC_OTH_HH_E!R16+FC_OTH_AFF_E!R16</f>
        <v>1.7202063628546858</v>
      </c>
      <c r="S16" s="10">
        <f>FC_OTH_CP_E!S16+FC_OTH_HH_E!S16+FC_OTH_AFF_E!S16</f>
        <v>6.1784178847807372</v>
      </c>
      <c r="T16" s="10">
        <f>FC_OTH_CP_E!T16+FC_OTH_HH_E!T16+FC_OTH_AFF_E!T16</f>
        <v>7.5558899398108332</v>
      </c>
      <c r="U16" s="10">
        <f>FC_OTH_CP_E!U16+FC_OTH_HH_E!U16+FC_OTH_AFF_E!U16</f>
        <v>5.4353396388650008</v>
      </c>
      <c r="V16" s="10">
        <f>FC_OTH_CP_E!V16+FC_OTH_HH_E!V16+FC_OTH_AFF_E!V16</f>
        <v>17.38297506448837</v>
      </c>
      <c r="W16" s="10">
        <f>FC_OTH_CP_E!W16+FC_OTH_HH_E!W16+FC_OTH_AFF_E!W16</f>
        <v>19.120120378331894</v>
      </c>
      <c r="X16" s="10">
        <f>FC_OTH_CP_E!X16+FC_OTH_HH_E!X16+FC_OTH_AFF_E!X16</f>
        <v>24.722012037833188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112.29363714531382</v>
      </c>
      <c r="D26" s="37">
        <f t="shared" ref="D26:W26" si="22">SUM(D27,D33)</f>
        <v>159.0321582115219</v>
      </c>
      <c r="E26" s="37">
        <f t="shared" si="22"/>
        <v>154.34471195184869</v>
      </c>
      <c r="F26" s="37">
        <f t="shared" si="22"/>
        <v>134.37962166809976</v>
      </c>
      <c r="G26" s="37">
        <f t="shared" si="22"/>
        <v>160.50111779879626</v>
      </c>
      <c r="H26" s="37">
        <f t="shared" si="22"/>
        <v>153.04617368873602</v>
      </c>
      <c r="I26" s="37">
        <f t="shared" si="22"/>
        <v>135.45752364574372</v>
      </c>
      <c r="J26" s="37">
        <f t="shared" si="22"/>
        <v>91.812381771281153</v>
      </c>
      <c r="K26" s="37">
        <f t="shared" si="22"/>
        <v>96.875924333619949</v>
      </c>
      <c r="L26" s="37">
        <f t="shared" si="22"/>
        <v>105.24325021496132</v>
      </c>
      <c r="M26" s="37">
        <f t="shared" si="22"/>
        <v>101.91556319862423</v>
      </c>
      <c r="N26" s="37">
        <f t="shared" si="22"/>
        <v>77.744453998280306</v>
      </c>
      <c r="O26" s="37">
        <f t="shared" si="22"/>
        <v>90.797076526225268</v>
      </c>
      <c r="P26" s="37">
        <f t="shared" si="22"/>
        <v>89.138263112639706</v>
      </c>
      <c r="Q26" s="37">
        <f t="shared" si="22"/>
        <v>96.476440240756659</v>
      </c>
      <c r="R26" s="37">
        <f t="shared" si="22"/>
        <v>85.624505588993969</v>
      </c>
      <c r="S26" s="37">
        <f t="shared" si="22"/>
        <v>85.897334479793628</v>
      </c>
      <c r="T26" s="37">
        <f t="shared" si="22"/>
        <v>76.574032674118641</v>
      </c>
      <c r="U26" s="37">
        <f t="shared" si="22"/>
        <v>75.545657781599289</v>
      </c>
      <c r="V26" s="37">
        <f t="shared" si="22"/>
        <v>72.342476354256235</v>
      </c>
      <c r="W26" s="37">
        <f t="shared" si="22"/>
        <v>71.299484092863281</v>
      </c>
      <c r="X26" s="37">
        <f t="shared" ref="X26" si="23">SUM(X27,X33)</f>
        <v>71.868701633705939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112.29363714531382</v>
      </c>
      <c r="D33" s="29">
        <f t="shared" ref="D33:W33" si="28">SUM(D34:D50)</f>
        <v>159.0321582115219</v>
      </c>
      <c r="E33" s="29">
        <f t="shared" si="28"/>
        <v>154.34471195184869</v>
      </c>
      <c r="F33" s="29">
        <f t="shared" si="28"/>
        <v>134.37962166809976</v>
      </c>
      <c r="G33" s="29">
        <f t="shared" si="28"/>
        <v>160.50111779879626</v>
      </c>
      <c r="H33" s="29">
        <f t="shared" si="28"/>
        <v>153.04617368873602</v>
      </c>
      <c r="I33" s="29">
        <f t="shared" si="28"/>
        <v>135.45752364574372</v>
      </c>
      <c r="J33" s="29">
        <f t="shared" si="28"/>
        <v>91.812381771281153</v>
      </c>
      <c r="K33" s="29">
        <f t="shared" si="28"/>
        <v>96.875924333619949</v>
      </c>
      <c r="L33" s="29">
        <f t="shared" si="28"/>
        <v>105.24325021496132</v>
      </c>
      <c r="M33" s="29">
        <f t="shared" si="28"/>
        <v>101.91556319862423</v>
      </c>
      <c r="N33" s="29">
        <f t="shared" si="28"/>
        <v>77.744453998280306</v>
      </c>
      <c r="O33" s="29">
        <f t="shared" si="28"/>
        <v>90.797076526225268</v>
      </c>
      <c r="P33" s="29">
        <f t="shared" si="28"/>
        <v>89.138263112639706</v>
      </c>
      <c r="Q33" s="29">
        <f t="shared" si="28"/>
        <v>96.476440240756659</v>
      </c>
      <c r="R33" s="29">
        <f t="shared" si="28"/>
        <v>85.624505588993969</v>
      </c>
      <c r="S33" s="29">
        <f t="shared" si="28"/>
        <v>85.897334479793628</v>
      </c>
      <c r="T33" s="29">
        <f t="shared" si="28"/>
        <v>76.574032674118641</v>
      </c>
      <c r="U33" s="29">
        <f t="shared" si="28"/>
        <v>75.545657781599289</v>
      </c>
      <c r="V33" s="29">
        <f t="shared" si="28"/>
        <v>72.342476354256235</v>
      </c>
      <c r="W33" s="29">
        <f t="shared" si="28"/>
        <v>71.299484092863281</v>
      </c>
      <c r="X33" s="29">
        <f t="shared" ref="X33" si="29">SUM(X34:X50)</f>
        <v>71.868701633705939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23.07755803955288</v>
      </c>
      <c r="D36" s="10">
        <f>FC_OTH_CP_E!D36+FC_OTH_HH_E!D36+FC_OTH_AFF_E!D36</f>
        <v>31.861994840928631</v>
      </c>
      <c r="E36" s="10">
        <f>FC_OTH_CP_E!E36+FC_OTH_HH_E!E36+FC_OTH_AFF_E!E36</f>
        <v>59.329406706792781</v>
      </c>
      <c r="F36" s="10">
        <f>FC_OTH_CP_E!F36+FC_OTH_HH_E!F36+FC_OTH_AFF_E!F36</f>
        <v>51.638521066208085</v>
      </c>
      <c r="G36" s="10">
        <f>FC_OTH_CP_E!G36+FC_OTH_HH_E!G36+FC_OTH_AFF_E!G36</f>
        <v>51.638521066208092</v>
      </c>
      <c r="H36" s="10">
        <f>FC_OTH_CP_E!H36+FC_OTH_HH_E!H36+FC_OTH_AFF_E!H36</f>
        <v>40.651590713671524</v>
      </c>
      <c r="I36" s="10">
        <f>FC_OTH_CP_E!I36+FC_OTH_HH_E!I36+FC_OTH_AFF_E!I36</f>
        <v>45.046345657781572</v>
      </c>
      <c r="J36" s="10">
        <f>FC_OTH_CP_E!J36+FC_OTH_HH_E!J36+FC_OTH_AFF_E!J36</f>
        <v>21.973860705073079</v>
      </c>
      <c r="K36" s="10">
        <f>FC_OTH_CP_E!K36+FC_OTH_HH_E!K36+FC_OTH_AFF_E!K36</f>
        <v>20.875150472914878</v>
      </c>
      <c r="L36" s="10">
        <f>FC_OTH_CP_E!L36+FC_OTH_HH_E!L36+FC_OTH_AFF_E!L36</f>
        <v>29.664660361134999</v>
      </c>
      <c r="M36" s="10">
        <f>FC_OTH_CP_E!M36+FC_OTH_HH_E!M36+FC_OTH_AFF_E!M36</f>
        <v>35.158125537403258</v>
      </c>
      <c r="N36" s="10">
        <f>FC_OTH_CP_E!N36+FC_OTH_HH_E!N36+FC_OTH_AFF_E!N36</f>
        <v>10.987016337059329</v>
      </c>
      <c r="O36" s="10">
        <f>FC_OTH_CP_E!O36+FC_OTH_HH_E!O36+FC_OTH_AFF_E!O36</f>
        <v>24.171281169389498</v>
      </c>
      <c r="P36" s="10">
        <f>FC_OTH_CP_E!P36+FC_OTH_HH_E!P36+FC_OTH_AFF_E!P36</f>
        <v>20.875150472914871</v>
      </c>
      <c r="Q36" s="10">
        <f>FC_OTH_CP_E!Q36+FC_OTH_HH_E!Q36+FC_OTH_AFF_E!Q36</f>
        <v>15.381685296646605</v>
      </c>
      <c r="R36" s="10">
        <f>FC_OTH_CP_E!R36+FC_OTH_HH_E!R36+FC_OTH_AFF_E!R36</f>
        <v>13.184264832330179</v>
      </c>
      <c r="S36" s="10">
        <f>FC_OTH_CP_E!S36+FC_OTH_HH_E!S36+FC_OTH_AFF_E!S36</f>
        <v>16.480395528804809</v>
      </c>
      <c r="T36" s="10">
        <f>FC_OTH_CP_E!T36+FC_OTH_HH_E!T36+FC_OTH_AFF_E!T36</f>
        <v>13.184264832330179</v>
      </c>
      <c r="U36" s="10">
        <f>FC_OTH_CP_E!U36+FC_OTH_HH_E!U36+FC_OTH_AFF_E!U36</f>
        <v>13.184264832330177</v>
      </c>
      <c r="V36" s="10">
        <f>FC_OTH_CP_E!V36+FC_OTH_HH_E!V36+FC_OTH_AFF_E!V36</f>
        <v>10.986930352536541</v>
      </c>
      <c r="W36" s="10">
        <f>FC_OTH_CP_E!W36+FC_OTH_HH_E!W36+FC_OTH_AFF_E!W36</f>
        <v>10.98701633705933</v>
      </c>
      <c r="X36" s="10">
        <f>FC_OTH_CP_E!X36+FC_OTH_HH_E!X36+FC_OTH_AFF_E!X36</f>
        <v>15.381685296646602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7.2393809114359424</v>
      </c>
      <c r="D37" s="10">
        <f>FC_OTH_CP_E!D37+FC_OTH_HH_E!D37+FC_OTH_AFF_E!D37</f>
        <v>1.045227858985383</v>
      </c>
      <c r="E37" s="10">
        <f>FC_OTH_CP_E!E37+FC_OTH_HH_E!E37+FC_OTH_AFF_E!E37</f>
        <v>2.0899398108340499</v>
      </c>
      <c r="F37" s="10">
        <f>FC_OTH_CP_E!F37+FC_OTH_HH_E!F37+FC_OTH_AFF_E!F37</f>
        <v>1.0461736887360269</v>
      </c>
      <c r="G37" s="10">
        <f>FC_OTH_CP_E!G37+FC_OTH_HH_E!G37+FC_OTH_AFF_E!G37</f>
        <v>8.3614789337919166</v>
      </c>
      <c r="H37" s="10">
        <f>FC_OTH_CP_E!H37+FC_OTH_HH_E!H37+FC_OTH_AFF_E!H37</f>
        <v>5.2259673258813413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1.0408426483233022</v>
      </c>
      <c r="H38" s="10">
        <f>FC_OTH_CP_E!H38+FC_OTH_HH_E!H38+FC_OTH_AFF_E!H38</f>
        <v>12.490111779879623</v>
      </c>
      <c r="I38" s="10">
        <f>FC_OTH_CP_E!I38+FC_OTH_HH_E!I38+FC_OTH_AFF_E!I38</f>
        <v>3.1225279449699057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0</v>
      </c>
      <c r="D41" s="10">
        <f>FC_OTH_CP_E!D41+FC_OTH_HH_E!D41+FC_OTH_AFF_E!D41</f>
        <v>0</v>
      </c>
      <c r="E41" s="10">
        <f>FC_OTH_CP_E!E41+FC_OTH_HH_E!E41+FC_OTH_AFF_E!E41</f>
        <v>0</v>
      </c>
      <c r="F41" s="10">
        <f>FC_OTH_CP_E!F41+FC_OTH_HH_E!F41+FC_OTH_AFF_E!F41</f>
        <v>0</v>
      </c>
      <c r="G41" s="10">
        <f>FC_OTH_CP_E!G41+FC_OTH_HH_E!G41+FC_OTH_AFF_E!G41</f>
        <v>0</v>
      </c>
      <c r="H41" s="10">
        <f>FC_OTH_CP_E!H41+FC_OTH_HH_E!H41+FC_OTH_AFF_E!H41</f>
        <v>0</v>
      </c>
      <c r="I41" s="10">
        <f>FC_OTH_CP_E!I41+FC_OTH_HH_E!I41+FC_OTH_AFF_E!I41</f>
        <v>0</v>
      </c>
      <c r="J41" s="10">
        <f>FC_OTH_CP_E!J41+FC_OTH_HH_E!J41+FC_OTH_AFF_E!J41</f>
        <v>0</v>
      </c>
      <c r="K41" s="10">
        <f>FC_OTH_CP_E!K41+FC_OTH_HH_E!K41+FC_OTH_AFF_E!K41</f>
        <v>0</v>
      </c>
      <c r="L41" s="10">
        <f>FC_OTH_CP_E!L41+FC_OTH_HH_E!L41+FC_OTH_AFF_E!L41</f>
        <v>0</v>
      </c>
      <c r="M41" s="10">
        <f>FC_OTH_CP_E!M41+FC_OTH_HH_E!M41+FC_OTH_AFF_E!M41</f>
        <v>0</v>
      </c>
      <c r="N41" s="10">
        <f>FC_OTH_CP_E!N41+FC_OTH_HH_E!N41+FC_OTH_AFF_E!N41</f>
        <v>0</v>
      </c>
      <c r="O41" s="10">
        <f>FC_OTH_CP_E!O41+FC_OTH_HH_E!O41+FC_OTH_AFF_E!O41</f>
        <v>0</v>
      </c>
      <c r="P41" s="10">
        <f>FC_OTH_CP_E!P41+FC_OTH_HH_E!P41+FC_OTH_AFF_E!P41</f>
        <v>0</v>
      </c>
      <c r="Q41" s="10">
        <f>FC_OTH_CP_E!Q41+FC_OTH_HH_E!Q41+FC_OTH_AFF_E!Q41</f>
        <v>0</v>
      </c>
      <c r="R41" s="10">
        <f>FC_OTH_CP_E!R41+FC_OTH_HH_E!R41+FC_OTH_AFF_E!R41</f>
        <v>0</v>
      </c>
      <c r="S41" s="10">
        <f>FC_OTH_CP_E!S41+FC_OTH_HH_E!S41+FC_OTH_AFF_E!S41</f>
        <v>0</v>
      </c>
      <c r="T41" s="10">
        <f>FC_OTH_CP_E!T41+FC_OTH_HH_E!T41+FC_OTH_AFF_E!T41</f>
        <v>0</v>
      </c>
      <c r="U41" s="10">
        <f>FC_OTH_CP_E!U41+FC_OTH_HH_E!U41+FC_OTH_AFF_E!U41</f>
        <v>0</v>
      </c>
      <c r="V41" s="10">
        <f>FC_OTH_CP_E!V41+FC_OTH_HH_E!V41+FC_OTH_AFF_E!V41</f>
        <v>0</v>
      </c>
      <c r="W41" s="10">
        <f>FC_OTH_CP_E!W41+FC_OTH_HH_E!W41+FC_OTH_AFF_E!W41</f>
        <v>0</v>
      </c>
      <c r="X41" s="10">
        <f>FC_OTH_CP_E!X41+FC_OTH_HH_E!X41+FC_OTH_AFF_E!X41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79.081857265692165</v>
      </c>
      <c r="D43" s="10">
        <f>FC_OTH_CP_E!D43+FC_OTH_HH_E!D43+FC_OTH_AFF_E!D43</f>
        <v>123.24445399828031</v>
      </c>
      <c r="E43" s="10">
        <f>FC_OTH_CP_E!E43+FC_OTH_HH_E!E43+FC_OTH_AFF_E!E43</f>
        <v>85.244110060189172</v>
      </c>
      <c r="F43" s="10">
        <f>FC_OTH_CP_E!F43+FC_OTH_HH_E!F43+FC_OTH_AFF_E!F43</f>
        <v>74.97377472055031</v>
      </c>
      <c r="G43" s="10">
        <f>FC_OTH_CP_E!G43+FC_OTH_HH_E!G43+FC_OTH_AFF_E!G43</f>
        <v>81.136027515047289</v>
      </c>
      <c r="H43" s="10">
        <f>FC_OTH_CP_E!H43+FC_OTH_HH_E!H43+FC_OTH_AFF_E!H43</f>
        <v>82.162940670679276</v>
      </c>
      <c r="I43" s="10">
        <f>FC_OTH_CP_E!I43+FC_OTH_HH_E!I43+FC_OTH_AFF_E!I43</f>
        <v>71.8926053310404</v>
      </c>
      <c r="J43" s="10">
        <f>FC_OTH_CP_E!J43+FC_OTH_HH_E!J43+FC_OTH_AFF_E!J43</f>
        <v>69.838521066208074</v>
      </c>
      <c r="K43" s="10">
        <f>FC_OTH_CP_E!K43+FC_OTH_HH_E!K43+FC_OTH_AFF_E!K43</f>
        <v>76.000773860705067</v>
      </c>
      <c r="L43" s="10">
        <f>FC_OTH_CP_E!L43+FC_OTH_HH_E!L43+FC_OTH_AFF_E!L43</f>
        <v>68.811521926053317</v>
      </c>
      <c r="M43" s="10">
        <f>FC_OTH_CP_E!M43+FC_OTH_HH_E!M43+FC_OTH_AFF_E!M43</f>
        <v>66.757437661220976</v>
      </c>
      <c r="N43" s="10">
        <f>FC_OTH_CP_E!N43+FC_OTH_HH_E!N43+FC_OTH_AFF_E!N43</f>
        <v>66.757437661220976</v>
      </c>
      <c r="O43" s="10">
        <f>FC_OTH_CP_E!O43+FC_OTH_HH_E!O43+FC_OTH_AFF_E!O43</f>
        <v>66.625795356835766</v>
      </c>
      <c r="P43" s="10">
        <f>FC_OTH_CP_E!P43+FC_OTH_HH_E!P43+FC_OTH_AFF_E!P43</f>
        <v>68.263112639724838</v>
      </c>
      <c r="Q43" s="10">
        <f>FC_OTH_CP_E!Q43+FC_OTH_HH_E!Q43+FC_OTH_AFF_E!Q43</f>
        <v>81.094754944110051</v>
      </c>
      <c r="R43" s="10">
        <f>FC_OTH_CP_E!R43+FC_OTH_HH_E!R43+FC_OTH_AFF_E!R43</f>
        <v>72.440240756663798</v>
      </c>
      <c r="S43" s="10">
        <f>FC_OTH_CP_E!S43+FC_OTH_HH_E!S43+FC_OTH_AFF_E!S43</f>
        <v>69.416938950988822</v>
      </c>
      <c r="T43" s="10">
        <f>FC_OTH_CP_E!T43+FC_OTH_HH_E!T43+FC_OTH_AFF_E!T43</f>
        <v>63.389767841788462</v>
      </c>
      <c r="U43" s="10">
        <f>FC_OTH_CP_E!U43+FC_OTH_HH_E!U43+FC_OTH_AFF_E!U43</f>
        <v>62.361392949269117</v>
      </c>
      <c r="V43" s="10">
        <f>FC_OTH_CP_E!V43+FC_OTH_HH_E!V43+FC_OTH_AFF_E!V43</f>
        <v>61.355546001719688</v>
      </c>
      <c r="W43" s="10">
        <f>FC_OTH_CP_E!W43+FC_OTH_HH_E!W43+FC_OTH_AFF_E!W43</f>
        <v>60.312467755803951</v>
      </c>
      <c r="X43" s="10">
        <f>FC_OTH_CP_E!X43+FC_OTH_HH_E!X43+FC_OTH_AFF_E!X43</f>
        <v>56.487016337059337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2.894840928632846</v>
      </c>
      <c r="D44" s="10">
        <f>FC_OTH_CP_E!D44+FC_OTH_HH_E!D44+FC_OTH_AFF_E!D44</f>
        <v>0</v>
      </c>
      <c r="E44" s="10">
        <f>FC_OTH_CP_E!E44+FC_OTH_HH_E!E44+FC_OTH_AFF_E!E44</f>
        <v>0</v>
      </c>
      <c r="F44" s="10">
        <f>FC_OTH_CP_E!F44+FC_OTH_HH_E!F44+FC_OTH_AFF_E!F44</f>
        <v>0</v>
      </c>
      <c r="G44" s="10">
        <f>FC_OTH_CP_E!G44+FC_OTH_HH_E!G44+FC_OTH_AFF_E!G44</f>
        <v>16.403955288048152</v>
      </c>
      <c r="H44" s="10">
        <f>FC_OTH_CP_E!H44+FC_OTH_HH_E!H44+FC_OTH_AFF_E!H44</f>
        <v>6.7546001719690469</v>
      </c>
      <c r="I44" s="10">
        <f>FC_OTH_CP_E!I44+FC_OTH_HH_E!I44+FC_OTH_AFF_E!I44</f>
        <v>6.7546001719690469</v>
      </c>
      <c r="J44" s="10">
        <f>FC_OTH_CP_E!J44+FC_OTH_HH_E!J44+FC_OTH_AFF_E!J44</f>
        <v>0</v>
      </c>
      <c r="K44" s="10">
        <f>FC_OTH_CP_E!K44+FC_OTH_HH_E!K44+FC_OTH_AFF_E!K44</f>
        <v>0</v>
      </c>
      <c r="L44" s="10">
        <f>FC_OTH_CP_E!L44+FC_OTH_HH_E!L44+FC_OTH_AFF_E!L44</f>
        <v>6.7670679277730024</v>
      </c>
      <c r="M44" s="10">
        <f>FC_OTH_CP_E!M44+FC_OTH_HH_E!M44+FC_OTH_AFF_E!M44</f>
        <v>0</v>
      </c>
      <c r="N44" s="10">
        <f>FC_OTH_CP_E!N44+FC_OTH_HH_E!N44+FC_OTH_AFF_E!N44</f>
        <v>0</v>
      </c>
      <c r="O44" s="10">
        <f>FC_OTH_CP_E!O44+FC_OTH_HH_E!O44+FC_OTH_AFF_E!O44</f>
        <v>0</v>
      </c>
      <c r="P44" s="10">
        <f>FC_OTH_CP_E!P44+FC_OTH_HH_E!P44+FC_OTH_AFF_E!P44</f>
        <v>0</v>
      </c>
      <c r="Q44" s="10">
        <f>FC_OTH_CP_E!Q44+FC_OTH_HH_E!Q44+FC_OTH_AFF_E!Q44</f>
        <v>0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</v>
      </c>
      <c r="U44" s="10">
        <f>FC_OTH_CP_E!U44+FC_OTH_HH_E!U44+FC_OTH_AFF_E!U44</f>
        <v>0</v>
      </c>
      <c r="V44" s="10">
        <f>FC_OTH_CP_E!V44+FC_OTH_HH_E!V44+FC_OTH_AFF_E!V44</f>
        <v>0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2.8804815133276014</v>
      </c>
      <c r="E50" s="10">
        <f>FC_OTH_CP_E!E50+FC_OTH_HH_E!E50+FC_OTH_AFF_E!E50</f>
        <v>7.6812553740326717</v>
      </c>
      <c r="F50" s="10">
        <f>FC_OTH_CP_E!F50+FC_OTH_HH_E!F50+FC_OTH_AFF_E!F50</f>
        <v>6.7211521926053326</v>
      </c>
      <c r="G50" s="10">
        <f>FC_OTH_CP_E!G50+FC_OTH_HH_E!G50+FC_OTH_AFF_E!G50</f>
        <v>1.9202923473774725</v>
      </c>
      <c r="H50" s="10">
        <f>FC_OTH_CP_E!H50+FC_OTH_HH_E!H50+FC_OTH_AFF_E!H50</f>
        <v>5.7609630266552028</v>
      </c>
      <c r="I50" s="10">
        <f>FC_OTH_CP_E!I50+FC_OTH_HH_E!I50+FC_OTH_AFF_E!I50</f>
        <v>8.641444539982805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3050.193465176269</v>
      </c>
      <c r="D51" s="37">
        <f>FC_OTH_CP_E!D51+FC_OTH_HH_E!D51+FC_OTH_AFF_E!D51</f>
        <v>2379.2132416165082</v>
      </c>
      <c r="E51" s="37">
        <f>FC_OTH_CP_E!E51+FC_OTH_HH_E!E51+FC_OTH_AFF_E!E51</f>
        <v>2080.6104901117792</v>
      </c>
      <c r="F51" s="37">
        <f>FC_OTH_CP_E!F51+FC_OTH_HH_E!F51+FC_OTH_AFF_E!F51</f>
        <v>2110.8770421324157</v>
      </c>
      <c r="G51" s="37">
        <f>FC_OTH_CP_E!G51+FC_OTH_HH_E!G51+FC_OTH_AFF_E!G51</f>
        <v>1845.9157351676699</v>
      </c>
      <c r="H51" s="37">
        <f>FC_OTH_CP_E!H51+FC_OTH_HH_E!H51+FC_OTH_AFF_E!H51</f>
        <v>2357.9750644883925</v>
      </c>
      <c r="I51" s="37">
        <f>FC_OTH_CP_E!I51+FC_OTH_HH_E!I51+FC_OTH_AFF_E!I51</f>
        <v>2309.6087704213246</v>
      </c>
      <c r="J51" s="37">
        <f>FC_OTH_CP_E!J51+FC_OTH_HH_E!J51+FC_OTH_AFF_E!J51</f>
        <v>2061.1134995700768</v>
      </c>
      <c r="K51" s="37">
        <f>FC_OTH_CP_E!K51+FC_OTH_HH_E!K51+FC_OTH_AFF_E!K51</f>
        <v>2120.0343938091146</v>
      </c>
      <c r="L51" s="37">
        <f>FC_OTH_CP_E!L51+FC_OTH_HH_E!L51+FC_OTH_AFF_E!L51</f>
        <v>1805.9544282029233</v>
      </c>
      <c r="M51" s="37">
        <f>FC_OTH_CP_E!M51+FC_OTH_HH_E!M51+FC_OTH_AFF_E!M51</f>
        <v>2207.1582115219262</v>
      </c>
      <c r="N51" s="37">
        <f>FC_OTH_CP_E!N51+FC_OTH_HH_E!N51+FC_OTH_AFF_E!N51</f>
        <v>1568.1642304385214</v>
      </c>
      <c r="O51" s="37">
        <f>FC_OTH_CP_E!O51+FC_OTH_HH_E!O51+FC_OTH_AFF_E!O51</f>
        <v>1760.0171969045575</v>
      </c>
      <c r="P51" s="37">
        <f>FC_OTH_CP_E!P51+FC_OTH_HH_E!P51+FC_OTH_AFF_E!P51</f>
        <v>1949.8710232158201</v>
      </c>
      <c r="Q51" s="37">
        <f>FC_OTH_CP_E!Q51+FC_OTH_HH_E!Q51+FC_OTH_AFF_E!Q51</f>
        <v>1557.9535683576951</v>
      </c>
      <c r="R51" s="37">
        <f>FC_OTH_CP_E!R51+FC_OTH_HH_E!R51+FC_OTH_AFF_E!R51</f>
        <v>1599.3336199484093</v>
      </c>
      <c r="S51" s="37">
        <f>FC_OTH_CP_E!S51+FC_OTH_HH_E!S51+FC_OTH_AFF_E!S51</f>
        <v>1625.558899398108</v>
      </c>
      <c r="T51" s="37">
        <f>FC_OTH_CP_E!T51+FC_OTH_HH_E!T51+FC_OTH_AFF_E!T51</f>
        <v>1744.0455717970767</v>
      </c>
      <c r="U51" s="37">
        <f>FC_OTH_CP_E!U51+FC_OTH_HH_E!U51+FC_OTH_AFF_E!U51</f>
        <v>1627.4822871883066</v>
      </c>
      <c r="V51" s="37">
        <f>FC_OTH_CP_E!V51+FC_OTH_HH_E!V51+FC_OTH_AFF_E!V51</f>
        <v>1541.0063628546854</v>
      </c>
      <c r="W51" s="37">
        <f>FC_OTH_CP_E!W51+FC_OTH_HH_E!W51+FC_OTH_AFF_E!W51</f>
        <v>1522.7817712811686</v>
      </c>
      <c r="X51" s="37">
        <f>FC_OTH_CP_E!X51+FC_OTH_HH_E!X51+FC_OTH_AFF_E!X51</f>
        <v>1805.7075666380063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0.59716251074806537</v>
      </c>
      <c r="D52" s="37">
        <f t="shared" ref="D52:W52" si="31">SUM(D53:D70)</f>
        <v>36.256749785038693</v>
      </c>
      <c r="E52" s="37">
        <f t="shared" si="31"/>
        <v>28.088306104901115</v>
      </c>
      <c r="F52" s="37">
        <f t="shared" si="31"/>
        <v>29.784092863284613</v>
      </c>
      <c r="G52" s="37">
        <f t="shared" si="31"/>
        <v>41.774290627687023</v>
      </c>
      <c r="H52" s="37">
        <f t="shared" si="31"/>
        <v>39.94935511607909</v>
      </c>
      <c r="I52" s="37">
        <f t="shared" si="31"/>
        <v>33.939982803095447</v>
      </c>
      <c r="J52" s="37">
        <f t="shared" si="31"/>
        <v>45.739036973344795</v>
      </c>
      <c r="K52" s="37">
        <f t="shared" si="31"/>
        <v>49.894926913155615</v>
      </c>
      <c r="L52" s="37">
        <f t="shared" si="31"/>
        <v>61.861049011177961</v>
      </c>
      <c r="M52" s="37">
        <f t="shared" si="31"/>
        <v>783.74901117798765</v>
      </c>
      <c r="N52" s="37">
        <f t="shared" si="31"/>
        <v>754.17979363714528</v>
      </c>
      <c r="O52" s="37">
        <f t="shared" si="31"/>
        <v>829.01023215821181</v>
      </c>
      <c r="P52" s="37">
        <f t="shared" si="31"/>
        <v>756.12631126397287</v>
      </c>
      <c r="Q52" s="37">
        <f t="shared" si="31"/>
        <v>428.03576956147901</v>
      </c>
      <c r="R52" s="37">
        <f t="shared" si="31"/>
        <v>669.62837489251945</v>
      </c>
      <c r="S52" s="37">
        <f t="shared" si="31"/>
        <v>745.74840928632773</v>
      </c>
      <c r="T52" s="37">
        <f t="shared" si="31"/>
        <v>735.20232158211513</v>
      </c>
      <c r="U52" s="37">
        <f t="shared" si="31"/>
        <v>599.3972484952709</v>
      </c>
      <c r="V52" s="37">
        <f t="shared" si="31"/>
        <v>668.93628546861521</v>
      </c>
      <c r="W52" s="37">
        <f t="shared" si="31"/>
        <v>693.3807394668961</v>
      </c>
      <c r="X52" s="37">
        <f t="shared" ref="X52" si="32">SUM(X53:X70)</f>
        <v>818.36466036113529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0</v>
      </c>
      <c r="D57" s="10">
        <f>FC_OTH_CP_E!D57+FC_OTH_HH_E!D57+FC_OTH_AFF_E!D57</f>
        <v>0</v>
      </c>
      <c r="E57" s="10">
        <f>FC_OTH_CP_E!E57+FC_OTH_HH_E!E57+FC_OTH_AFF_E!E57</f>
        <v>0</v>
      </c>
      <c r="F57" s="10">
        <f>FC_OTH_CP_E!F57+FC_OTH_HH_E!F57+FC_OTH_AFF_E!F57</f>
        <v>0</v>
      </c>
      <c r="G57" s="10">
        <f>FC_OTH_CP_E!G57+FC_OTH_HH_E!G57+FC_OTH_AFF_E!G57</f>
        <v>0</v>
      </c>
      <c r="H57" s="10">
        <f>FC_OTH_CP_E!H57+FC_OTH_HH_E!H57+FC_OTH_AFF_E!H57</f>
        <v>2.3903697334479789E-2</v>
      </c>
      <c r="I57" s="10">
        <f>FC_OTH_CP_E!I57+FC_OTH_HH_E!I57+FC_OTH_AFF_E!I57</f>
        <v>2.3903697334479789E-2</v>
      </c>
      <c r="J57" s="10">
        <f>FC_OTH_CP_E!J57+FC_OTH_HH_E!J57+FC_OTH_AFF_E!J57</f>
        <v>2.3903697334479789E-2</v>
      </c>
      <c r="K57" s="10">
        <f>FC_OTH_CP_E!K57+FC_OTH_HH_E!K57+FC_OTH_AFF_E!K57</f>
        <v>2.3903697334479789E-2</v>
      </c>
      <c r="L57" s="10">
        <f>FC_OTH_CP_E!L57+FC_OTH_HH_E!L57+FC_OTH_AFF_E!L57</f>
        <v>2.3903697334479789E-2</v>
      </c>
      <c r="M57" s="10">
        <f>FC_OTH_CP_E!M57+FC_OTH_HH_E!M57+FC_OTH_AFF_E!M57</f>
        <v>4.2515047291487527</v>
      </c>
      <c r="N57" s="10">
        <f>FC_OTH_CP_E!N57+FC_OTH_HH_E!N57+FC_OTH_AFF_E!N57</f>
        <v>5.0396388650042994</v>
      </c>
      <c r="O57" s="10">
        <f>FC_OTH_CP_E!O57+FC_OTH_HH_E!O57+FC_OTH_AFF_E!O57</f>
        <v>5.3024075666380046</v>
      </c>
      <c r="P57" s="10">
        <f>FC_OTH_CP_E!P57+FC_OTH_HH_E!P57+FC_OTH_AFF_E!P57</f>
        <v>5.5650902837489244</v>
      </c>
      <c r="Q57" s="10">
        <f>FC_OTH_CP_E!Q57+FC_OTH_HH_E!Q57+FC_OTH_AFF_E!Q57</f>
        <v>5.7561478933791914</v>
      </c>
      <c r="R57" s="10">
        <f>FC_OTH_CP_E!R57+FC_OTH_HH_E!R57+FC_OTH_AFF_E!R57</f>
        <v>5.4695614789337919</v>
      </c>
      <c r="S57" s="10">
        <f>FC_OTH_CP_E!S57+FC_OTH_HH_E!S57+FC_OTH_AFF_E!S57</f>
        <v>5.5411865864144447</v>
      </c>
      <c r="T57" s="10">
        <f>FC_OTH_CP_E!T57+FC_OTH_HH_E!T57+FC_OTH_AFF_E!T57</f>
        <v>6.4966466036113495</v>
      </c>
      <c r="U57" s="10">
        <f>FC_OTH_CP_E!U57+FC_OTH_HH_E!U57+FC_OTH_AFF_E!U57</f>
        <v>7.0937231298366292</v>
      </c>
      <c r="V57" s="10">
        <f>FC_OTH_CP_E!V57+FC_OTH_HH_E!V57+FC_OTH_AFF_E!V57</f>
        <v>7.547463456577816</v>
      </c>
      <c r="W57" s="10">
        <f>FC_OTH_CP_E!W57+FC_OTH_HH_E!W57+FC_OTH_AFF_E!W57</f>
        <v>7.9774720550300948</v>
      </c>
      <c r="X57" s="10">
        <f>FC_OTH_CP_E!X57+FC_OTH_HH_E!X57+FC_OTH_AFF_E!X57</f>
        <v>8.5507308684436794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1.0031814273430781</v>
      </c>
      <c r="E58" s="10">
        <f>FC_OTH_CP_E!E58+FC_OTH_HH_E!E58+FC_OTH_AFF_E!E58</f>
        <v>1.6480653482373169</v>
      </c>
      <c r="F58" s="10">
        <f>FC_OTH_CP_E!F58+FC_OTH_HH_E!F58+FC_OTH_AFF_E!F58</f>
        <v>1.2658641444539982</v>
      </c>
      <c r="G58" s="10">
        <f>FC_OTH_CP_E!G58+FC_OTH_HH_E!G58+FC_OTH_AFF_E!G58</f>
        <v>1.2181427343078244</v>
      </c>
      <c r="H58" s="10">
        <f>FC_OTH_CP_E!H58+FC_OTH_HH_E!H58+FC_OTH_AFF_E!H58</f>
        <v>1.3613929492691312</v>
      </c>
      <c r="I58" s="10">
        <f>FC_OTH_CP_E!I58+FC_OTH_HH_E!I58+FC_OTH_AFF_E!I58</f>
        <v>1.6002579535683572</v>
      </c>
      <c r="J58" s="10">
        <f>FC_OTH_CP_E!J58+FC_OTH_HH_E!J58+FC_OTH_AFF_E!J58</f>
        <v>1.6241616509028369</v>
      </c>
      <c r="K58" s="10">
        <f>FC_OTH_CP_E!K58+FC_OTH_HH_E!K58+FC_OTH_AFF_E!K58</f>
        <v>1.671883061049011</v>
      </c>
      <c r="L58" s="10">
        <f>FC_OTH_CP_E!L58+FC_OTH_HH_E!L58+FC_OTH_AFF_E!L58</f>
        <v>1.6241616509028369</v>
      </c>
      <c r="M58" s="10">
        <f>FC_OTH_CP_E!M58+FC_OTH_HH_E!M58+FC_OTH_AFF_E!M58</f>
        <v>1.671883061049011</v>
      </c>
      <c r="N58" s="10">
        <f>FC_OTH_CP_E!N58+FC_OTH_HH_E!N58+FC_OTH_AFF_E!N58</f>
        <v>1.4331040412725711</v>
      </c>
      <c r="O58" s="10">
        <f>FC_OTH_CP_E!O58+FC_OTH_HH_E!O58+FC_OTH_AFF_E!O58</f>
        <v>1.3136715391229576</v>
      </c>
      <c r="P58" s="10">
        <f>FC_OTH_CP_E!P58+FC_OTH_HH_E!P58+FC_OTH_AFF_E!P58</f>
        <v>1.6480653482373171</v>
      </c>
      <c r="Q58" s="10">
        <f>FC_OTH_CP_E!Q58+FC_OTH_HH_E!Q58+FC_OTH_AFF_E!Q58</f>
        <v>1.3375752364574374</v>
      </c>
      <c r="R58" s="10">
        <f>FC_OTH_CP_E!R58+FC_OTH_HH_E!R58+FC_OTH_AFF_E!R58</f>
        <v>1.3136715391229576</v>
      </c>
      <c r="S58" s="10">
        <f>FC_OTH_CP_E!S58+FC_OTH_HH_E!S58+FC_OTH_AFF_E!S58</f>
        <v>1.5763542562338777</v>
      </c>
      <c r="T58" s="10">
        <f>FC_OTH_CP_E!T58+FC_OTH_HH_E!T58+FC_OTH_AFF_E!T58</f>
        <v>1.5047291487532242</v>
      </c>
      <c r="U58" s="10">
        <f>FC_OTH_CP_E!U58+FC_OTH_HH_E!U58+FC_OTH_AFF_E!U58</f>
        <v>1.385382631126397</v>
      </c>
      <c r="V58" s="10">
        <f>FC_OTH_CP_E!V58+FC_OTH_HH_E!V58+FC_OTH_AFF_E!V58</f>
        <v>1.3852966466036114</v>
      </c>
      <c r="W58" s="10">
        <f>FC_OTH_CP_E!W58+FC_OTH_HH_E!W58+FC_OTH_AFF_E!W58</f>
        <v>0.7165090283748925</v>
      </c>
      <c r="X58" s="10">
        <f>FC_OTH_CP_E!X58+FC_OTH_HH_E!X58+FC_OTH_AFF_E!X58</f>
        <v>0.7165090283748925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0.59716251074806537</v>
      </c>
      <c r="D59" s="10">
        <f>FC_OTH_CP_E!D59+FC_OTH_HH_E!D59+FC_OTH_AFF_E!D59</f>
        <v>25.102665520206365</v>
      </c>
      <c r="E59" s="10">
        <f>FC_OTH_CP_E!E59+FC_OTH_HH_E!E59+FC_OTH_AFF_E!E59</f>
        <v>23.908426483233015</v>
      </c>
      <c r="F59" s="10">
        <f>FC_OTH_CP_E!F59+FC_OTH_HH_E!F59+FC_OTH_AFF_E!F59</f>
        <v>26.798538263112643</v>
      </c>
      <c r="G59" s="10">
        <f>FC_OTH_CP_E!G59+FC_OTH_HH_E!G59+FC_OTH_AFF_E!G59</f>
        <v>35.8030954428203</v>
      </c>
      <c r="H59" s="10">
        <f>FC_OTH_CP_E!H59+FC_OTH_HH_E!H59+FC_OTH_AFF_E!H59</f>
        <v>36.519518486672382</v>
      </c>
      <c r="I59" s="10">
        <f>FC_OTH_CP_E!I59+FC_OTH_HH_E!I59+FC_OTH_AFF_E!I59</f>
        <v>27.921066208082546</v>
      </c>
      <c r="J59" s="10">
        <f>FC_OTH_CP_E!J59+FC_OTH_HH_E!J59+FC_OTH_AFF_E!J59</f>
        <v>42.227944969905415</v>
      </c>
      <c r="K59" s="10">
        <f>FC_OTH_CP_E!K59+FC_OTH_HH_E!K59+FC_OTH_AFF_E!K59</f>
        <v>40.60386930352535</v>
      </c>
      <c r="L59" s="10">
        <f>FC_OTH_CP_E!L59+FC_OTH_HH_E!L59+FC_OTH_AFF_E!L59</f>
        <v>43.89982803095441</v>
      </c>
      <c r="M59" s="10">
        <f>FC_OTH_CP_E!M59+FC_OTH_HH_E!M59+FC_OTH_AFF_E!M59</f>
        <v>764.54574376612175</v>
      </c>
      <c r="N59" s="10">
        <f>FC_OTH_CP_E!N59+FC_OTH_HH_E!N59+FC_OTH_AFF_E!N59</f>
        <v>725.75717970765265</v>
      </c>
      <c r="O59" s="10">
        <f>FC_OTH_CP_E!O59+FC_OTH_HH_E!O59+FC_OTH_AFF_E!O59</f>
        <v>799.91874462596763</v>
      </c>
      <c r="P59" s="10">
        <f>FC_OTH_CP_E!P59+FC_OTH_HH_E!P59+FC_OTH_AFF_E!P59</f>
        <v>739.32355975924361</v>
      </c>
      <c r="Q59" s="10">
        <f>FC_OTH_CP_E!Q59+FC_OTH_HH_E!Q59+FC_OTH_AFF_E!Q59</f>
        <v>417.21607910576103</v>
      </c>
      <c r="R59" s="10">
        <f>FC_OTH_CP_E!R59+FC_OTH_HH_E!R59+FC_OTH_AFF_E!R59</f>
        <v>623.53104041272582</v>
      </c>
      <c r="S59" s="10">
        <f>FC_OTH_CP_E!S59+FC_OTH_HH_E!S59+FC_OTH_AFF_E!S59</f>
        <v>704.54763542562273</v>
      </c>
      <c r="T59" s="10">
        <f>FC_OTH_CP_E!T59+FC_OTH_HH_E!T59+FC_OTH_AFF_E!T59</f>
        <v>680.13757523645734</v>
      </c>
      <c r="U59" s="10">
        <f>FC_OTH_CP_E!U59+FC_OTH_HH_E!U59+FC_OTH_AFF_E!U59</f>
        <v>556.53482373172824</v>
      </c>
      <c r="V59" s="10">
        <f>FC_OTH_CP_E!V59+FC_OTH_HH_E!V59+FC_OTH_AFF_E!V59</f>
        <v>587.32201203783279</v>
      </c>
      <c r="W59" s="10">
        <f>FC_OTH_CP_E!W59+FC_OTH_HH_E!W59+FC_OTH_AFF_E!W59</f>
        <v>597.75958727429077</v>
      </c>
      <c r="X59" s="10">
        <f>FC_OTH_CP_E!X59+FC_OTH_HH_E!X59+FC_OTH_AFF_E!X59</f>
        <v>694.82665520206388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0</v>
      </c>
      <c r="G60" s="10">
        <f>FC_OTH_CP_E!G60+FC_OTH_HH_E!G60+FC_OTH_AFF_E!G60</f>
        <v>0</v>
      </c>
      <c r="H60" s="10">
        <f>FC_OTH_CP_E!H60+FC_OTH_HH_E!H60+FC_OTH_AFF_E!H60</f>
        <v>1.4712811693895091</v>
      </c>
      <c r="I60" s="10">
        <f>FC_OTH_CP_E!I60+FC_OTH_HH_E!I60+FC_OTH_AFF_E!I60</f>
        <v>0</v>
      </c>
      <c r="J60" s="10">
        <f>FC_OTH_CP_E!J60+FC_OTH_HH_E!J60+FC_OTH_AFF_E!J60</f>
        <v>0</v>
      </c>
      <c r="K60" s="10">
        <f>FC_OTH_CP_E!K60+FC_OTH_HH_E!K60+FC_OTH_AFF_E!K60</f>
        <v>0</v>
      </c>
      <c r="L60" s="10">
        <f>FC_OTH_CP_E!L60+FC_OTH_HH_E!L60+FC_OTH_AFF_E!L60</f>
        <v>0</v>
      </c>
      <c r="M60" s="10">
        <f>FC_OTH_CP_E!M60+FC_OTH_HH_E!M60+FC_OTH_AFF_E!M60</f>
        <v>0</v>
      </c>
      <c r="N60" s="10">
        <f>FC_OTH_CP_E!N60+FC_OTH_HH_E!N60+FC_OTH_AFF_E!N60</f>
        <v>0</v>
      </c>
      <c r="O60" s="10">
        <f>FC_OTH_CP_E!O60+FC_OTH_HH_E!O60+FC_OTH_AFF_E!O60</f>
        <v>0</v>
      </c>
      <c r="P60" s="10">
        <f>FC_OTH_CP_E!P60+FC_OTH_HH_E!P60+FC_OTH_AFF_E!P60</f>
        <v>0.63284608770421336</v>
      </c>
      <c r="Q60" s="10">
        <f>FC_OTH_CP_E!Q60+FC_OTH_HH_E!Q60+FC_OTH_AFF_E!Q60</f>
        <v>0</v>
      </c>
      <c r="R60" s="10">
        <f>FC_OTH_CP_E!R60+FC_OTH_HH_E!R60+FC_OTH_AFF_E!R60</f>
        <v>0</v>
      </c>
      <c r="S60" s="10">
        <f>FC_OTH_CP_E!S60+FC_OTH_HH_E!S60+FC_OTH_AFF_E!S60</f>
        <v>0</v>
      </c>
      <c r="T60" s="10">
        <f>FC_OTH_CP_E!T60+FC_OTH_HH_E!T60+FC_OTH_AFF_E!T60</f>
        <v>3.4501289767841783</v>
      </c>
      <c r="U60" s="10">
        <f>FC_OTH_CP_E!U60+FC_OTH_HH_E!U60+FC_OTH_AFF_E!U60</f>
        <v>2.7601031814273429</v>
      </c>
      <c r="V60" s="10">
        <f>FC_OTH_CP_E!V60+FC_OTH_HH_E!V60+FC_OTH_AFF_E!V60</f>
        <v>0.69002579535683528</v>
      </c>
      <c r="W60" s="10">
        <f>FC_OTH_CP_E!W60+FC_OTH_HH_E!W60+FC_OTH_AFF_E!W60</f>
        <v>0.69002579535683606</v>
      </c>
      <c r="X60" s="10">
        <f>FC_OTH_CP_E!X60+FC_OTH_HH_E!X60+FC_OTH_AFF_E!X60</f>
        <v>0.69002579535683584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4.8963026655202064</v>
      </c>
      <c r="E61" s="10">
        <f>FC_OTH_CP_E!E61+FC_OTH_HH_E!E61+FC_OTH_AFF_E!E61</f>
        <v>2.5318142734307822</v>
      </c>
      <c r="F61" s="10">
        <f>FC_OTH_CP_E!F61+FC_OTH_HH_E!F61+FC_OTH_AFF_E!F61</f>
        <v>1.7196904557179706</v>
      </c>
      <c r="G61" s="10">
        <f>FC_OTH_CP_E!G61+FC_OTH_HH_E!G61+FC_OTH_AFF_E!G61</f>
        <v>4.7530524505588989</v>
      </c>
      <c r="H61" s="10">
        <f>FC_OTH_CP_E!H61+FC_OTH_HH_E!H61+FC_OTH_AFF_E!H61</f>
        <v>0.57325881341358542</v>
      </c>
      <c r="I61" s="10">
        <f>FC_OTH_CP_E!I61+FC_OTH_HH_E!I61+FC_OTH_AFF_E!I61</f>
        <v>4.3947549441100593</v>
      </c>
      <c r="J61" s="10">
        <f>FC_OTH_CP_E!J61+FC_OTH_HH_E!J61+FC_OTH_AFF_E!J61</f>
        <v>1.863026655202064</v>
      </c>
      <c r="K61" s="10">
        <f>FC_OTH_CP_E!K61+FC_OTH_HH_E!K61+FC_OTH_AFF_E!K61</f>
        <v>2.6750644883920898</v>
      </c>
      <c r="L61" s="10">
        <f>FC_OTH_CP_E!L61+FC_OTH_HH_E!L61+FC_OTH_AFF_E!L61</f>
        <v>8.4312123817712763</v>
      </c>
      <c r="M61" s="10">
        <f>FC_OTH_CP_E!M61+FC_OTH_HH_E!M61+FC_OTH_AFF_E!M61</f>
        <v>4.872484952708513</v>
      </c>
      <c r="N61" s="10">
        <f>FC_OTH_CP_E!N61+FC_OTH_HH_E!N61+FC_OTH_AFF_E!N61</f>
        <v>18.629922613929494</v>
      </c>
      <c r="O61" s="10">
        <f>FC_OTH_CP_E!O61+FC_OTH_HH_E!O61+FC_OTH_AFF_E!O61</f>
        <v>19.465950128976782</v>
      </c>
      <c r="P61" s="10">
        <f>FC_OTH_CP_E!P61+FC_OTH_HH_E!P61+FC_OTH_AFF_E!P61</f>
        <v>5.3979363714531363</v>
      </c>
      <c r="Q61" s="10">
        <f>FC_OTH_CP_E!Q61+FC_OTH_HH_E!Q61+FC_OTH_AFF_E!Q61</f>
        <v>3.7259673258813404</v>
      </c>
      <c r="R61" s="10">
        <f>FC_OTH_CP_E!R61+FC_OTH_HH_E!R61+FC_OTH_AFF_E!R61</f>
        <v>39.314101461736882</v>
      </c>
      <c r="S61" s="10">
        <f>FC_OTH_CP_E!S61+FC_OTH_HH_E!S61+FC_OTH_AFF_E!S61</f>
        <v>32.196388650042991</v>
      </c>
      <c r="T61" s="10">
        <f>FC_OTH_CP_E!T61+FC_OTH_HH_E!T61+FC_OTH_AFF_E!T61</f>
        <v>31.933705932932071</v>
      </c>
      <c r="U61" s="10">
        <f>FC_OTH_CP_E!U61+FC_OTH_HH_E!U61+FC_OTH_AFF_E!U61</f>
        <v>29.664660361134999</v>
      </c>
      <c r="V61" s="10">
        <f>FC_OTH_CP_E!V61+FC_OTH_HH_E!V61+FC_OTH_AFF_E!V61</f>
        <v>20.636285468615654</v>
      </c>
      <c r="W61" s="10">
        <f>FC_OTH_CP_E!W61+FC_OTH_HH_E!W61+FC_OTH_AFF_E!W61</f>
        <v>23.95623387790198</v>
      </c>
      <c r="X61" s="10">
        <f>FC_OTH_CP_E!X61+FC_OTH_HH_E!X61+FC_OTH_AFF_E!X61</f>
        <v>24.887704213241623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5.2546001719690452</v>
      </c>
      <c r="E62" s="10">
        <f>FC_OTH_CP_E!E62+FC_OTH_HH_E!E62+FC_OTH_AFF_E!E62</f>
        <v>0</v>
      </c>
      <c r="F62" s="10">
        <f>FC_OTH_CP_E!F62+FC_OTH_HH_E!F62+FC_OTH_AFF_E!F62</f>
        <v>0</v>
      </c>
      <c r="G62" s="10">
        <f>FC_OTH_CP_E!G62+FC_OTH_HH_E!G62+FC_OTH_AFF_E!G62</f>
        <v>0</v>
      </c>
      <c r="H62" s="10">
        <f>FC_OTH_CP_E!H62+FC_OTH_HH_E!H62+FC_OTH_AFF_E!H62</f>
        <v>0</v>
      </c>
      <c r="I62" s="10">
        <f>FC_OTH_CP_E!I62+FC_OTH_HH_E!I62+FC_OTH_AFF_E!I62</f>
        <v>0</v>
      </c>
      <c r="J62" s="10">
        <f>FC_OTH_CP_E!J62+FC_OTH_HH_E!J62+FC_OTH_AFF_E!J62</f>
        <v>0</v>
      </c>
      <c r="K62" s="10">
        <f>FC_OTH_CP_E!K62+FC_OTH_HH_E!K62+FC_OTH_AFF_E!K62</f>
        <v>4.920206362854687</v>
      </c>
      <c r="L62" s="10">
        <f>FC_OTH_CP_E!L62+FC_OTH_HH_E!L62+FC_OTH_AFF_E!L62</f>
        <v>7.8819432502149613</v>
      </c>
      <c r="M62" s="10">
        <f>FC_OTH_CP_E!M62+FC_OTH_HH_E!M62+FC_OTH_AFF_E!M62</f>
        <v>8.40739466895959</v>
      </c>
      <c r="N62" s="10">
        <f>FC_OTH_CP_E!N62+FC_OTH_HH_E!N62+FC_OTH_AFF_E!N62</f>
        <v>3.3199484092863294</v>
      </c>
      <c r="O62" s="10">
        <f>FC_OTH_CP_E!O62+FC_OTH_HH_E!O62+FC_OTH_AFF_E!O62</f>
        <v>3.0094582975064501</v>
      </c>
      <c r="P62" s="10">
        <f>FC_OTH_CP_E!P62+FC_OTH_HH_E!P62+FC_OTH_AFF_E!P62</f>
        <v>3.5588134135855518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1.8868443680137574</v>
      </c>
      <c r="T62" s="10">
        <f>FC_OTH_CP_E!T62+FC_OTH_HH_E!T62+FC_OTH_AFF_E!T62</f>
        <v>11.679535683576956</v>
      </c>
      <c r="U62" s="10">
        <f>FC_OTH_CP_E!U62+FC_OTH_HH_E!U62+FC_OTH_AFF_E!U62</f>
        <v>1.9585554600171959</v>
      </c>
      <c r="V62" s="10">
        <f>FC_OTH_CP_E!V62+FC_OTH_HH_E!V62+FC_OTH_AFF_E!V62</f>
        <v>13.064832330180566</v>
      </c>
      <c r="W62" s="10">
        <f>FC_OTH_CP_E!W62+FC_OTH_HH_E!W62+FC_OTH_AFF_E!W62</f>
        <v>11.894496990541708</v>
      </c>
      <c r="X62" s="10">
        <f>FC_OTH_CP_E!X62+FC_OTH_HH_E!X62+FC_OTH_AFF_E!X62</f>
        <v>21.376698194325037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0</v>
      </c>
      <c r="P66" s="10">
        <f>FC_OTH_CP_E!P66+FC_OTH_HH_E!P66+FC_OTH_AFF_E!P66</f>
        <v>0</v>
      </c>
      <c r="Q66" s="10">
        <f>FC_OTH_CP_E!Q66+FC_OTH_HH_E!Q66+FC_OTH_AFF_E!Q66</f>
        <v>0</v>
      </c>
      <c r="R66" s="10">
        <f>FC_OTH_CP_E!R66+FC_OTH_HH_E!R66+FC_OTH_AFF_E!R66</f>
        <v>0</v>
      </c>
      <c r="S66" s="10">
        <f>FC_OTH_CP_E!S66+FC_OTH_HH_E!S66+FC_OTH_AFF_E!S66</f>
        <v>0</v>
      </c>
      <c r="T66" s="10">
        <f>FC_OTH_CP_E!T66+FC_OTH_HH_E!T66+FC_OTH_AFF_E!T66</f>
        <v>0</v>
      </c>
      <c r="U66" s="10">
        <f>FC_OTH_CP_E!U66+FC_OTH_HH_E!U66+FC_OTH_AFF_E!U66</f>
        <v>0</v>
      </c>
      <c r="V66" s="10">
        <f>FC_OTH_CP_E!V66+FC_OTH_HH_E!V66+FC_OTH_AFF_E!V66</f>
        <v>0</v>
      </c>
      <c r="W66" s="10">
        <f>FC_OTH_CP_E!W66+FC_OTH_HH_E!W66+FC_OTH_AFF_E!W66</f>
        <v>0</v>
      </c>
      <c r="X66" s="10">
        <f>FC_OTH_CP_E!X66+FC_OTH_HH_E!X66+FC_OTH_AFF_E!X66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0</v>
      </c>
      <c r="V69" s="10">
        <f>FC_OTH_CP_E!V69+FC_OTH_HH_E!V69+FC_OTH_AFF_E!V69</f>
        <v>0</v>
      </c>
      <c r="W69" s="10">
        <f>FC_OTH_CP_E!W69+FC_OTH_HH_E!W69+FC_OTH_AFF_E!W69</f>
        <v>0</v>
      </c>
      <c r="X69" s="10">
        <f>FC_OTH_CP_E!X69+FC_OTH_HH_E!X69+FC_OTH_AFF_E!X69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0</v>
      </c>
      <c r="G70" s="10">
        <f>FC_OTH_CP_E!G70+FC_OTH_HH_E!G70+FC_OTH_AFF_E!G70</f>
        <v>0</v>
      </c>
      <c r="H70" s="10">
        <f>FC_OTH_CP_E!H70+FC_OTH_HH_E!H70+FC_OTH_AFF_E!H70</f>
        <v>0</v>
      </c>
      <c r="I70" s="10">
        <f>FC_OTH_CP_E!I70+FC_OTH_HH_E!I70+FC_OTH_AFF_E!I70</f>
        <v>0</v>
      </c>
      <c r="J70" s="10">
        <f>FC_OTH_CP_E!J70+FC_OTH_HH_E!J70+FC_OTH_AFF_E!J70</f>
        <v>0</v>
      </c>
      <c r="K70" s="10">
        <f>FC_OTH_CP_E!K70+FC_OTH_HH_E!K70+FC_OTH_AFF_E!K70</f>
        <v>0</v>
      </c>
      <c r="L70" s="10">
        <f>FC_OTH_CP_E!L70+FC_OTH_HH_E!L70+FC_OTH_AFF_E!L70</f>
        <v>0</v>
      </c>
      <c r="M70" s="10">
        <f>FC_OTH_CP_E!M70+FC_OTH_HH_E!M70+FC_OTH_AFF_E!M70</f>
        <v>0</v>
      </c>
      <c r="N70" s="10">
        <f>FC_OTH_CP_E!N70+FC_OTH_HH_E!N70+FC_OTH_AFF_E!N70</f>
        <v>0</v>
      </c>
      <c r="O70" s="10">
        <f>FC_OTH_CP_E!O70+FC_OTH_HH_E!O70+FC_OTH_AFF_E!O70</f>
        <v>0</v>
      </c>
      <c r="P70" s="10">
        <f>FC_OTH_CP_E!P70+FC_OTH_HH_E!P70+FC_OTH_AFF_E!P70</f>
        <v>0</v>
      </c>
      <c r="Q70" s="10">
        <f>FC_OTH_CP_E!Q70+FC_OTH_HH_E!Q70+FC_OTH_AFF_E!Q70</f>
        <v>0</v>
      </c>
      <c r="R70" s="10">
        <f>FC_OTH_CP_E!R70+FC_OTH_HH_E!R70+FC_OTH_AFF_E!R70</f>
        <v>0</v>
      </c>
      <c r="S70" s="10">
        <f>FC_OTH_CP_E!S70+FC_OTH_HH_E!S70+FC_OTH_AFF_E!S70</f>
        <v>0</v>
      </c>
      <c r="T70" s="10">
        <f>FC_OTH_CP_E!T70+FC_OTH_HH_E!T70+FC_OTH_AFF_E!T70</f>
        <v>0</v>
      </c>
      <c r="U70" s="10">
        <f>FC_OTH_CP_E!U70+FC_OTH_HH_E!U70+FC_OTH_AFF_E!U70</f>
        <v>0</v>
      </c>
      <c r="V70" s="10">
        <f>FC_OTH_CP_E!V70+FC_OTH_HH_E!V70+FC_OTH_AFF_E!V70</f>
        <v>38.290369733447982</v>
      </c>
      <c r="W70" s="10">
        <f>FC_OTH_CP_E!W70+FC_OTH_HH_E!W70+FC_OTH_AFF_E!W70</f>
        <v>50.386414445399822</v>
      </c>
      <c r="X70" s="10">
        <f>FC_OTH_CP_E!X70+FC_OTH_HH_E!X70+FC_OTH_AFF_E!X70</f>
        <v>67.316337059329328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0.28667239896818558</v>
      </c>
      <c r="D71" s="37">
        <f t="shared" ref="D71:W71" si="34">SUM(D72:D73)</f>
        <v>5.4695614789337919</v>
      </c>
      <c r="E71" s="37">
        <f t="shared" si="34"/>
        <v>0.14333619948409279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2.3903697334479789E-2</v>
      </c>
      <c r="J71" s="37">
        <f t="shared" si="34"/>
        <v>2.3903697334479789E-2</v>
      </c>
      <c r="K71" s="37">
        <f t="shared" si="34"/>
        <v>4.5141874462596743</v>
      </c>
      <c r="L71" s="37">
        <f t="shared" si="34"/>
        <v>7.452020636285468</v>
      </c>
      <c r="M71" s="37">
        <f t="shared" si="34"/>
        <v>7.9774720550300984</v>
      </c>
      <c r="N71" s="37">
        <f t="shared" si="34"/>
        <v>5.2306964746345672</v>
      </c>
      <c r="O71" s="37">
        <f t="shared" si="34"/>
        <v>7.4758383490971632</v>
      </c>
      <c r="P71" s="37">
        <f t="shared" si="34"/>
        <v>2.0540842648323281</v>
      </c>
      <c r="Q71" s="37">
        <f t="shared" si="34"/>
        <v>22.403783319002553</v>
      </c>
      <c r="R71" s="37">
        <f t="shared" si="34"/>
        <v>13.136543422183996</v>
      </c>
      <c r="S71" s="37">
        <f t="shared" si="34"/>
        <v>2.5317282889079968</v>
      </c>
      <c r="T71" s="37">
        <f t="shared" si="34"/>
        <v>10.007652622527948</v>
      </c>
      <c r="U71" s="37">
        <f t="shared" si="34"/>
        <v>0.1910576096302665</v>
      </c>
      <c r="V71" s="37">
        <f t="shared" si="34"/>
        <v>10.509200343938089</v>
      </c>
      <c r="W71" s="37">
        <f t="shared" si="34"/>
        <v>12.300601891659509</v>
      </c>
      <c r="X71" s="37">
        <f t="shared" ref="X71" si="35">SUM(X72:X73)</f>
        <v>13.542562338779032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0.28667239896818558</v>
      </c>
      <c r="D72" s="10">
        <f>FC_OTH_CP_E!D72+FC_OTH_HH_E!D72+FC_OTH_AFF_E!D72</f>
        <v>0.23886500429922608</v>
      </c>
      <c r="E72" s="10">
        <f>FC_OTH_CP_E!E72+FC_OTH_HH_E!E72+FC_OTH_AFF_E!E72</f>
        <v>0.14333619948409279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2.3903697334479789E-2</v>
      </c>
      <c r="J72" s="10">
        <f>FC_OTH_CP_E!J72+FC_OTH_HH_E!J72+FC_OTH_AFF_E!J72</f>
        <v>2.3903697334479789E-2</v>
      </c>
      <c r="K72" s="10">
        <f>FC_OTH_CP_E!K72+FC_OTH_HH_E!K72+FC_OTH_AFF_E!K72</f>
        <v>2.3903697334479789E-2</v>
      </c>
      <c r="L72" s="10">
        <f>FC_OTH_CP_E!L72+FC_OTH_HH_E!L72+FC_OTH_AFF_E!L72</f>
        <v>0.14333619948409279</v>
      </c>
      <c r="M72" s="10">
        <f>FC_OTH_CP_E!M72+FC_OTH_HH_E!M72+FC_OTH_AFF_E!M72</f>
        <v>0.14333619948409285</v>
      </c>
      <c r="N72" s="10">
        <f>FC_OTH_CP_E!N72+FC_OTH_HH_E!N72+FC_OTH_AFF_E!N72</f>
        <v>0.2865864144453999</v>
      </c>
      <c r="O72" s="10">
        <f>FC_OTH_CP_E!O72+FC_OTH_HH_E!O72+FC_OTH_AFF_E!O72</f>
        <v>2.8900257953568356</v>
      </c>
      <c r="P72" s="10">
        <f>FC_OTH_CP_E!P72+FC_OTH_HH_E!P72+FC_OTH_AFF_E!P72</f>
        <v>0.3104901117798794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0.83594153052450548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5.2306964746345654</v>
      </c>
      <c r="E73" s="10">
        <f>FC_OTH_CP_E!E73+FC_OTH_HH_E!E73+FC_OTH_AFF_E!E73</f>
        <v>0</v>
      </c>
      <c r="F73" s="10">
        <f>FC_OTH_CP_E!F73+FC_OTH_HH_E!F73+FC_OTH_AFF_E!F73</f>
        <v>0</v>
      </c>
      <c r="G73" s="10">
        <f>FC_OTH_CP_E!G73+FC_OTH_HH_E!G73+FC_OTH_AFF_E!G73</f>
        <v>0</v>
      </c>
      <c r="H73" s="10">
        <f>FC_OTH_CP_E!H73+FC_OTH_HH_E!H73+FC_OTH_AFF_E!H73</f>
        <v>0</v>
      </c>
      <c r="I73" s="10">
        <f>FC_OTH_CP_E!I73+FC_OTH_HH_E!I73+FC_OTH_AFF_E!I73</f>
        <v>0</v>
      </c>
      <c r="J73" s="10">
        <f>FC_OTH_CP_E!J73+FC_OTH_HH_E!J73+FC_OTH_AFF_E!J73</f>
        <v>0</v>
      </c>
      <c r="K73" s="10">
        <f>FC_OTH_CP_E!K73+FC_OTH_HH_E!K73+FC_OTH_AFF_E!K73</f>
        <v>4.4902837489251946</v>
      </c>
      <c r="L73" s="10">
        <f>FC_OTH_CP_E!L73+FC_OTH_HH_E!L73+FC_OTH_AFF_E!L73</f>
        <v>7.308684436801375</v>
      </c>
      <c r="M73" s="10">
        <f>FC_OTH_CP_E!M73+FC_OTH_HH_E!M73+FC_OTH_AFF_E!M73</f>
        <v>7.8341358555460054</v>
      </c>
      <c r="N73" s="10">
        <f>FC_OTH_CP_E!N73+FC_OTH_HH_E!N73+FC_OTH_AFF_E!N73</f>
        <v>4.9441100601891677</v>
      </c>
      <c r="O73" s="10">
        <f>FC_OTH_CP_E!O73+FC_OTH_HH_E!O73+FC_OTH_AFF_E!O73</f>
        <v>4.5858125537403271</v>
      </c>
      <c r="P73" s="10">
        <f>FC_OTH_CP_E!P73+FC_OTH_HH_E!P73+FC_OTH_AFF_E!P73</f>
        <v>1.7435941530524488</v>
      </c>
      <c r="Q73" s="10">
        <f>FC_OTH_CP_E!Q73+FC_OTH_HH_E!Q73+FC_OTH_AFF_E!Q73</f>
        <v>22.403783319002553</v>
      </c>
      <c r="R73" s="10">
        <f>FC_OTH_CP_E!R73+FC_OTH_HH_E!R73+FC_OTH_AFF_E!R73</f>
        <v>13.136543422183996</v>
      </c>
      <c r="S73" s="10">
        <f>FC_OTH_CP_E!S73+FC_OTH_HH_E!S73+FC_OTH_AFF_E!S73</f>
        <v>1.6957867583834914</v>
      </c>
      <c r="T73" s="10">
        <f>FC_OTH_CP_E!T73+FC_OTH_HH_E!T73+FC_OTH_AFF_E!T73</f>
        <v>10.007652622527948</v>
      </c>
      <c r="U73" s="10">
        <f>FC_OTH_CP_E!U73+FC_OTH_HH_E!U73+FC_OTH_AFF_E!U73</f>
        <v>0.1910576096302665</v>
      </c>
      <c r="V73" s="10">
        <f>FC_OTH_CP_E!V73+FC_OTH_HH_E!V73+FC_OTH_AFF_E!V73</f>
        <v>10.509200343938089</v>
      </c>
      <c r="W73" s="10">
        <f>FC_OTH_CP_E!W73+FC_OTH_HH_E!W73+FC_OTH_AFF_E!W73</f>
        <v>12.300601891659509</v>
      </c>
      <c r="X73" s="10">
        <f>FC_OTH_CP_E!X73+FC_OTH_HH_E!X73+FC_OTH_AFF_E!X73</f>
        <v>13.542562338779032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601.12725709372319</v>
      </c>
      <c r="D75" s="37">
        <f>FC_OTH_CP_E!D75+FC_OTH_HH_E!D75+FC_OTH_AFF_E!D75</f>
        <v>1036.5434221840069</v>
      </c>
      <c r="E75" s="37">
        <f>FC_OTH_CP_E!E75+FC_OTH_HH_E!E75+FC_OTH_AFF_E!E75</f>
        <v>995.48581255374029</v>
      </c>
      <c r="F75" s="37">
        <f>FC_OTH_CP_E!F75+FC_OTH_HH_E!F75+FC_OTH_AFF_E!F75</f>
        <v>870.61711092003441</v>
      </c>
      <c r="G75" s="37">
        <f>FC_OTH_CP_E!G75+FC_OTH_HH_E!G75+FC_OTH_AFF_E!G75</f>
        <v>904.79604471195159</v>
      </c>
      <c r="H75" s="37">
        <f>FC_OTH_CP_E!H75+FC_OTH_HH_E!H75+FC_OTH_AFF_E!H75</f>
        <v>869.2319002579535</v>
      </c>
      <c r="I75" s="37">
        <f>FC_OTH_CP_E!I75+FC_OTH_HH_E!I75+FC_OTH_AFF_E!I75</f>
        <v>763.30369733447992</v>
      </c>
      <c r="J75" s="37">
        <f>FC_OTH_CP_E!J75+FC_OTH_HH_E!J75+FC_OTH_AFF_E!J75</f>
        <v>680.78254514187438</v>
      </c>
      <c r="K75" s="37">
        <f>FC_OTH_CP_E!K75+FC_OTH_HH_E!K75+FC_OTH_AFF_E!K75</f>
        <v>644.88400687876185</v>
      </c>
      <c r="L75" s="37">
        <f>FC_OTH_CP_E!L75+FC_OTH_HH_E!L75+FC_OTH_AFF_E!L75</f>
        <v>686.15649183147036</v>
      </c>
      <c r="M75" s="37">
        <f>FC_OTH_CP_E!M75+FC_OTH_HH_E!M75+FC_OTH_AFF_E!M75</f>
        <v>744.96027515047297</v>
      </c>
      <c r="N75" s="37">
        <f>FC_OTH_CP_E!N75+FC_OTH_HH_E!N75+FC_OTH_AFF_E!N75</f>
        <v>662.03310404127228</v>
      </c>
      <c r="O75" s="37">
        <f>FC_OTH_CP_E!O75+FC_OTH_HH_E!O75+FC_OTH_AFF_E!O75</f>
        <v>606.11917454858144</v>
      </c>
      <c r="P75" s="37">
        <f>FC_OTH_CP_E!P75+FC_OTH_HH_E!P75+FC_OTH_AFF_E!P75</f>
        <v>596.66096302665528</v>
      </c>
      <c r="Q75" s="37">
        <f>FC_OTH_CP_E!Q75+FC_OTH_HH_E!Q75+FC_OTH_AFF_E!Q75</f>
        <v>487.31728288908016</v>
      </c>
      <c r="R75" s="37">
        <f>FC_OTH_CP_E!R75+FC_OTH_HH_E!R75+FC_OTH_AFF_E!R75</f>
        <v>482.37317282889109</v>
      </c>
      <c r="S75" s="37">
        <f>FC_OTH_CP_E!S75+FC_OTH_HH_E!S75+FC_OTH_AFF_E!S75</f>
        <v>541.9891659501294</v>
      </c>
      <c r="T75" s="37">
        <f>FC_OTH_CP_E!T75+FC_OTH_HH_E!T75+FC_OTH_AFF_E!T75</f>
        <v>535.4447979363714</v>
      </c>
      <c r="U75" s="37">
        <f>FC_OTH_CP_E!U75+FC_OTH_HH_E!U75+FC_OTH_AFF_E!U75</f>
        <v>497.8981943250219</v>
      </c>
      <c r="V75" s="37">
        <f>FC_OTH_CP_E!V75+FC_OTH_HH_E!V75+FC_OTH_AFF_E!V75</f>
        <v>478.36061908856425</v>
      </c>
      <c r="W75" s="37">
        <f>FC_OTH_CP_E!W75+FC_OTH_HH_E!W75+FC_OTH_AFF_E!W75</f>
        <v>482.70756663800563</v>
      </c>
      <c r="X75" s="37">
        <f>FC_OTH_CP_E!X75+FC_OTH_HH_E!X75+FC_OTH_AFF_E!X75</f>
        <v>520.564660361135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971.96904557179687</v>
      </c>
      <c r="D76" s="40">
        <f>FC_OTH_CP_E!D76+FC_OTH_HH_E!D76+FC_OTH_AFF_E!D76</f>
        <v>1125.1074806534821</v>
      </c>
      <c r="E76" s="40">
        <f>FC_OTH_CP_E!E76+FC_OTH_HH_E!E76+FC_OTH_AFF_E!E76</f>
        <v>1126.5692175408426</v>
      </c>
      <c r="F76" s="40">
        <f>FC_OTH_CP_E!F76+FC_OTH_HH_E!F76+FC_OTH_AFF_E!F76</f>
        <v>1039.2949269131557</v>
      </c>
      <c r="G76" s="40">
        <f>FC_OTH_CP_E!G76+FC_OTH_HH_E!G76+FC_OTH_AFF_E!G76</f>
        <v>1089.9398108340499</v>
      </c>
      <c r="H76" s="40">
        <f>FC_OTH_CP_E!H76+FC_OTH_HH_E!H76+FC_OTH_AFF_E!H76</f>
        <v>973.51676698194308</v>
      </c>
      <c r="I76" s="40">
        <f>FC_OTH_CP_E!I76+FC_OTH_HH_E!I76+FC_OTH_AFF_E!I76</f>
        <v>970.07738607050737</v>
      </c>
      <c r="J76" s="40">
        <f>FC_OTH_CP_E!J76+FC_OTH_HH_E!J76+FC_OTH_AFF_E!J76</f>
        <v>1020.8942390369733</v>
      </c>
      <c r="K76" s="40">
        <f>FC_OTH_CP_E!K76+FC_OTH_HH_E!K76+FC_OTH_AFF_E!K76</f>
        <v>1008.3404987102321</v>
      </c>
      <c r="L76" s="40">
        <f>FC_OTH_CP_E!L76+FC_OTH_HH_E!L76+FC_OTH_AFF_E!L76</f>
        <v>1023.7317282889079</v>
      </c>
      <c r="M76" s="40">
        <f>FC_OTH_CP_E!M76+FC_OTH_HH_E!M76+FC_OTH_AFF_E!M76</f>
        <v>1094.4055266743267</v>
      </c>
      <c r="N76" s="40">
        <f>FC_OTH_CP_E!N76+FC_OTH_HH_E!N76+FC_OTH_AFF_E!N76</f>
        <v>1123.7687251858981</v>
      </c>
      <c r="O76" s="40">
        <f>FC_OTH_CP_E!O76+FC_OTH_HH_E!O76+FC_OTH_AFF_E!O76</f>
        <v>989.01607167213615</v>
      </c>
      <c r="P76" s="40">
        <f>FC_OTH_CP_E!P76+FC_OTH_HH_E!P76+FC_OTH_AFF_E!P76</f>
        <v>1098.0057662883892</v>
      </c>
      <c r="Q76" s="40">
        <f>FC_OTH_CP_E!Q76+FC_OTH_HH_E!Q76+FC_OTH_AFF_E!Q76</f>
        <v>979.11805206262397</v>
      </c>
      <c r="R76" s="40">
        <f>FC_OTH_CP_E!R76+FC_OTH_HH_E!R76+FC_OTH_AFF_E!R76</f>
        <v>1048.0091127365376</v>
      </c>
      <c r="S76" s="40">
        <f>FC_OTH_CP_E!S76+FC_OTH_HH_E!S76+FC_OTH_AFF_E!S76</f>
        <v>1058.5227766969904</v>
      </c>
      <c r="T76" s="40">
        <f>FC_OTH_CP_E!T76+FC_OTH_HH_E!T76+FC_OTH_AFF_E!T76</f>
        <v>1105.778960307777</v>
      </c>
      <c r="U76" s="40">
        <f>FC_OTH_CP_E!U76+FC_OTH_HH_E!U76+FC_OTH_AFF_E!U76</f>
        <v>1078.4372036959435</v>
      </c>
      <c r="V76" s="40">
        <f>FC_OTH_CP_E!V76+FC_OTH_HH_E!V76+FC_OTH_AFF_E!V76</f>
        <v>1065.9901221900909</v>
      </c>
      <c r="W76" s="40">
        <f>FC_OTH_CP_E!W76+FC_OTH_HH_E!W76+FC_OTH_AFF_E!W76</f>
        <v>1099.0388277522127</v>
      </c>
      <c r="X76" s="40">
        <f>FC_OTH_CP_E!X76+FC_OTH_HH_E!X76+FC_OTH_AFF_E!X76</f>
        <v>1147.0723351351803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2199.5906276870169</v>
      </c>
      <c r="D2" s="31">
        <f t="shared" ref="D2:W2" si="1">SUM(D3,D17,D22,D25,D26,D51,D52,D71,D74,D75,D76)</f>
        <v>1712.5139294926912</v>
      </c>
      <c r="E2" s="31">
        <f t="shared" si="1"/>
        <v>1561.0292347377472</v>
      </c>
      <c r="F2" s="31">
        <f t="shared" si="1"/>
        <v>1307.2245915735166</v>
      </c>
      <c r="G2" s="31">
        <f t="shared" si="1"/>
        <v>1447.7668099742045</v>
      </c>
      <c r="H2" s="31">
        <f t="shared" si="1"/>
        <v>1770.0000859845227</v>
      </c>
      <c r="I2" s="31">
        <f t="shared" si="1"/>
        <v>1886.6108340498713</v>
      </c>
      <c r="J2" s="31">
        <f t="shared" si="1"/>
        <v>1878.631900257953</v>
      </c>
      <c r="K2" s="31">
        <f t="shared" si="1"/>
        <v>1945.1038693035255</v>
      </c>
      <c r="L2" s="31">
        <f t="shared" si="1"/>
        <v>1951.2084264832322</v>
      </c>
      <c r="M2" s="31">
        <f t="shared" si="1"/>
        <v>2110.3815369924691</v>
      </c>
      <c r="N2" s="31">
        <f t="shared" si="1"/>
        <v>1604.6780974988819</v>
      </c>
      <c r="O2" s="31">
        <f t="shared" si="1"/>
        <v>1454.1047217151286</v>
      </c>
      <c r="P2" s="31">
        <f t="shared" si="1"/>
        <v>1713.8091196847772</v>
      </c>
      <c r="Q2" s="31">
        <f t="shared" si="1"/>
        <v>1236.8561432062179</v>
      </c>
      <c r="R2" s="31">
        <f t="shared" si="1"/>
        <v>1301.6429046539924</v>
      </c>
      <c r="S2" s="31">
        <f t="shared" si="1"/>
        <v>1309.6685204631119</v>
      </c>
      <c r="T2" s="31">
        <f t="shared" si="1"/>
        <v>1426.6692440567022</v>
      </c>
      <c r="U2" s="31">
        <f t="shared" si="1"/>
        <v>1313.7999723975777</v>
      </c>
      <c r="V2" s="31">
        <f t="shared" si="1"/>
        <v>1220.9117043053102</v>
      </c>
      <c r="W2" s="31">
        <f t="shared" si="1"/>
        <v>1106.5327228510951</v>
      </c>
      <c r="X2" s="31">
        <f t="shared" ref="X2" si="2">SUM(X3,X17,X22,X25,X26,X51,X52,X71,X74,X75,X76)</f>
        <v>1407.3733669494545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189.10627687016336</v>
      </c>
      <c r="D3" s="34">
        <f t="shared" ref="D3:W3" si="4">SUM(D4,D8,D11)</f>
        <v>153.60266552020636</v>
      </c>
      <c r="E3" s="34">
        <f t="shared" si="4"/>
        <v>191.41762682717115</v>
      </c>
      <c r="F3" s="34">
        <f t="shared" si="4"/>
        <v>35.702149613069643</v>
      </c>
      <c r="G3" s="34">
        <f t="shared" si="4"/>
        <v>126.87773000859848</v>
      </c>
      <c r="H3" s="34">
        <f t="shared" si="4"/>
        <v>30.056921754084271</v>
      </c>
      <c r="I3" s="34">
        <f t="shared" si="4"/>
        <v>77.727343078245909</v>
      </c>
      <c r="J3" s="34">
        <f t="shared" si="4"/>
        <v>152.47824591573504</v>
      </c>
      <c r="K3" s="34">
        <f t="shared" si="4"/>
        <v>228.10515907136724</v>
      </c>
      <c r="L3" s="34">
        <f t="shared" si="4"/>
        <v>491.30756663800497</v>
      </c>
      <c r="M3" s="34">
        <f t="shared" si="4"/>
        <v>279.64032674118647</v>
      </c>
      <c r="N3" s="34">
        <f t="shared" si="4"/>
        <v>313.70773860705089</v>
      </c>
      <c r="O3" s="34">
        <f t="shared" si="4"/>
        <v>90.611693895098881</v>
      </c>
      <c r="P3" s="34">
        <f t="shared" si="4"/>
        <v>168.15528804815133</v>
      </c>
      <c r="Q3" s="34">
        <f t="shared" si="4"/>
        <v>107.29656061908858</v>
      </c>
      <c r="R3" s="34">
        <f t="shared" si="4"/>
        <v>108.97566638005155</v>
      </c>
      <c r="S3" s="34">
        <f t="shared" si="4"/>
        <v>57.005073086844334</v>
      </c>
      <c r="T3" s="34">
        <f t="shared" si="4"/>
        <v>71.468787618228703</v>
      </c>
      <c r="U3" s="34">
        <f t="shared" si="4"/>
        <v>83.0575236457437</v>
      </c>
      <c r="V3" s="34">
        <f t="shared" si="4"/>
        <v>122.05073086844354</v>
      </c>
      <c r="W3" s="34">
        <f t="shared" si="4"/>
        <v>47.337919174548553</v>
      </c>
      <c r="X3" s="34">
        <f t="shared" ref="X3" si="5">SUM(X4,X8,X11)</f>
        <v>72.368271711092007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30.21650902837489</v>
      </c>
      <c r="D4" s="29">
        <f t="shared" ref="D4:W4" si="7">SUM(D5:D7)</f>
        <v>93.378331900257947</v>
      </c>
      <c r="E4" s="29">
        <f t="shared" si="7"/>
        <v>4.9022355975924343</v>
      </c>
      <c r="F4" s="29">
        <f t="shared" si="7"/>
        <v>0</v>
      </c>
      <c r="G4" s="29">
        <f t="shared" si="7"/>
        <v>19.976698194325024</v>
      </c>
      <c r="H4" s="29">
        <f t="shared" si="7"/>
        <v>0</v>
      </c>
      <c r="I4" s="29">
        <f t="shared" si="7"/>
        <v>32.347119518486672</v>
      </c>
      <c r="J4" s="29">
        <f t="shared" si="7"/>
        <v>113.51375752364565</v>
      </c>
      <c r="K4" s="29">
        <f t="shared" si="7"/>
        <v>188.95141874462604</v>
      </c>
      <c r="L4" s="29">
        <f t="shared" si="7"/>
        <v>380.90593293207206</v>
      </c>
      <c r="M4" s="29">
        <f t="shared" si="7"/>
        <v>261.29853826311256</v>
      </c>
      <c r="N4" s="29">
        <f t="shared" si="7"/>
        <v>198.19191745485824</v>
      </c>
      <c r="O4" s="29">
        <f t="shared" si="7"/>
        <v>78.150386930352539</v>
      </c>
      <c r="P4" s="29">
        <f t="shared" si="7"/>
        <v>156.48159931212382</v>
      </c>
      <c r="Q4" s="29">
        <f t="shared" si="7"/>
        <v>87.136543422184019</v>
      </c>
      <c r="R4" s="29">
        <f t="shared" si="7"/>
        <v>57.604385210662059</v>
      </c>
      <c r="S4" s="29">
        <f t="shared" si="7"/>
        <v>31.451246775580373</v>
      </c>
      <c r="T4" s="29">
        <f t="shared" si="7"/>
        <v>45.693465176268262</v>
      </c>
      <c r="U4" s="29">
        <f t="shared" si="7"/>
        <v>64.959157351676652</v>
      </c>
      <c r="V4" s="29">
        <f t="shared" si="7"/>
        <v>65.914875322441887</v>
      </c>
      <c r="W4" s="29">
        <f t="shared" si="7"/>
        <v>8.5849527085124642</v>
      </c>
      <c r="X4" s="29">
        <f t="shared" ref="X4" si="8">SUM(X5:X7)</f>
        <v>54.556835769561474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30.21650902837489</v>
      </c>
      <c r="D7" s="10">
        <f>FC_OTH_CP_SH_E!D7+FC_OTH_CP_SC_E!D7+FC_OTH_CP_HW_E!D7+FC_OTH_CP_CA_E!D7+FC_OTH_CP_VE_E!D7+FC_OTH_CP_SL_E!D7+FC_OTH_CP_BL_E!D7+FC_OTH_CP_CR_E!D7+FC_OTH_CP_BT_E!D7+FC_OTH_CP_IT_E!D7</f>
        <v>93.378331900257947</v>
      </c>
      <c r="E7" s="10">
        <f>FC_OTH_CP_SH_E!E7+FC_OTH_CP_SC_E!E7+FC_OTH_CP_HW_E!E7+FC_OTH_CP_CA_E!E7+FC_OTH_CP_VE_E!E7+FC_OTH_CP_SL_E!E7+FC_OTH_CP_BL_E!E7+FC_OTH_CP_CR_E!E7+FC_OTH_CP_BT_E!E7+FC_OTH_CP_IT_E!E7</f>
        <v>4.9022355975924343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19.976698194325024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32.347119518486672</v>
      </c>
      <c r="J7" s="10">
        <f>FC_OTH_CP_SH_E!J7+FC_OTH_CP_SC_E!J7+FC_OTH_CP_HW_E!J7+FC_OTH_CP_CA_E!J7+FC_OTH_CP_VE_E!J7+FC_OTH_CP_SL_E!J7+FC_OTH_CP_BL_E!J7+FC_OTH_CP_CR_E!J7+FC_OTH_CP_BT_E!J7+FC_OTH_CP_IT_E!J7</f>
        <v>113.51375752364565</v>
      </c>
      <c r="K7" s="10">
        <f>FC_OTH_CP_SH_E!K7+FC_OTH_CP_SC_E!K7+FC_OTH_CP_HW_E!K7+FC_OTH_CP_CA_E!K7+FC_OTH_CP_VE_E!K7+FC_OTH_CP_SL_E!K7+FC_OTH_CP_BL_E!K7+FC_OTH_CP_CR_E!K7+FC_OTH_CP_BT_E!K7+FC_OTH_CP_IT_E!K7</f>
        <v>188.95141874462604</v>
      </c>
      <c r="L7" s="10">
        <f>FC_OTH_CP_SH_E!L7+FC_OTH_CP_SC_E!L7+FC_OTH_CP_HW_E!L7+FC_OTH_CP_CA_E!L7+FC_OTH_CP_VE_E!L7+FC_OTH_CP_SL_E!L7+FC_OTH_CP_BL_E!L7+FC_OTH_CP_CR_E!L7+FC_OTH_CP_BT_E!L7+FC_OTH_CP_IT_E!L7</f>
        <v>380.90593293207206</v>
      </c>
      <c r="M7" s="10">
        <f>FC_OTH_CP_SH_E!M7+FC_OTH_CP_SC_E!M7+FC_OTH_CP_HW_E!M7+FC_OTH_CP_CA_E!M7+FC_OTH_CP_VE_E!M7+FC_OTH_CP_SL_E!M7+FC_OTH_CP_BL_E!M7+FC_OTH_CP_CR_E!M7+FC_OTH_CP_BT_E!M7+FC_OTH_CP_IT_E!M7</f>
        <v>261.29853826311256</v>
      </c>
      <c r="N7" s="10">
        <f>FC_OTH_CP_SH_E!N7+FC_OTH_CP_SC_E!N7+FC_OTH_CP_HW_E!N7+FC_OTH_CP_CA_E!N7+FC_OTH_CP_VE_E!N7+FC_OTH_CP_SL_E!N7+FC_OTH_CP_BL_E!N7+FC_OTH_CP_CR_E!N7+FC_OTH_CP_BT_E!N7+FC_OTH_CP_IT_E!N7</f>
        <v>198.19191745485824</v>
      </c>
      <c r="O7" s="10">
        <f>FC_OTH_CP_SH_E!O7+FC_OTH_CP_SC_E!O7+FC_OTH_CP_HW_E!O7+FC_OTH_CP_CA_E!O7+FC_OTH_CP_VE_E!O7+FC_OTH_CP_SL_E!O7+FC_OTH_CP_BL_E!O7+FC_OTH_CP_CR_E!O7+FC_OTH_CP_BT_E!O7+FC_OTH_CP_IT_E!O7</f>
        <v>78.150386930352539</v>
      </c>
      <c r="P7" s="10">
        <f>FC_OTH_CP_SH_E!P7+FC_OTH_CP_SC_E!P7+FC_OTH_CP_HW_E!P7+FC_OTH_CP_CA_E!P7+FC_OTH_CP_VE_E!P7+FC_OTH_CP_SL_E!P7+FC_OTH_CP_BL_E!P7+FC_OTH_CP_CR_E!P7+FC_OTH_CP_BT_E!P7+FC_OTH_CP_IT_E!P7</f>
        <v>156.48159931212382</v>
      </c>
      <c r="Q7" s="10">
        <f>FC_OTH_CP_SH_E!Q7+FC_OTH_CP_SC_E!Q7+FC_OTH_CP_HW_E!Q7+FC_OTH_CP_CA_E!Q7+FC_OTH_CP_VE_E!Q7+FC_OTH_CP_SL_E!Q7+FC_OTH_CP_BL_E!Q7+FC_OTH_CP_CR_E!Q7+FC_OTH_CP_BT_E!Q7+FC_OTH_CP_IT_E!Q7</f>
        <v>87.136543422184019</v>
      </c>
      <c r="R7" s="10">
        <f>FC_OTH_CP_SH_E!R7+FC_OTH_CP_SC_E!R7+FC_OTH_CP_HW_E!R7+FC_OTH_CP_CA_E!R7+FC_OTH_CP_VE_E!R7+FC_OTH_CP_SL_E!R7+FC_OTH_CP_BL_E!R7+FC_OTH_CP_CR_E!R7+FC_OTH_CP_BT_E!R7+FC_OTH_CP_IT_E!R7</f>
        <v>57.604385210662059</v>
      </c>
      <c r="S7" s="10">
        <f>FC_OTH_CP_SH_E!S7+FC_OTH_CP_SC_E!S7+FC_OTH_CP_HW_E!S7+FC_OTH_CP_CA_E!S7+FC_OTH_CP_VE_E!S7+FC_OTH_CP_SL_E!S7+FC_OTH_CP_BL_E!S7+FC_OTH_CP_CR_E!S7+FC_OTH_CP_BT_E!S7+FC_OTH_CP_IT_E!S7</f>
        <v>31.451246775580373</v>
      </c>
      <c r="T7" s="10">
        <f>FC_OTH_CP_SH_E!T7+FC_OTH_CP_SC_E!T7+FC_OTH_CP_HW_E!T7+FC_OTH_CP_CA_E!T7+FC_OTH_CP_VE_E!T7+FC_OTH_CP_SL_E!T7+FC_OTH_CP_BL_E!T7+FC_OTH_CP_CR_E!T7+FC_OTH_CP_BT_E!T7+FC_OTH_CP_IT_E!T7</f>
        <v>45.693465176268262</v>
      </c>
      <c r="U7" s="10">
        <f>FC_OTH_CP_SH_E!U7+FC_OTH_CP_SC_E!U7+FC_OTH_CP_HW_E!U7+FC_OTH_CP_CA_E!U7+FC_OTH_CP_VE_E!U7+FC_OTH_CP_SL_E!U7+FC_OTH_CP_BL_E!U7+FC_OTH_CP_CR_E!U7+FC_OTH_CP_BT_E!U7+FC_OTH_CP_IT_E!U7</f>
        <v>64.959157351676652</v>
      </c>
      <c r="V7" s="10">
        <f>FC_OTH_CP_SH_E!V7+FC_OTH_CP_SC_E!V7+FC_OTH_CP_HW_E!V7+FC_OTH_CP_CA_E!V7+FC_OTH_CP_VE_E!V7+FC_OTH_CP_SL_E!V7+FC_OTH_CP_BL_E!V7+FC_OTH_CP_CR_E!V7+FC_OTH_CP_BT_E!V7+FC_OTH_CP_IT_E!V7</f>
        <v>65.914875322441887</v>
      </c>
      <c r="W7" s="10">
        <f>FC_OTH_CP_SH_E!W7+FC_OTH_CP_SC_E!W7+FC_OTH_CP_HW_E!W7+FC_OTH_CP_CA_E!W7+FC_OTH_CP_VE_E!W7+FC_OTH_CP_SL_E!W7+FC_OTH_CP_BL_E!W7+FC_OTH_CP_CR_E!W7+FC_OTH_CP_BT_E!W7+FC_OTH_CP_IT_E!W7</f>
        <v>8.5849527085124642</v>
      </c>
      <c r="X7" s="10">
        <f>FC_OTH_CP_SH_E!X7+FC_OTH_CP_SC_E!X7+FC_OTH_CP_HW_E!X7+FC_OTH_CP_CA_E!X7+FC_OTH_CP_VE_E!X7+FC_OTH_CP_SL_E!X7+FC_OTH_CP_BL_E!X7+FC_OTH_CP_CR_E!X7+FC_OTH_CP_BT_E!X7+FC_OTH_CP_IT_E!X7</f>
        <v>54.556835769561474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96.377214101461732</v>
      </c>
      <c r="D8" s="29">
        <f t="shared" ref="D8:W8" si="10">SUM(D9:D10)</f>
        <v>11.837403267411869</v>
      </c>
      <c r="E8" s="29">
        <f t="shared" si="10"/>
        <v>181.82863284608774</v>
      </c>
      <c r="F8" s="29">
        <f t="shared" si="10"/>
        <v>7.3781599312123802</v>
      </c>
      <c r="G8" s="29">
        <f t="shared" si="10"/>
        <v>68.915735167669837</v>
      </c>
      <c r="H8" s="29">
        <f t="shared" si="10"/>
        <v>22.031728288908003</v>
      </c>
      <c r="I8" s="29">
        <f t="shared" si="10"/>
        <v>34.648925193465168</v>
      </c>
      <c r="J8" s="29">
        <f t="shared" si="10"/>
        <v>29.406104901117793</v>
      </c>
      <c r="K8" s="29">
        <f t="shared" si="10"/>
        <v>30.500945829750648</v>
      </c>
      <c r="L8" s="29">
        <f t="shared" si="10"/>
        <v>15.307652622527938</v>
      </c>
      <c r="M8" s="29">
        <f t="shared" si="10"/>
        <v>6.9228718830610472</v>
      </c>
      <c r="N8" s="29">
        <f t="shared" si="10"/>
        <v>2.119432502149615</v>
      </c>
      <c r="O8" s="29">
        <f t="shared" si="10"/>
        <v>2.3992261392949268</v>
      </c>
      <c r="P8" s="29">
        <f t="shared" si="10"/>
        <v>3.6484952708512477</v>
      </c>
      <c r="Q8" s="29">
        <f t="shared" si="10"/>
        <v>14.141100601891662</v>
      </c>
      <c r="R8" s="29">
        <f t="shared" si="10"/>
        <v>15.044625967325876</v>
      </c>
      <c r="S8" s="29">
        <f t="shared" si="10"/>
        <v>14.849097162510743</v>
      </c>
      <c r="T8" s="29">
        <f t="shared" si="10"/>
        <v>12.791057609630258</v>
      </c>
      <c r="U8" s="29">
        <f t="shared" si="10"/>
        <v>4.6414445399827988</v>
      </c>
      <c r="V8" s="29">
        <f t="shared" si="10"/>
        <v>5.8756663800515847</v>
      </c>
      <c r="W8" s="29">
        <f t="shared" si="10"/>
        <v>2.1949269131556313</v>
      </c>
      <c r="X8" s="29">
        <f t="shared" ref="X8" si="11">SUM(X9:X10)</f>
        <v>6.9496130696474641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96.377214101461732</v>
      </c>
      <c r="D10" s="10">
        <f>FC_OTH_CP_SH_E!D10+FC_OTH_CP_SC_E!D10+FC_OTH_CP_HW_E!D10+FC_OTH_CP_CA_E!D10+FC_OTH_CP_VE_E!D10+FC_OTH_CP_SL_E!D10+FC_OTH_CP_BL_E!D10+FC_OTH_CP_CR_E!D10+FC_OTH_CP_BT_E!D10+FC_OTH_CP_IT_E!D10</f>
        <v>11.837403267411869</v>
      </c>
      <c r="E10" s="10">
        <f>FC_OTH_CP_SH_E!E10+FC_OTH_CP_SC_E!E10+FC_OTH_CP_HW_E!E10+FC_OTH_CP_CA_E!E10+FC_OTH_CP_VE_E!E10+FC_OTH_CP_SL_E!E10+FC_OTH_CP_BL_E!E10+FC_OTH_CP_CR_E!E10+FC_OTH_CP_BT_E!E10+FC_OTH_CP_IT_E!E10</f>
        <v>181.82863284608774</v>
      </c>
      <c r="F10" s="10">
        <f>FC_OTH_CP_SH_E!F10+FC_OTH_CP_SC_E!F10+FC_OTH_CP_HW_E!F10+FC_OTH_CP_CA_E!F10+FC_OTH_CP_VE_E!F10+FC_OTH_CP_SL_E!F10+FC_OTH_CP_BL_E!F10+FC_OTH_CP_CR_E!F10+FC_OTH_CP_BT_E!F10+FC_OTH_CP_IT_E!F10</f>
        <v>7.3781599312123802</v>
      </c>
      <c r="G10" s="10">
        <f>FC_OTH_CP_SH_E!G10+FC_OTH_CP_SC_E!G10+FC_OTH_CP_HW_E!G10+FC_OTH_CP_CA_E!G10+FC_OTH_CP_VE_E!G10+FC_OTH_CP_SL_E!G10+FC_OTH_CP_BL_E!G10+FC_OTH_CP_CR_E!G10+FC_OTH_CP_BT_E!G10+FC_OTH_CP_IT_E!G10</f>
        <v>68.915735167669837</v>
      </c>
      <c r="H10" s="10">
        <f>FC_OTH_CP_SH_E!H10+FC_OTH_CP_SC_E!H10+FC_OTH_CP_HW_E!H10+FC_OTH_CP_CA_E!H10+FC_OTH_CP_VE_E!H10+FC_OTH_CP_SL_E!H10+FC_OTH_CP_BL_E!H10+FC_OTH_CP_CR_E!H10+FC_OTH_CP_BT_E!H10+FC_OTH_CP_IT_E!H10</f>
        <v>22.031728288908003</v>
      </c>
      <c r="I10" s="10">
        <f>FC_OTH_CP_SH_E!I10+FC_OTH_CP_SC_E!I10+FC_OTH_CP_HW_E!I10+FC_OTH_CP_CA_E!I10+FC_OTH_CP_VE_E!I10+FC_OTH_CP_SL_E!I10+FC_OTH_CP_BL_E!I10+FC_OTH_CP_CR_E!I10+FC_OTH_CP_BT_E!I10+FC_OTH_CP_IT_E!I10</f>
        <v>34.648925193465168</v>
      </c>
      <c r="J10" s="10">
        <f>FC_OTH_CP_SH_E!J10+FC_OTH_CP_SC_E!J10+FC_OTH_CP_HW_E!J10+FC_OTH_CP_CA_E!J10+FC_OTH_CP_VE_E!J10+FC_OTH_CP_SL_E!J10+FC_OTH_CP_BL_E!J10+FC_OTH_CP_CR_E!J10+FC_OTH_CP_BT_E!J10+FC_OTH_CP_IT_E!J10</f>
        <v>29.406104901117793</v>
      </c>
      <c r="K10" s="10">
        <f>FC_OTH_CP_SH_E!K10+FC_OTH_CP_SC_E!K10+FC_OTH_CP_HW_E!K10+FC_OTH_CP_CA_E!K10+FC_OTH_CP_VE_E!K10+FC_OTH_CP_SL_E!K10+FC_OTH_CP_BL_E!K10+FC_OTH_CP_CR_E!K10+FC_OTH_CP_BT_E!K10+FC_OTH_CP_IT_E!K10</f>
        <v>30.500945829750648</v>
      </c>
      <c r="L10" s="10">
        <f>FC_OTH_CP_SH_E!L10+FC_OTH_CP_SC_E!L10+FC_OTH_CP_HW_E!L10+FC_OTH_CP_CA_E!L10+FC_OTH_CP_VE_E!L10+FC_OTH_CP_SL_E!L10+FC_OTH_CP_BL_E!L10+FC_OTH_CP_CR_E!L10+FC_OTH_CP_BT_E!L10+FC_OTH_CP_IT_E!L10</f>
        <v>15.307652622527938</v>
      </c>
      <c r="M10" s="10">
        <f>FC_OTH_CP_SH_E!M10+FC_OTH_CP_SC_E!M10+FC_OTH_CP_HW_E!M10+FC_OTH_CP_CA_E!M10+FC_OTH_CP_VE_E!M10+FC_OTH_CP_SL_E!M10+FC_OTH_CP_BL_E!M10+FC_OTH_CP_CR_E!M10+FC_OTH_CP_BT_E!M10+FC_OTH_CP_IT_E!M10</f>
        <v>6.9228718830610472</v>
      </c>
      <c r="N10" s="10">
        <f>FC_OTH_CP_SH_E!N10+FC_OTH_CP_SC_E!N10+FC_OTH_CP_HW_E!N10+FC_OTH_CP_CA_E!N10+FC_OTH_CP_VE_E!N10+FC_OTH_CP_SL_E!N10+FC_OTH_CP_BL_E!N10+FC_OTH_CP_CR_E!N10+FC_OTH_CP_BT_E!N10+FC_OTH_CP_IT_E!N10</f>
        <v>2.119432502149615</v>
      </c>
      <c r="O10" s="10">
        <f>FC_OTH_CP_SH_E!O10+FC_OTH_CP_SC_E!O10+FC_OTH_CP_HW_E!O10+FC_OTH_CP_CA_E!O10+FC_OTH_CP_VE_E!O10+FC_OTH_CP_SL_E!O10+FC_OTH_CP_BL_E!O10+FC_OTH_CP_CR_E!O10+FC_OTH_CP_BT_E!O10+FC_OTH_CP_IT_E!O10</f>
        <v>2.3992261392949268</v>
      </c>
      <c r="P10" s="10">
        <f>FC_OTH_CP_SH_E!P10+FC_OTH_CP_SC_E!P10+FC_OTH_CP_HW_E!P10+FC_OTH_CP_CA_E!P10+FC_OTH_CP_VE_E!P10+FC_OTH_CP_SL_E!P10+FC_OTH_CP_BL_E!P10+FC_OTH_CP_CR_E!P10+FC_OTH_CP_BT_E!P10+FC_OTH_CP_IT_E!P10</f>
        <v>3.6484952708512477</v>
      </c>
      <c r="Q10" s="10">
        <f>FC_OTH_CP_SH_E!Q10+FC_OTH_CP_SC_E!Q10+FC_OTH_CP_HW_E!Q10+FC_OTH_CP_CA_E!Q10+FC_OTH_CP_VE_E!Q10+FC_OTH_CP_SL_E!Q10+FC_OTH_CP_BL_E!Q10+FC_OTH_CP_CR_E!Q10+FC_OTH_CP_BT_E!Q10+FC_OTH_CP_IT_E!Q10</f>
        <v>14.141100601891662</v>
      </c>
      <c r="R10" s="10">
        <f>FC_OTH_CP_SH_E!R10+FC_OTH_CP_SC_E!R10+FC_OTH_CP_HW_E!R10+FC_OTH_CP_CA_E!R10+FC_OTH_CP_VE_E!R10+FC_OTH_CP_SL_E!R10+FC_OTH_CP_BL_E!R10+FC_OTH_CP_CR_E!R10+FC_OTH_CP_BT_E!R10+FC_OTH_CP_IT_E!R10</f>
        <v>15.044625967325876</v>
      </c>
      <c r="S10" s="10">
        <f>FC_OTH_CP_SH_E!S10+FC_OTH_CP_SC_E!S10+FC_OTH_CP_HW_E!S10+FC_OTH_CP_CA_E!S10+FC_OTH_CP_VE_E!S10+FC_OTH_CP_SL_E!S10+FC_OTH_CP_BL_E!S10+FC_OTH_CP_CR_E!S10+FC_OTH_CP_BT_E!S10+FC_OTH_CP_IT_E!S10</f>
        <v>14.849097162510743</v>
      </c>
      <c r="T10" s="10">
        <f>FC_OTH_CP_SH_E!T10+FC_OTH_CP_SC_E!T10+FC_OTH_CP_HW_E!T10+FC_OTH_CP_CA_E!T10+FC_OTH_CP_VE_E!T10+FC_OTH_CP_SL_E!T10+FC_OTH_CP_BL_E!T10+FC_OTH_CP_CR_E!T10+FC_OTH_CP_BT_E!T10+FC_OTH_CP_IT_E!T10</f>
        <v>12.791057609630258</v>
      </c>
      <c r="U10" s="10">
        <f>FC_OTH_CP_SH_E!U10+FC_OTH_CP_SC_E!U10+FC_OTH_CP_HW_E!U10+FC_OTH_CP_CA_E!U10+FC_OTH_CP_VE_E!U10+FC_OTH_CP_SL_E!U10+FC_OTH_CP_BL_E!U10+FC_OTH_CP_CR_E!U10+FC_OTH_CP_BT_E!U10+FC_OTH_CP_IT_E!U10</f>
        <v>4.6414445399827988</v>
      </c>
      <c r="V10" s="10">
        <f>FC_OTH_CP_SH_E!V10+FC_OTH_CP_SC_E!V10+FC_OTH_CP_HW_E!V10+FC_OTH_CP_CA_E!V10+FC_OTH_CP_VE_E!V10+FC_OTH_CP_SL_E!V10+FC_OTH_CP_BL_E!V10+FC_OTH_CP_CR_E!V10+FC_OTH_CP_BT_E!V10+FC_OTH_CP_IT_E!V10</f>
        <v>5.8756663800515847</v>
      </c>
      <c r="W10" s="10">
        <f>FC_OTH_CP_SH_E!W10+FC_OTH_CP_SC_E!W10+FC_OTH_CP_HW_E!W10+FC_OTH_CP_CA_E!W10+FC_OTH_CP_VE_E!W10+FC_OTH_CP_SL_E!W10+FC_OTH_CP_BL_E!W10+FC_OTH_CP_CR_E!W10+FC_OTH_CP_BT_E!W10+FC_OTH_CP_IT_E!W10</f>
        <v>2.1949269131556313</v>
      </c>
      <c r="X10" s="10">
        <f>FC_OTH_CP_SH_E!X10+FC_OTH_CP_SC_E!X10+FC_OTH_CP_HW_E!X10+FC_OTH_CP_CA_E!X10+FC_OTH_CP_VE_E!X10+FC_OTH_CP_SL_E!X10+FC_OTH_CP_BL_E!X10+FC_OTH_CP_CR_E!X10+FC_OTH_CP_BT_E!X10+FC_OTH_CP_IT_E!X10</f>
        <v>6.9496130696474641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62.512553740326737</v>
      </c>
      <c r="D11" s="29">
        <f t="shared" ref="D11:W11" si="13">SUM(D12:D16)</f>
        <v>48.386930352536538</v>
      </c>
      <c r="E11" s="29">
        <f t="shared" si="13"/>
        <v>4.6867583834909716</v>
      </c>
      <c r="F11" s="29">
        <f t="shared" si="13"/>
        <v>28.323989681857263</v>
      </c>
      <c r="G11" s="29">
        <f t="shared" si="13"/>
        <v>37.985296646603615</v>
      </c>
      <c r="H11" s="29">
        <f t="shared" si="13"/>
        <v>8.0251934651762689</v>
      </c>
      <c r="I11" s="29">
        <f t="shared" si="13"/>
        <v>10.731298366294066</v>
      </c>
      <c r="J11" s="29">
        <f t="shared" si="13"/>
        <v>9.5583834909716217</v>
      </c>
      <c r="K11" s="29">
        <f t="shared" si="13"/>
        <v>8.6527944969905413</v>
      </c>
      <c r="L11" s="29">
        <f t="shared" si="13"/>
        <v>95.093981083404969</v>
      </c>
      <c r="M11" s="29">
        <f t="shared" si="13"/>
        <v>11.418916595012893</v>
      </c>
      <c r="N11" s="29">
        <f t="shared" si="13"/>
        <v>113.39638865004305</v>
      </c>
      <c r="O11" s="29">
        <f t="shared" si="13"/>
        <v>10.062080825451416</v>
      </c>
      <c r="P11" s="29">
        <f t="shared" si="13"/>
        <v>8.0251934651762689</v>
      </c>
      <c r="Q11" s="29">
        <f t="shared" si="13"/>
        <v>6.0189165950129002</v>
      </c>
      <c r="R11" s="29">
        <f t="shared" si="13"/>
        <v>36.32665520206362</v>
      </c>
      <c r="S11" s="29">
        <f t="shared" si="13"/>
        <v>10.704729148753218</v>
      </c>
      <c r="T11" s="29">
        <f t="shared" si="13"/>
        <v>12.984264832330178</v>
      </c>
      <c r="U11" s="29">
        <f t="shared" si="13"/>
        <v>13.456921754084254</v>
      </c>
      <c r="V11" s="29">
        <f t="shared" si="13"/>
        <v>50.260189165950074</v>
      </c>
      <c r="W11" s="29">
        <f t="shared" si="13"/>
        <v>36.558039552880459</v>
      </c>
      <c r="X11" s="29">
        <f t="shared" ref="X11" si="14">SUM(X12:X16)</f>
        <v>10.861822871883064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8.0251934651762689</v>
      </c>
      <c r="I12" s="10">
        <f>FC_OTH_CP_SH_E!I12+FC_OTH_CP_SC_E!I12+FC_OTH_CP_HW_E!I12+FC_OTH_CP_CA_E!I12+FC_OTH_CP_VE_E!I12+FC_OTH_CP_SL_E!I12+FC_OTH_CP_BL_E!I12+FC_OTH_CP_CR_E!I12+FC_OTH_CP_BT_E!I12+FC_OTH_CP_IT_E!I12</f>
        <v>6.6877042132416156</v>
      </c>
      <c r="J12" s="10">
        <f>FC_OTH_CP_SH_E!J12+FC_OTH_CP_SC_E!J12+FC_OTH_CP_HW_E!J12+FC_OTH_CP_CA_E!J12+FC_OTH_CP_VE_E!J12+FC_OTH_CP_SL_E!J12+FC_OTH_CP_BL_E!J12+FC_OTH_CP_CR_E!J12+FC_OTH_CP_BT_E!J12+FC_OTH_CP_IT_E!J12</f>
        <v>3.3438521066208069</v>
      </c>
      <c r="K12" s="10">
        <f>FC_OTH_CP_SH_E!K12+FC_OTH_CP_SC_E!K12+FC_OTH_CP_HW_E!K12+FC_OTH_CP_CA_E!K12+FC_OTH_CP_VE_E!K12+FC_OTH_CP_SL_E!K12+FC_OTH_CP_BL_E!K12+FC_OTH_CP_CR_E!K12+FC_OTH_CP_BT_E!K12+FC_OTH_CP_IT_E!K12</f>
        <v>6.6877042132416165</v>
      </c>
      <c r="L12" s="10">
        <f>FC_OTH_CP_SH_E!L12+FC_OTH_CP_SC_E!L12+FC_OTH_CP_HW_E!L12+FC_OTH_CP_CA_E!L12+FC_OTH_CP_VE_E!L12+FC_OTH_CP_SL_E!L12+FC_OTH_CP_BL_E!L12+FC_OTH_CP_CR_E!L12+FC_OTH_CP_BT_E!L12+FC_OTH_CP_IT_E!L12</f>
        <v>6.0189165950128976</v>
      </c>
      <c r="M12" s="10">
        <f>FC_OTH_CP_SH_E!M12+FC_OTH_CP_SC_E!M12+FC_OTH_CP_HW_E!M12+FC_OTH_CP_CA_E!M12+FC_OTH_CP_VE_E!M12+FC_OTH_CP_SL_E!M12+FC_OTH_CP_BL_E!M12+FC_OTH_CP_CR_E!M12+FC_OTH_CP_BT_E!M12+FC_OTH_CP_IT_E!M12</f>
        <v>6.0189165950128967</v>
      </c>
      <c r="N12" s="10">
        <f>FC_OTH_CP_SH_E!N12+FC_OTH_CP_SC_E!N12+FC_OTH_CP_HW_E!N12+FC_OTH_CP_CA_E!N12+FC_OTH_CP_VE_E!N12+FC_OTH_CP_SL_E!N12+FC_OTH_CP_BL_E!N12+FC_OTH_CP_CR_E!N12+FC_OTH_CP_BT_E!N12+FC_OTH_CP_IT_E!N12</f>
        <v>8.0251934651762724</v>
      </c>
      <c r="O12" s="10">
        <f>FC_OTH_CP_SH_E!O12+FC_OTH_CP_SC_E!O12+FC_OTH_CP_HW_E!O12+FC_OTH_CP_CA_E!O12+FC_OTH_CP_VE_E!O12+FC_OTH_CP_SL_E!O12+FC_OTH_CP_BL_E!O12+FC_OTH_CP_CR_E!O12+FC_OTH_CP_BT_E!O12+FC_OTH_CP_IT_E!O12</f>
        <v>7.3564918314703327</v>
      </c>
      <c r="P12" s="10">
        <f>FC_OTH_CP_SH_E!P12+FC_OTH_CP_SC_E!P12+FC_OTH_CP_HW_E!P12+FC_OTH_CP_CA_E!P12+FC_OTH_CP_VE_E!P12+FC_OTH_CP_SL_E!P12+FC_OTH_CP_BL_E!P12+FC_OTH_CP_CR_E!P12+FC_OTH_CP_BT_E!P12+FC_OTH_CP_IT_E!P12</f>
        <v>8.0251934651762689</v>
      </c>
      <c r="Q12" s="10">
        <f>FC_OTH_CP_SH_E!Q12+FC_OTH_CP_SC_E!Q12+FC_OTH_CP_HW_E!Q12+FC_OTH_CP_CA_E!Q12+FC_OTH_CP_VE_E!Q12+FC_OTH_CP_SL_E!Q12+FC_OTH_CP_BL_E!Q12+FC_OTH_CP_CR_E!Q12+FC_OTH_CP_BT_E!Q12+FC_OTH_CP_IT_E!Q12</f>
        <v>6.0189165950129002</v>
      </c>
      <c r="R12" s="10">
        <f>FC_OTH_CP_SH_E!R12+FC_OTH_CP_SC_E!R12+FC_OTH_CP_HW_E!R12+FC_OTH_CP_CA_E!R12+FC_OTH_CP_VE_E!R12+FC_OTH_CP_SL_E!R12+FC_OTH_CP_BL_E!R12+FC_OTH_CP_CR_E!R12+FC_OTH_CP_BT_E!R12+FC_OTH_CP_IT_E!R12</f>
        <v>5.3501289767841778</v>
      </c>
      <c r="S12" s="10">
        <f>FC_OTH_CP_SH_E!S12+FC_OTH_CP_SC_E!S12+FC_OTH_CP_HW_E!S12+FC_OTH_CP_CA_E!S12+FC_OTH_CP_VE_E!S12+FC_OTH_CP_SL_E!S12+FC_OTH_CP_BL_E!S12+FC_OTH_CP_CR_E!S12+FC_OTH_CP_BT_E!S12+FC_OTH_CP_IT_E!S12</f>
        <v>5.3501289767841751</v>
      </c>
      <c r="T12" s="10">
        <f>FC_OTH_CP_SH_E!T12+FC_OTH_CP_SC_E!T12+FC_OTH_CP_HW_E!T12+FC_OTH_CP_CA_E!T12+FC_OTH_CP_VE_E!T12+FC_OTH_CP_SL_E!T12+FC_OTH_CP_BL_E!T12+FC_OTH_CP_CR_E!T12+FC_OTH_CP_BT_E!T12+FC_OTH_CP_IT_E!T12</f>
        <v>6.6877042132416147</v>
      </c>
      <c r="U12" s="10">
        <f>FC_OTH_CP_SH_E!U12+FC_OTH_CP_SC_E!U12+FC_OTH_CP_HW_E!U12+FC_OTH_CP_CA_E!U12+FC_OTH_CP_VE_E!U12+FC_OTH_CP_SL_E!U12+FC_OTH_CP_BL_E!U12+FC_OTH_CP_CR_E!U12+FC_OTH_CP_BT_E!U12+FC_OTH_CP_IT_E!U12</f>
        <v>7.3564918314703283</v>
      </c>
      <c r="V12" s="10">
        <f>FC_OTH_CP_SH_E!V12+FC_OTH_CP_SC_E!V12+FC_OTH_CP_HW_E!V12+FC_OTH_CP_CA_E!V12+FC_OTH_CP_VE_E!V12+FC_OTH_CP_SL_E!V12+FC_OTH_CP_BL_E!V12+FC_OTH_CP_CR_E!V12+FC_OTH_CP_BT_E!V12+FC_OTH_CP_IT_E!V12</f>
        <v>6.0189165950128913</v>
      </c>
      <c r="W12" s="10">
        <f>FC_OTH_CP_SH_E!W12+FC_OTH_CP_SC_E!W12+FC_OTH_CP_HW_E!W12+FC_OTH_CP_CA_E!W12+FC_OTH_CP_VE_E!W12+FC_OTH_CP_SL_E!W12+FC_OTH_CP_BL_E!W12+FC_OTH_CP_CR_E!W12+FC_OTH_CP_BT_E!W12+FC_OTH_CP_IT_E!W12</f>
        <v>4.681341358555458</v>
      </c>
      <c r="X12" s="10">
        <f>FC_OTH_CP_SH_E!X12+FC_OTH_CP_SC_E!X12+FC_OTH_CP_HW_E!X12+FC_OTH_CP_CA_E!X12+FC_OTH_CP_VE_E!X12+FC_OTH_CP_SL_E!X12+FC_OTH_CP_BL_E!X12+FC_OTH_CP_CR_E!X12+FC_OTH_CP_BT_E!X12+FC_OTH_CP_IT_E!X12</f>
        <v>4.6813413585554606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60.86448839208942</v>
      </c>
      <c r="D13" s="10">
        <f>FC_OTH_CP_SH_E!D13+FC_OTH_CP_SC_E!D13+FC_OTH_CP_HW_E!D13+FC_OTH_CP_CA_E!D13+FC_OTH_CP_VE_E!D13+FC_OTH_CP_SL_E!D13+FC_OTH_CP_BL_E!D13+FC_OTH_CP_CR_E!D13+FC_OTH_CP_BT_E!D13+FC_OTH_CP_IT_E!D13</f>
        <v>48.386930352536538</v>
      </c>
      <c r="E13" s="10">
        <f>FC_OTH_CP_SH_E!E13+FC_OTH_CP_SC_E!E13+FC_OTH_CP_HW_E!E13+FC_OTH_CP_CA_E!E13+FC_OTH_CP_VE_E!E13+FC_OTH_CP_SL_E!E13+FC_OTH_CP_BL_E!E13+FC_OTH_CP_CR_E!E13+FC_OTH_CP_BT_E!E13+FC_OTH_CP_IT_E!E13</f>
        <v>4.6867583834909716</v>
      </c>
      <c r="F13" s="10">
        <f>FC_OTH_CP_SH_E!F13+FC_OTH_CP_SC_E!F13+FC_OTH_CP_HW_E!F13+FC_OTH_CP_CA_E!F13+FC_OTH_CP_VE_E!F13+FC_OTH_CP_SL_E!F13+FC_OTH_CP_BL_E!F13+FC_OTH_CP_CR_E!F13+FC_OTH_CP_BT_E!F13+FC_OTH_CP_IT_E!F13</f>
        <v>28.323989681857263</v>
      </c>
      <c r="G13" s="10">
        <f>FC_OTH_CP_SH_E!G13+FC_OTH_CP_SC_E!G13+FC_OTH_CP_HW_E!G13+FC_OTH_CP_CA_E!G13+FC_OTH_CP_VE_E!G13+FC_OTH_CP_SL_E!G13+FC_OTH_CP_BL_E!G13+FC_OTH_CP_CR_E!G13+FC_OTH_CP_BT_E!G13+FC_OTH_CP_IT_E!G13</f>
        <v>33.041186586414447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4.0435941530524504</v>
      </c>
      <c r="J13" s="10">
        <f>FC_OTH_CP_SH_E!J13+FC_OTH_CP_SC_E!J13+FC_OTH_CP_HW_E!J13+FC_OTH_CP_CA_E!J13+FC_OTH_CP_VE_E!J13+FC_OTH_CP_SL_E!J13+FC_OTH_CP_BL_E!J13+FC_OTH_CP_CR_E!J13+FC_OTH_CP_BT_E!J13+FC_OTH_CP_IT_E!J13</f>
        <v>6.2145313843508152</v>
      </c>
      <c r="K13" s="10">
        <f>FC_OTH_CP_SH_E!K13+FC_OTH_CP_SC_E!K13+FC_OTH_CP_HW_E!K13+FC_OTH_CP_CA_E!K13+FC_OTH_CP_VE_E!K13+FC_OTH_CP_SL_E!K13+FC_OTH_CP_BL_E!K13+FC_OTH_CP_CR_E!K13+FC_OTH_CP_BT_E!K13+FC_OTH_CP_IT_E!K13</f>
        <v>1.9650902837489252</v>
      </c>
      <c r="L13" s="10">
        <f>FC_OTH_CP_SH_E!L13+FC_OTH_CP_SC_E!L13+FC_OTH_CP_HW_E!L13+FC_OTH_CP_CA_E!L13+FC_OTH_CP_VE_E!L13+FC_OTH_CP_SL_E!L13+FC_OTH_CP_BL_E!L13+FC_OTH_CP_CR_E!L13+FC_OTH_CP_BT_E!L13+FC_OTH_CP_IT_E!L13</f>
        <v>89.075064488392073</v>
      </c>
      <c r="M13" s="10">
        <f>FC_OTH_CP_SH_E!M13+FC_OTH_CP_SC_E!M13+FC_OTH_CP_HW_E!M13+FC_OTH_CP_CA_E!M13+FC_OTH_CP_VE_E!M13+FC_OTH_CP_SL_E!M13+FC_OTH_CP_BL_E!M13+FC_OTH_CP_CR_E!M13+FC_OTH_CP_BT_E!M13+FC_OTH_CP_IT_E!M13</f>
        <v>5.3999999999999968</v>
      </c>
      <c r="N13" s="10">
        <f>FC_OTH_CP_SH_E!N13+FC_OTH_CP_SC_E!N13+FC_OTH_CP_HW_E!N13+FC_OTH_CP_CA_E!N13+FC_OTH_CP_VE_E!N13+FC_OTH_CP_SL_E!N13+FC_OTH_CP_BL_E!N13+FC_OTH_CP_CR_E!N13+FC_OTH_CP_BT_E!N13+FC_OTH_CP_IT_E!N13</f>
        <v>105.37119518486678</v>
      </c>
      <c r="O13" s="10">
        <f>FC_OTH_CP_SH_E!O13+FC_OTH_CP_SC_E!O13+FC_OTH_CP_HW_E!O13+FC_OTH_CP_CA_E!O13+FC_OTH_CP_VE_E!O13+FC_OTH_CP_SL_E!O13+FC_OTH_CP_BL_E!O13+FC_OTH_CP_CR_E!O13+FC_OTH_CP_BT_E!O13+FC_OTH_CP_IT_E!O13</f>
        <v>2.7055889939810824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30.976526225279443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2.0239036973344788</v>
      </c>
      <c r="V13" s="10">
        <f>FC_OTH_CP_SH_E!V13+FC_OTH_CP_SC_E!V13+FC_OTH_CP_HW_E!V13+FC_OTH_CP_CA_E!V13+FC_OTH_CP_VE_E!V13+FC_OTH_CP_SL_E!V13+FC_OTH_CP_BL_E!V13+FC_OTH_CP_CR_E!V13+FC_OTH_CP_BT_E!V13+FC_OTH_CP_IT_E!V13</f>
        <v>28.73757523645741</v>
      </c>
      <c r="W13" s="10">
        <f>FC_OTH_CP_SH_E!W13+FC_OTH_CP_SC_E!W13+FC_OTH_CP_HW_E!W13+FC_OTH_CP_CA_E!W13+FC_OTH_CP_VE_E!W13+FC_OTH_CP_SL_E!W13+FC_OTH_CP_BL_E!W13+FC_OTH_CP_CR_E!W13+FC_OTH_CP_BT_E!W13+FC_OTH_CP_IT_E!W13</f>
        <v>29.00868443680136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1.6480653482373171</v>
      </c>
      <c r="D16" s="10">
        <f>FC_OTH_CP_SH_E!D16+FC_OTH_CP_SC_E!D16+FC_OTH_CP_HW_E!D16+FC_OTH_CP_CA_E!D16+FC_OTH_CP_VE_E!D16+FC_OTH_CP_SL_E!D16+FC_OTH_CP_BL_E!D16+FC_OTH_CP_CR_E!D16+FC_OTH_CP_BT_E!D16+FC_OTH_CP_IT_E!D16</f>
        <v>0</v>
      </c>
      <c r="E16" s="10">
        <f>FC_OTH_CP_SH_E!E16+FC_OTH_CP_SC_E!E16+FC_OTH_CP_HW_E!E16+FC_OTH_CP_CA_E!E16+FC_OTH_CP_VE_E!E16+FC_OTH_CP_SL_E!E16+FC_OTH_CP_BL_E!E16+FC_OTH_CP_CR_E!E16+FC_OTH_CP_BT_E!E16+FC_OTH_CP_IT_E!E16</f>
        <v>0</v>
      </c>
      <c r="F16" s="10">
        <f>FC_OTH_CP_SH_E!F16+FC_OTH_CP_SC_E!F16+FC_OTH_CP_HW_E!F16+FC_OTH_CP_CA_E!F16+FC_OTH_CP_VE_E!F16+FC_OTH_CP_SL_E!F16+FC_OTH_CP_BL_E!F16+FC_OTH_CP_CR_E!F16+FC_OTH_CP_BT_E!F16+FC_OTH_CP_IT_E!F16</f>
        <v>0</v>
      </c>
      <c r="G16" s="10">
        <f>FC_OTH_CP_SH_E!G16+FC_OTH_CP_SC_E!G16+FC_OTH_CP_HW_E!G16+FC_OTH_CP_CA_E!G16+FC_OTH_CP_VE_E!G16+FC_OTH_CP_SL_E!G16+FC_OTH_CP_BL_E!G16+FC_OTH_CP_CR_E!G16+FC_OTH_CP_BT_E!G16+FC_OTH_CP_IT_E!G16</f>
        <v>4.9441100601891668</v>
      </c>
      <c r="H16" s="10">
        <f>FC_OTH_CP_SH_E!H16+FC_OTH_CP_SC_E!H16+FC_OTH_CP_HW_E!H16+FC_OTH_CP_CA_E!H16+FC_OTH_CP_VE_E!H16+FC_OTH_CP_SL_E!H16+FC_OTH_CP_BL_E!H16+FC_OTH_CP_CR_E!H16+FC_OTH_CP_BT_E!H16+FC_OTH_CP_IT_E!H16</f>
        <v>0</v>
      </c>
      <c r="I16" s="10">
        <f>FC_OTH_CP_SH_E!I16+FC_OTH_CP_SC_E!I16+FC_OTH_CP_HW_E!I16+FC_OTH_CP_CA_E!I16+FC_OTH_CP_VE_E!I16+FC_OTH_CP_SL_E!I16+FC_OTH_CP_BL_E!I16+FC_OTH_CP_CR_E!I16+FC_OTH_CP_BT_E!I16+FC_OTH_CP_IT_E!I16</f>
        <v>0</v>
      </c>
      <c r="J16" s="10">
        <f>FC_OTH_CP_SH_E!J16+FC_OTH_CP_SC_E!J16+FC_OTH_CP_HW_E!J16+FC_OTH_CP_CA_E!J16+FC_OTH_CP_VE_E!J16+FC_OTH_CP_SL_E!J16+FC_OTH_CP_BL_E!J16+FC_OTH_CP_CR_E!J16+FC_OTH_CP_BT_E!J16+FC_OTH_CP_IT_E!J16</f>
        <v>0</v>
      </c>
      <c r="K16" s="10">
        <f>FC_OTH_CP_SH_E!K16+FC_OTH_CP_SC_E!K16+FC_OTH_CP_HW_E!K16+FC_OTH_CP_CA_E!K16+FC_OTH_CP_VE_E!K16+FC_OTH_CP_SL_E!K16+FC_OTH_CP_BL_E!K16+FC_OTH_CP_CR_E!K16+FC_OTH_CP_BT_E!K16+FC_OTH_CP_IT_E!K16</f>
        <v>0</v>
      </c>
      <c r="L16" s="10">
        <f>FC_OTH_CP_SH_E!L16+FC_OTH_CP_SC_E!L16+FC_OTH_CP_HW_E!L16+FC_OTH_CP_CA_E!L16+FC_OTH_CP_VE_E!L16+FC_OTH_CP_SL_E!L16+FC_OTH_CP_BL_E!L16+FC_OTH_CP_CR_E!L16+FC_OTH_CP_BT_E!L16+FC_OTH_CP_IT_E!L16</f>
        <v>0</v>
      </c>
      <c r="M16" s="10">
        <f>FC_OTH_CP_SH_E!M16+FC_OTH_CP_SC_E!M16+FC_OTH_CP_HW_E!M16+FC_OTH_CP_CA_E!M16+FC_OTH_CP_VE_E!M16+FC_OTH_CP_SL_E!M16+FC_OTH_CP_BL_E!M16+FC_OTH_CP_CR_E!M16+FC_OTH_CP_BT_E!M16+FC_OTH_CP_IT_E!M16</f>
        <v>0</v>
      </c>
      <c r="N16" s="10">
        <f>FC_OTH_CP_SH_E!N16+FC_OTH_CP_SC_E!N16+FC_OTH_CP_HW_E!N16+FC_OTH_CP_CA_E!N16+FC_OTH_CP_VE_E!N16+FC_OTH_CP_SL_E!N16+FC_OTH_CP_BL_E!N16+FC_OTH_CP_CR_E!N16+FC_OTH_CP_BT_E!N16+FC_OTH_CP_IT_E!N16</f>
        <v>0</v>
      </c>
      <c r="O16" s="10">
        <f>FC_OTH_CP_SH_E!O16+FC_OTH_CP_SC_E!O16+FC_OTH_CP_HW_E!O16+FC_OTH_CP_CA_E!O16+FC_OTH_CP_VE_E!O16+FC_OTH_CP_SL_E!O16+FC_OTH_CP_BL_E!O16+FC_OTH_CP_CR_E!O16+FC_OTH_CP_BT_E!O16+FC_OTH_CP_IT_E!O16</f>
        <v>0</v>
      </c>
      <c r="P16" s="10">
        <f>FC_OTH_CP_SH_E!P16+FC_OTH_CP_SC_E!P16+FC_OTH_CP_HW_E!P16+FC_OTH_CP_CA_E!P16+FC_OTH_CP_VE_E!P16+FC_OTH_CP_SL_E!P16+FC_OTH_CP_BL_E!P16+FC_OTH_CP_CR_E!P16+FC_OTH_CP_BT_E!P16+FC_OTH_CP_IT_E!P16</f>
        <v>0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5.354600171969043</v>
      </c>
      <c r="T16" s="10">
        <f>FC_OTH_CP_SH_E!T16+FC_OTH_CP_SC_E!T16+FC_OTH_CP_HW_E!T16+FC_OTH_CP_CA_E!T16+FC_OTH_CP_VE_E!T16+FC_OTH_CP_SL_E!T16+FC_OTH_CP_BL_E!T16+FC_OTH_CP_CR_E!T16+FC_OTH_CP_BT_E!T16+FC_OTH_CP_IT_E!T16</f>
        <v>6.296560619088563</v>
      </c>
      <c r="U16" s="10">
        <f>FC_OTH_CP_SH_E!U16+FC_OTH_CP_SC_E!U16+FC_OTH_CP_HW_E!U16+FC_OTH_CP_CA_E!U16+FC_OTH_CP_VE_E!U16+FC_OTH_CP_SL_E!U16+FC_OTH_CP_BL_E!U16+FC_OTH_CP_CR_E!U16+FC_OTH_CP_BT_E!U16+FC_OTH_CP_IT_E!U16</f>
        <v>4.0765262252794461</v>
      </c>
      <c r="V16" s="10">
        <f>FC_OTH_CP_SH_E!V16+FC_OTH_CP_SC_E!V16+FC_OTH_CP_HW_E!V16+FC_OTH_CP_CA_E!V16+FC_OTH_CP_VE_E!V16+FC_OTH_CP_SL_E!V16+FC_OTH_CP_BL_E!V16+FC_OTH_CP_CR_E!V16+FC_OTH_CP_BT_E!V16+FC_OTH_CP_IT_E!V16</f>
        <v>15.503697334479773</v>
      </c>
      <c r="W16" s="10">
        <f>FC_OTH_CP_SH_E!W16+FC_OTH_CP_SC_E!W16+FC_OTH_CP_HW_E!W16+FC_OTH_CP_CA_E!W16+FC_OTH_CP_VE_E!W16+FC_OTH_CP_SL_E!W16+FC_OTH_CP_BL_E!W16+FC_OTH_CP_CR_E!W16+FC_OTH_CP_BT_E!W16+FC_OTH_CP_IT_E!W16</f>
        <v>2.8680137575236442</v>
      </c>
      <c r="X16" s="10">
        <f>FC_OTH_CP_SH_E!X16+FC_OTH_CP_SC_E!X16+FC_OTH_CP_HW_E!X16+FC_OTH_CP_CA_E!X16+FC_OTH_CP_VE_E!X16+FC_OTH_CP_SL_E!X16+FC_OTH_CP_BL_E!X16+FC_OTH_CP_CR_E!X16+FC_OTH_CP_BT_E!X16+FC_OTH_CP_IT_E!X16</f>
        <v>6.1804815133276021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12.569475494411005</v>
      </c>
      <c r="D26" s="37">
        <f t="shared" ref="D26:W26" si="22">SUM(D27,D33)</f>
        <v>66.676182287188311</v>
      </c>
      <c r="E26" s="37">
        <f t="shared" si="22"/>
        <v>68.658641444539981</v>
      </c>
      <c r="F26" s="37">
        <f t="shared" si="22"/>
        <v>51.480911435941529</v>
      </c>
      <c r="G26" s="37">
        <f t="shared" si="22"/>
        <v>72.627773000859847</v>
      </c>
      <c r="H26" s="37">
        <f t="shared" si="22"/>
        <v>62.002923473774707</v>
      </c>
      <c r="I26" s="37">
        <f t="shared" si="22"/>
        <v>45.985812553740317</v>
      </c>
      <c r="J26" s="37">
        <f t="shared" si="22"/>
        <v>9.8165090283748917</v>
      </c>
      <c r="K26" s="37">
        <f t="shared" si="22"/>
        <v>6.3055889939810843</v>
      </c>
      <c r="L26" s="37">
        <f t="shared" si="22"/>
        <v>21.862166809974205</v>
      </c>
      <c r="M26" s="37">
        <f t="shared" si="22"/>
        <v>19.776440240756656</v>
      </c>
      <c r="N26" s="37">
        <f t="shared" si="22"/>
        <v>2.1974204643164232</v>
      </c>
      <c r="O26" s="37">
        <f t="shared" si="22"/>
        <v>12.085640584694747</v>
      </c>
      <c r="P26" s="37">
        <f t="shared" si="22"/>
        <v>11.990799656061904</v>
      </c>
      <c r="Q26" s="37">
        <f t="shared" si="22"/>
        <v>14.894067067927775</v>
      </c>
      <c r="R26" s="37">
        <f t="shared" si="22"/>
        <v>13.727515047291488</v>
      </c>
      <c r="S26" s="37">
        <f t="shared" si="22"/>
        <v>10.616337059329322</v>
      </c>
      <c r="T26" s="37">
        <f t="shared" si="22"/>
        <v>6.3146173688736029</v>
      </c>
      <c r="U26" s="37">
        <f t="shared" si="22"/>
        <v>6.406448839208938</v>
      </c>
      <c r="V26" s="37">
        <f t="shared" si="22"/>
        <v>8.3251934651762696</v>
      </c>
      <c r="W26" s="37">
        <f t="shared" si="22"/>
        <v>5.2130696474634579</v>
      </c>
      <c r="X26" s="37">
        <f t="shared" ref="X26" si="23">SUM(X27,X33)</f>
        <v>5.2785038693035249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12.569475494411005</v>
      </c>
      <c r="D33" s="29">
        <f t="shared" ref="D33:W33" si="28">SUM(D34:D50)</f>
        <v>66.676182287188311</v>
      </c>
      <c r="E33" s="29">
        <f t="shared" si="28"/>
        <v>68.658641444539981</v>
      </c>
      <c r="F33" s="29">
        <f t="shared" si="28"/>
        <v>51.480911435941529</v>
      </c>
      <c r="G33" s="29">
        <f t="shared" si="28"/>
        <v>72.627773000859847</v>
      </c>
      <c r="H33" s="29">
        <f t="shared" si="28"/>
        <v>62.002923473774707</v>
      </c>
      <c r="I33" s="29">
        <f t="shared" si="28"/>
        <v>45.985812553740317</v>
      </c>
      <c r="J33" s="29">
        <f t="shared" si="28"/>
        <v>9.8165090283748917</v>
      </c>
      <c r="K33" s="29">
        <f t="shared" si="28"/>
        <v>6.3055889939810843</v>
      </c>
      <c r="L33" s="29">
        <f t="shared" si="28"/>
        <v>21.862166809974205</v>
      </c>
      <c r="M33" s="29">
        <f t="shared" si="28"/>
        <v>19.776440240756656</v>
      </c>
      <c r="N33" s="29">
        <f t="shared" si="28"/>
        <v>2.1974204643164232</v>
      </c>
      <c r="O33" s="29">
        <f t="shared" si="28"/>
        <v>12.085640584694747</v>
      </c>
      <c r="P33" s="29">
        <f t="shared" si="28"/>
        <v>11.990799656061904</v>
      </c>
      <c r="Q33" s="29">
        <f t="shared" si="28"/>
        <v>14.894067067927775</v>
      </c>
      <c r="R33" s="29">
        <f t="shared" si="28"/>
        <v>13.727515047291488</v>
      </c>
      <c r="S33" s="29">
        <f t="shared" si="28"/>
        <v>10.616337059329322</v>
      </c>
      <c r="T33" s="29">
        <f t="shared" si="28"/>
        <v>6.3146173688736029</v>
      </c>
      <c r="U33" s="29">
        <f t="shared" si="28"/>
        <v>6.406448839208938</v>
      </c>
      <c r="V33" s="29">
        <f t="shared" si="28"/>
        <v>8.3251934651762696</v>
      </c>
      <c r="W33" s="29">
        <f t="shared" si="28"/>
        <v>5.2130696474634579</v>
      </c>
      <c r="X33" s="29">
        <f t="shared" ref="X33" si="29">SUM(X34:X50)</f>
        <v>5.2785038693035249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6.5935511607910584</v>
      </c>
      <c r="D36" s="10">
        <f>FC_OTH_CP_SH_E!D36+FC_OTH_CP_SC_E!D36+FC_OTH_CP_HW_E!D36+FC_OTH_CP_CA_E!D36+FC_OTH_CP_VE_E!D36+FC_OTH_CP_SL_E!D36+FC_OTH_CP_BL_E!D36+FC_OTH_CP_CR_E!D36+FC_OTH_CP_BT_E!D36+FC_OTH_CP_IT_E!D36</f>
        <v>17.579019776440241</v>
      </c>
      <c r="E36" s="10">
        <f>FC_OTH_CP_SH_E!E36+FC_OTH_CP_SC_E!E36+FC_OTH_CP_HW_E!E36+FC_OTH_CP_CA_E!E36+FC_OTH_CP_VE_E!E36+FC_OTH_CP_SL_E!E36+FC_OTH_CP_BL_E!E36+FC_OTH_CP_CR_E!E36+FC_OTH_CP_BT_E!E36+FC_OTH_CP_IT_E!E36</f>
        <v>37.355546001719695</v>
      </c>
      <c r="F36" s="10">
        <f>FC_OTH_CP_SH_E!F36+FC_OTH_CP_SC_E!F36+FC_OTH_CP_HW_E!F36+FC_OTH_CP_CA_E!F36+FC_OTH_CP_VE_E!F36+FC_OTH_CP_SL_E!F36+FC_OTH_CP_BL_E!F36+FC_OTH_CP_CR_E!F36+FC_OTH_CP_BT_E!F36+FC_OTH_CP_IT_E!F36</f>
        <v>40.651590713671538</v>
      </c>
      <c r="G36" s="10">
        <f>FC_OTH_CP_SH_E!G36+FC_OTH_CP_SC_E!G36+FC_OTH_CP_HW_E!G36+FC_OTH_CP_CA_E!G36+FC_OTH_CP_VE_E!G36+FC_OTH_CP_SL_E!G36+FC_OTH_CP_BL_E!G36+FC_OTH_CP_CR_E!G36+FC_OTH_CP_BT_E!G36+FC_OTH_CP_IT_E!G36</f>
        <v>45.046345657781607</v>
      </c>
      <c r="H36" s="10">
        <f>FC_OTH_CP_SH_E!H36+FC_OTH_CP_SC_E!H36+FC_OTH_CP_HW_E!H36+FC_OTH_CP_CA_E!H36+FC_OTH_CP_VE_E!H36+FC_OTH_CP_SL_E!H36+FC_OTH_CP_BL_E!H36+FC_OTH_CP_CR_E!H36+FC_OTH_CP_BT_E!H36+FC_OTH_CP_IT_E!H36</f>
        <v>31.862080825451407</v>
      </c>
      <c r="I36" s="10">
        <f>FC_OTH_CP_SH_E!I36+FC_OTH_CP_SC_E!I36+FC_OTH_CP_HW_E!I36+FC_OTH_CP_CA_E!I36+FC_OTH_CP_VE_E!I36+FC_OTH_CP_SL_E!I36+FC_OTH_CP_BL_E!I36+FC_OTH_CP_CR_E!I36+FC_OTH_CP_BT_E!I36+FC_OTH_CP_IT_E!I36</f>
        <v>27.467239896818558</v>
      </c>
      <c r="J36" s="10">
        <f>FC_OTH_CP_SH_E!J36+FC_OTH_CP_SC_E!J36+FC_OTH_CP_HW_E!J36+FC_OTH_CP_CA_E!J36+FC_OTH_CP_VE_E!J36+FC_OTH_CP_SL_E!J36+FC_OTH_CP_BL_E!J36+FC_OTH_CP_CR_E!J36+FC_OTH_CP_BT_E!J36+FC_OTH_CP_IT_E!J36</f>
        <v>8.7895098882201186</v>
      </c>
      <c r="K36" s="10">
        <f>FC_OTH_CP_SH_E!K36+FC_OTH_CP_SC_E!K36+FC_OTH_CP_HW_E!K36+FC_OTH_CP_CA_E!K36+FC_OTH_CP_VE_E!K36+FC_OTH_CP_SL_E!K36+FC_OTH_CP_BL_E!K36+FC_OTH_CP_CR_E!K36+FC_OTH_CP_BT_E!K36+FC_OTH_CP_IT_E!K36</f>
        <v>2.1974204643164228</v>
      </c>
      <c r="L36" s="10">
        <f>FC_OTH_CP_SH_E!L36+FC_OTH_CP_SC_E!L36+FC_OTH_CP_HW_E!L36+FC_OTH_CP_CA_E!L36+FC_OTH_CP_VE_E!L36+FC_OTH_CP_SL_E!L36+FC_OTH_CP_BL_E!L36+FC_OTH_CP_CR_E!L36+FC_OTH_CP_BT_E!L36+FC_OTH_CP_IT_E!L36</f>
        <v>10.986930352536541</v>
      </c>
      <c r="M36" s="10">
        <f>FC_OTH_CP_SH_E!M36+FC_OTH_CP_SC_E!M36+FC_OTH_CP_HW_E!M36+FC_OTH_CP_CA_E!M36+FC_OTH_CP_VE_E!M36+FC_OTH_CP_SL_E!M36+FC_OTH_CP_BL_E!M36+FC_OTH_CP_CR_E!M36+FC_OTH_CP_BT_E!M36+FC_OTH_CP_IT_E!M36</f>
        <v>19.776440240756656</v>
      </c>
      <c r="N36" s="10">
        <f>FC_OTH_CP_SH_E!N36+FC_OTH_CP_SC_E!N36+FC_OTH_CP_HW_E!N36+FC_OTH_CP_CA_E!N36+FC_OTH_CP_VE_E!N36+FC_OTH_CP_SL_E!N36+FC_OTH_CP_BL_E!N36+FC_OTH_CP_CR_E!N36+FC_OTH_CP_BT_E!N36+FC_OTH_CP_IT_E!N36</f>
        <v>2.1974204643164232</v>
      </c>
      <c r="O36" s="10">
        <f>FC_OTH_CP_SH_E!O36+FC_OTH_CP_SC_E!O36+FC_OTH_CP_HW_E!O36+FC_OTH_CP_CA_E!O36+FC_OTH_CP_VE_E!O36+FC_OTH_CP_SL_E!O36+FC_OTH_CP_BL_E!O36+FC_OTH_CP_CR_E!O36+FC_OTH_CP_BT_E!O36+FC_OTH_CP_IT_E!O36</f>
        <v>12.085640584694747</v>
      </c>
      <c r="P36" s="10">
        <f>FC_OTH_CP_SH_E!P36+FC_OTH_CP_SC_E!P36+FC_OTH_CP_HW_E!P36+FC_OTH_CP_CA_E!P36+FC_OTH_CP_VE_E!P36+FC_OTH_CP_SL_E!P36+FC_OTH_CP_BL_E!P36+FC_OTH_CP_CR_E!P36+FC_OTH_CP_BT_E!P36+FC_OTH_CP_IT_E!P36</f>
        <v>10.98693035253654</v>
      </c>
      <c r="Q36" s="10">
        <f>FC_OTH_CP_SH_E!Q36+FC_OTH_CP_SC_E!Q36+FC_OTH_CP_HW_E!Q36+FC_OTH_CP_CA_E!Q36+FC_OTH_CP_VE_E!Q36+FC_OTH_CP_SL_E!Q36+FC_OTH_CP_BL_E!Q36+FC_OTH_CP_CR_E!Q36+FC_OTH_CP_BT_E!Q36+FC_OTH_CP_IT_E!Q36</f>
        <v>9.8882201203783353</v>
      </c>
      <c r="R36" s="10">
        <f>FC_OTH_CP_SH_E!R36+FC_OTH_CP_SC_E!R36+FC_OTH_CP_HW_E!R36+FC_OTH_CP_CA_E!R36+FC_OTH_CP_VE_E!R36+FC_OTH_CP_SL_E!R36+FC_OTH_CP_BL_E!R36+FC_OTH_CP_CR_E!R36+FC_OTH_CP_BT_E!R36+FC_OTH_CP_IT_E!R36</f>
        <v>7.690799656061909</v>
      </c>
      <c r="S36" s="10">
        <f>FC_OTH_CP_SH_E!S36+FC_OTH_CP_SC_E!S36+FC_OTH_CP_HW_E!S36+FC_OTH_CP_CA_E!S36+FC_OTH_CP_VE_E!S36+FC_OTH_CP_SL_E!S36+FC_OTH_CP_BL_E!S36+FC_OTH_CP_CR_E!S36+FC_OTH_CP_BT_E!S36+FC_OTH_CP_IT_E!S36</f>
        <v>6.592175408426483</v>
      </c>
      <c r="T36" s="10">
        <f>FC_OTH_CP_SH_E!T36+FC_OTH_CP_SC_E!T36+FC_OTH_CP_HW_E!T36+FC_OTH_CP_CA_E!T36+FC_OTH_CP_VE_E!T36+FC_OTH_CP_SL_E!T36+FC_OTH_CP_BL_E!T36+FC_OTH_CP_CR_E!T36+FC_OTH_CP_BT_E!T36+FC_OTH_CP_IT_E!T36</f>
        <v>3.2960447119518479</v>
      </c>
      <c r="U36" s="10">
        <f>FC_OTH_CP_SH_E!U36+FC_OTH_CP_SC_E!U36+FC_OTH_CP_HW_E!U36+FC_OTH_CP_CA_E!U36+FC_OTH_CP_VE_E!U36+FC_OTH_CP_SL_E!U36+FC_OTH_CP_BL_E!U36+FC_OTH_CP_CR_E!U36+FC_OTH_CP_BT_E!U36+FC_OTH_CP_IT_E!U36</f>
        <v>4.3947549441100566</v>
      </c>
      <c r="V36" s="10">
        <f>FC_OTH_CP_SH_E!V36+FC_OTH_CP_SC_E!V36+FC_OTH_CP_HW_E!V36+FC_OTH_CP_CA_E!V36+FC_OTH_CP_VE_E!V36+FC_OTH_CP_SL_E!V36+FC_OTH_CP_BL_E!V36+FC_OTH_CP_CR_E!V36+FC_OTH_CP_BT_E!V36+FC_OTH_CP_IT_E!V36</f>
        <v>3.2960447119518475</v>
      </c>
      <c r="W36" s="10">
        <f>FC_OTH_CP_SH_E!W36+FC_OTH_CP_SC_E!W36+FC_OTH_CP_HW_E!W36+FC_OTH_CP_CA_E!W36+FC_OTH_CP_VE_E!W36+FC_OTH_CP_SL_E!W36+FC_OTH_CP_BL_E!W36+FC_OTH_CP_CR_E!W36+FC_OTH_CP_BT_E!W36+FC_OTH_CP_IT_E!W36</f>
        <v>2.1974204643164228</v>
      </c>
      <c r="X36" s="10">
        <f>FC_OTH_CP_SH_E!X36+FC_OTH_CP_SC_E!X36+FC_OTH_CP_HW_E!X36+FC_OTH_CP_CA_E!X36+FC_OTH_CP_VE_E!X36+FC_OTH_CP_SL_E!X36+FC_OTH_CP_BL_E!X36+FC_OTH_CP_CR_E!X36+FC_OTH_CP_BT_E!X36+FC_OTH_CP_IT_E!X36</f>
        <v>2.1974204643164228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1.0408426483233022</v>
      </c>
      <c r="H38" s="10">
        <f>FC_OTH_CP_SH_E!H38+FC_OTH_CP_SC_E!H38+FC_OTH_CP_HW_E!H38+FC_OTH_CP_CA_E!H38+FC_OTH_CP_VE_E!H38+FC_OTH_CP_SL_E!H38+FC_OTH_CP_BL_E!H38+FC_OTH_CP_CR_E!H38+FC_OTH_CP_BT_E!H38+FC_OTH_CP_IT_E!H38</f>
        <v>12.490111779879623</v>
      </c>
      <c r="I38" s="10">
        <f>FC_OTH_CP_SH_E!I38+FC_OTH_CP_SC_E!I38+FC_OTH_CP_HW_E!I38+FC_OTH_CP_CA_E!I38+FC_OTH_CP_VE_E!I38+FC_OTH_CP_SL_E!I38+FC_OTH_CP_BL_E!I38+FC_OTH_CP_CR_E!I38+FC_OTH_CP_BT_E!I38+FC_OTH_CP_IT_E!I38</f>
        <v>3.1225279449699057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3.0810834049871021</v>
      </c>
      <c r="D43" s="10">
        <f>FC_OTH_CP_SH_E!D43+FC_OTH_CP_SC_E!D43+FC_OTH_CP_HW_E!D43+FC_OTH_CP_CA_E!D43+FC_OTH_CP_VE_E!D43+FC_OTH_CP_SL_E!D43+FC_OTH_CP_BL_E!D43+FC_OTH_CP_CR_E!D43+FC_OTH_CP_BT_E!D43+FC_OTH_CP_IT_E!D43</f>
        <v>46.216680997420468</v>
      </c>
      <c r="E43" s="10">
        <f>FC_OTH_CP_SH_E!E43+FC_OTH_CP_SC_E!E43+FC_OTH_CP_HW_E!E43+FC_OTH_CP_CA_E!E43+FC_OTH_CP_VE_E!E43+FC_OTH_CP_SL_E!E43+FC_OTH_CP_BL_E!E43+FC_OTH_CP_CR_E!E43+FC_OTH_CP_BT_E!E43+FC_OTH_CP_IT_E!E43</f>
        <v>23.621840068787616</v>
      </c>
      <c r="F43" s="10">
        <f>FC_OTH_CP_SH_E!F43+FC_OTH_CP_SC_E!F43+FC_OTH_CP_HW_E!F43+FC_OTH_CP_CA_E!F43+FC_OTH_CP_VE_E!F43+FC_OTH_CP_SL_E!F43+FC_OTH_CP_BL_E!F43+FC_OTH_CP_CR_E!F43+FC_OTH_CP_BT_E!F43+FC_OTH_CP_IT_E!F43</f>
        <v>4.1081685296646606</v>
      </c>
      <c r="G43" s="10">
        <f>FC_OTH_CP_SH_E!G43+FC_OTH_CP_SC_E!G43+FC_OTH_CP_HW_E!G43+FC_OTH_CP_CA_E!G43+FC_OTH_CP_VE_E!G43+FC_OTH_CP_SL_E!G43+FC_OTH_CP_BL_E!G43+FC_OTH_CP_CR_E!G43+FC_OTH_CP_BT_E!G43+FC_OTH_CP_IT_E!G43</f>
        <v>8.2163370593293212</v>
      </c>
      <c r="H43" s="10">
        <f>FC_OTH_CP_SH_E!H43+FC_OTH_CP_SC_E!H43+FC_OTH_CP_HW_E!H43+FC_OTH_CP_CA_E!H43+FC_OTH_CP_VE_E!H43+FC_OTH_CP_SL_E!H43+FC_OTH_CP_BL_E!H43+FC_OTH_CP_CR_E!H43+FC_OTH_CP_BT_E!H43+FC_OTH_CP_IT_E!H43</f>
        <v>5.1351676698194328</v>
      </c>
      <c r="I43" s="10">
        <f>FC_OTH_CP_SH_E!I43+FC_OTH_CP_SC_E!I43+FC_OTH_CP_HW_E!I43+FC_OTH_CP_CA_E!I43+FC_OTH_CP_VE_E!I43+FC_OTH_CP_SL_E!I43+FC_OTH_CP_BL_E!I43+FC_OTH_CP_CR_E!I43+FC_OTH_CP_BT_E!I43+FC_OTH_CP_IT_E!I43</f>
        <v>0</v>
      </c>
      <c r="J43" s="10">
        <f>FC_OTH_CP_SH_E!J43+FC_OTH_CP_SC_E!J43+FC_OTH_CP_HW_E!J43+FC_OTH_CP_CA_E!J43+FC_OTH_CP_VE_E!J43+FC_OTH_CP_SL_E!J43+FC_OTH_CP_BL_E!J43+FC_OTH_CP_CR_E!J43+FC_OTH_CP_BT_E!J43+FC_OTH_CP_IT_E!J43</f>
        <v>1.0269991401547724</v>
      </c>
      <c r="K43" s="10">
        <f>FC_OTH_CP_SH_E!K43+FC_OTH_CP_SC_E!K43+FC_OTH_CP_HW_E!K43+FC_OTH_CP_CA_E!K43+FC_OTH_CP_VE_E!K43+FC_OTH_CP_SL_E!K43+FC_OTH_CP_BL_E!K43+FC_OTH_CP_CR_E!K43+FC_OTH_CP_BT_E!K43+FC_OTH_CP_IT_E!K43</f>
        <v>4.1081685296646615</v>
      </c>
      <c r="L43" s="10">
        <f>FC_OTH_CP_SH_E!L43+FC_OTH_CP_SC_E!L43+FC_OTH_CP_HW_E!L43+FC_OTH_CP_CA_E!L43+FC_OTH_CP_VE_E!L43+FC_OTH_CP_SL_E!L43+FC_OTH_CP_BL_E!L43+FC_OTH_CP_CR_E!L43+FC_OTH_CP_BT_E!L43+FC_OTH_CP_IT_E!L43</f>
        <v>4.1081685296646615</v>
      </c>
      <c r="M43" s="10">
        <f>FC_OTH_CP_SH_E!M43+FC_OTH_CP_SC_E!M43+FC_OTH_CP_HW_E!M43+FC_OTH_CP_CA_E!M43+FC_OTH_CP_VE_E!M43+FC_OTH_CP_SL_E!M43+FC_OTH_CP_BL_E!M43+FC_OTH_CP_CR_E!M43+FC_OTH_CP_BT_E!M43+FC_OTH_CP_IT_E!M43</f>
        <v>0</v>
      </c>
      <c r="N43" s="10">
        <f>FC_OTH_CP_SH_E!N43+FC_OTH_CP_SC_E!N43+FC_OTH_CP_HW_E!N43+FC_OTH_CP_CA_E!N43+FC_OTH_CP_VE_E!N43+FC_OTH_CP_SL_E!N43+FC_OTH_CP_BL_E!N43+FC_OTH_CP_CR_E!N43+FC_OTH_CP_BT_E!N43+FC_OTH_CP_IT_E!N43</f>
        <v>0</v>
      </c>
      <c r="O43" s="10">
        <f>FC_OTH_CP_SH_E!O43+FC_OTH_CP_SC_E!O43+FC_OTH_CP_HW_E!O43+FC_OTH_CP_CA_E!O43+FC_OTH_CP_VE_E!O43+FC_OTH_CP_SL_E!O43+FC_OTH_CP_BL_E!O43+FC_OTH_CP_CR_E!O43+FC_OTH_CP_BT_E!O43+FC_OTH_CP_IT_E!O43</f>
        <v>0</v>
      </c>
      <c r="P43" s="10">
        <f>FC_OTH_CP_SH_E!P43+FC_OTH_CP_SC_E!P43+FC_OTH_CP_HW_E!P43+FC_OTH_CP_CA_E!P43+FC_OTH_CP_VE_E!P43+FC_OTH_CP_SL_E!P43+FC_OTH_CP_BL_E!P43+FC_OTH_CP_CR_E!P43+FC_OTH_CP_BT_E!P43+FC_OTH_CP_IT_E!P43</f>
        <v>1.0038693035253647</v>
      </c>
      <c r="Q43" s="10">
        <f>FC_OTH_CP_SH_E!Q43+FC_OTH_CP_SC_E!Q43+FC_OTH_CP_HW_E!Q43+FC_OTH_CP_CA_E!Q43+FC_OTH_CP_VE_E!Q43+FC_OTH_CP_SL_E!Q43+FC_OTH_CP_BL_E!Q43+FC_OTH_CP_CR_E!Q43+FC_OTH_CP_BT_E!Q43+FC_OTH_CP_IT_E!Q43</f>
        <v>5.0058469475494398</v>
      </c>
      <c r="R43" s="10">
        <f>FC_OTH_CP_SH_E!R43+FC_OTH_CP_SC_E!R43+FC_OTH_CP_HW_E!R43+FC_OTH_CP_CA_E!R43+FC_OTH_CP_VE_E!R43+FC_OTH_CP_SL_E!R43+FC_OTH_CP_BL_E!R43+FC_OTH_CP_CR_E!R43+FC_OTH_CP_BT_E!R43+FC_OTH_CP_IT_E!R43</f>
        <v>6.0367153912295795</v>
      </c>
      <c r="S43" s="10">
        <f>FC_OTH_CP_SH_E!S43+FC_OTH_CP_SC_E!S43+FC_OTH_CP_HW_E!S43+FC_OTH_CP_CA_E!S43+FC_OTH_CP_VE_E!S43+FC_OTH_CP_SL_E!S43+FC_OTH_CP_BL_E!S43+FC_OTH_CP_CR_E!S43+FC_OTH_CP_BT_E!S43+FC_OTH_CP_IT_E!S43</f>
        <v>4.0241616509028395</v>
      </c>
      <c r="T43" s="10">
        <f>FC_OTH_CP_SH_E!T43+FC_OTH_CP_SC_E!T43+FC_OTH_CP_HW_E!T43+FC_OTH_CP_CA_E!T43+FC_OTH_CP_VE_E!T43+FC_OTH_CP_SL_E!T43+FC_OTH_CP_BL_E!T43+FC_OTH_CP_CR_E!T43+FC_OTH_CP_BT_E!T43+FC_OTH_CP_IT_E!T43</f>
        <v>3.018572656921755</v>
      </c>
      <c r="U43" s="10">
        <f>FC_OTH_CP_SH_E!U43+FC_OTH_CP_SC_E!U43+FC_OTH_CP_HW_E!U43+FC_OTH_CP_CA_E!U43+FC_OTH_CP_VE_E!U43+FC_OTH_CP_SL_E!U43+FC_OTH_CP_BL_E!U43+FC_OTH_CP_CR_E!U43+FC_OTH_CP_BT_E!U43+FC_OTH_CP_IT_E!U43</f>
        <v>2.011693895098881</v>
      </c>
      <c r="V43" s="10">
        <f>FC_OTH_CP_SH_E!V43+FC_OTH_CP_SC_E!V43+FC_OTH_CP_HW_E!V43+FC_OTH_CP_CA_E!V43+FC_OTH_CP_VE_E!V43+FC_OTH_CP_SL_E!V43+FC_OTH_CP_BL_E!V43+FC_OTH_CP_CR_E!V43+FC_OTH_CP_BT_E!V43+FC_OTH_CP_IT_E!V43</f>
        <v>5.0291487532244217</v>
      </c>
      <c r="W43" s="10">
        <f>FC_OTH_CP_SH_E!W43+FC_OTH_CP_SC_E!W43+FC_OTH_CP_HW_E!W43+FC_OTH_CP_CA_E!W43+FC_OTH_CP_VE_E!W43+FC_OTH_CP_SL_E!W43+FC_OTH_CP_BL_E!W43+FC_OTH_CP_CR_E!W43+FC_OTH_CP_BT_E!W43+FC_OTH_CP_IT_E!W43</f>
        <v>3.0156491831470351</v>
      </c>
      <c r="X43" s="10">
        <f>FC_OTH_CP_SH_E!X43+FC_OTH_CP_SC_E!X43+FC_OTH_CP_HW_E!X43+FC_OTH_CP_CA_E!X43+FC_OTH_CP_VE_E!X43+FC_OTH_CP_SL_E!X43+FC_OTH_CP_BL_E!X43+FC_OTH_CP_CR_E!X43+FC_OTH_CP_BT_E!X43+FC_OTH_CP_IT_E!X43</f>
        <v>3.0810834049871021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2.894840928632846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16.403955288048152</v>
      </c>
      <c r="H44" s="10">
        <f>FC_OTH_CP_SH_E!H44+FC_OTH_CP_SC_E!H44+FC_OTH_CP_HW_E!H44+FC_OTH_CP_CA_E!H44+FC_OTH_CP_VE_E!H44+FC_OTH_CP_SL_E!H44+FC_OTH_CP_BL_E!H44+FC_OTH_CP_CR_E!H44+FC_OTH_CP_BT_E!H44+FC_OTH_CP_IT_E!H44</f>
        <v>6.7546001719690469</v>
      </c>
      <c r="I44" s="10">
        <f>FC_OTH_CP_SH_E!I44+FC_OTH_CP_SC_E!I44+FC_OTH_CP_HW_E!I44+FC_OTH_CP_CA_E!I44+FC_OTH_CP_VE_E!I44+FC_OTH_CP_SL_E!I44+FC_OTH_CP_BL_E!I44+FC_OTH_CP_CR_E!I44+FC_OTH_CP_BT_E!I44+FC_OTH_CP_IT_E!I44</f>
        <v>6.7546001719690469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6.7670679277730024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2.8804815133276014</v>
      </c>
      <c r="E50" s="10">
        <f>FC_OTH_CP_SH_E!E50+FC_OTH_CP_SC_E!E50+FC_OTH_CP_HW_E!E50+FC_OTH_CP_CA_E!E50+FC_OTH_CP_VE_E!E50+FC_OTH_CP_SL_E!E50+FC_OTH_CP_BL_E!E50+FC_OTH_CP_CR_E!E50+FC_OTH_CP_BT_E!E50+FC_OTH_CP_IT_E!E50</f>
        <v>7.6812553740326717</v>
      </c>
      <c r="F50" s="10">
        <f>FC_OTH_CP_SH_E!F50+FC_OTH_CP_SC_E!F50+FC_OTH_CP_HW_E!F50+FC_OTH_CP_CA_E!F50+FC_OTH_CP_VE_E!F50+FC_OTH_CP_SL_E!F50+FC_OTH_CP_BL_E!F50+FC_OTH_CP_CR_E!F50+FC_OTH_CP_BT_E!F50+FC_OTH_CP_IT_E!F50</f>
        <v>6.7211521926053326</v>
      </c>
      <c r="G50" s="10">
        <f>FC_OTH_CP_SH_E!G50+FC_OTH_CP_SC_E!G50+FC_OTH_CP_HW_E!G50+FC_OTH_CP_CA_E!G50+FC_OTH_CP_VE_E!G50+FC_OTH_CP_SL_E!G50+FC_OTH_CP_BL_E!G50+FC_OTH_CP_CR_E!G50+FC_OTH_CP_BT_E!G50+FC_OTH_CP_IT_E!G50</f>
        <v>1.9202923473774725</v>
      </c>
      <c r="H50" s="10">
        <f>FC_OTH_CP_SH_E!H50+FC_OTH_CP_SC_E!H50+FC_OTH_CP_HW_E!H50+FC_OTH_CP_CA_E!H50+FC_OTH_CP_VE_E!H50+FC_OTH_CP_SL_E!H50+FC_OTH_CP_BL_E!H50+FC_OTH_CP_CR_E!H50+FC_OTH_CP_BT_E!H50+FC_OTH_CP_IT_E!H50</f>
        <v>5.7609630266552028</v>
      </c>
      <c r="I50" s="10">
        <f>FC_OTH_CP_SH_E!I50+FC_OTH_CP_SC_E!I50+FC_OTH_CP_HW_E!I50+FC_OTH_CP_CA_E!I50+FC_OTH_CP_VE_E!I50+FC_OTH_CP_SL_E!I50+FC_OTH_CP_BL_E!I50+FC_OTH_CP_CR_E!I50+FC_OTH_CP_BT_E!I50+FC_OTH_CP_IT_E!I50</f>
        <v>8.641444539982805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1360.081685296647</v>
      </c>
      <c r="D51" s="37">
        <f>FC_OTH_CP_SH_E!D51+FC_OTH_CP_SC_E!D51+FC_OTH_CP_HW_E!D51+FC_OTH_CP_CA_E!D51+FC_OTH_CP_VE_E!D51+FC_OTH_CP_SL_E!D51+FC_OTH_CP_BL_E!D51+FC_OTH_CP_CR_E!D51+FC_OTH_CP_BT_E!D51+FC_OTH_CP_IT_E!D51</f>
        <v>679.17024935511608</v>
      </c>
      <c r="E51" s="37">
        <f>FC_OTH_CP_SH_E!E51+FC_OTH_CP_SC_E!E51+FC_OTH_CP_HW_E!E51+FC_OTH_CP_CA_E!E51+FC_OTH_CP_VE_E!E51+FC_OTH_CP_SL_E!E51+FC_OTH_CP_BL_E!E51+FC_OTH_CP_CR_E!E51+FC_OTH_CP_BT_E!E51+FC_OTH_CP_IT_E!E51</f>
        <v>448.68873602751495</v>
      </c>
      <c r="F51" s="37">
        <f>FC_OTH_CP_SH_E!F51+FC_OTH_CP_SC_E!F51+FC_OTH_CP_HW_E!F51+FC_OTH_CP_CA_E!F51+FC_OTH_CP_VE_E!F51+FC_OTH_CP_SL_E!F51+FC_OTH_CP_BL_E!F51+FC_OTH_CP_CR_E!F51+FC_OTH_CP_BT_E!F51+FC_OTH_CP_IT_E!F51</f>
        <v>470.48581255374017</v>
      </c>
      <c r="G51" s="37">
        <f>FC_OTH_CP_SH_E!G51+FC_OTH_CP_SC_E!G51+FC_OTH_CP_HW_E!G51+FC_OTH_CP_CA_E!G51+FC_OTH_CP_VE_E!G51+FC_OTH_CP_SL_E!G51+FC_OTH_CP_BL_E!G51+FC_OTH_CP_CR_E!G51+FC_OTH_CP_BT_E!G51+FC_OTH_CP_IT_E!G51</f>
        <v>324.20464316423033</v>
      </c>
      <c r="H51" s="37">
        <f>FC_OTH_CP_SH_E!H51+FC_OTH_CP_SC_E!H51+FC_OTH_CP_HW_E!H51+FC_OTH_CP_CA_E!H51+FC_OTH_CP_VE_E!H51+FC_OTH_CP_SL_E!H51+FC_OTH_CP_BL_E!H51+FC_OTH_CP_CR_E!H51+FC_OTH_CP_BT_E!H51+FC_OTH_CP_IT_E!H51</f>
        <v>900.55889939810822</v>
      </c>
      <c r="I51" s="37">
        <f>FC_OTH_CP_SH_E!I51+FC_OTH_CP_SC_E!I51+FC_OTH_CP_HW_E!I51+FC_OTH_CP_CA_E!I51+FC_OTH_CP_VE_E!I51+FC_OTH_CP_SL_E!I51+FC_OTH_CP_BL_E!I51+FC_OTH_CP_CR_E!I51+FC_OTH_CP_BT_E!I51+FC_OTH_CP_IT_E!I51</f>
        <v>996.17368873602766</v>
      </c>
      <c r="J51" s="37">
        <f>FC_OTH_CP_SH_E!J51+FC_OTH_CP_SC_E!J51+FC_OTH_CP_HW_E!J51+FC_OTH_CP_CA_E!J51+FC_OTH_CP_VE_E!J51+FC_OTH_CP_SL_E!J51+FC_OTH_CP_BL_E!J51+FC_OTH_CP_CR_E!J51+FC_OTH_CP_BT_E!J51+FC_OTH_CP_IT_E!J51</f>
        <v>923.68873602751501</v>
      </c>
      <c r="K51" s="37">
        <f>FC_OTH_CP_SH_E!K51+FC_OTH_CP_SC_E!K51+FC_OTH_CP_HW_E!K51+FC_OTH_CP_CA_E!K51+FC_OTH_CP_VE_E!K51+FC_OTH_CP_SL_E!K51+FC_OTH_CP_BL_E!K51+FC_OTH_CP_CR_E!K51+FC_OTH_CP_BT_E!K51+FC_OTH_CP_IT_E!K51</f>
        <v>907.80309544282045</v>
      </c>
      <c r="L51" s="37">
        <f>FC_OTH_CP_SH_E!L51+FC_OTH_CP_SC_E!L51+FC_OTH_CP_HW_E!L51+FC_OTH_CP_CA_E!L51+FC_OTH_CP_VE_E!L51+FC_OTH_CP_SL_E!L51+FC_OTH_CP_BL_E!L51+FC_OTH_CP_CR_E!L51+FC_OTH_CP_BT_E!L51+FC_OTH_CP_IT_E!L51</f>
        <v>572.87188306104872</v>
      </c>
      <c r="M51" s="37">
        <f>FC_OTH_CP_SH_E!M51+FC_OTH_CP_SC_E!M51+FC_OTH_CP_HW_E!M51+FC_OTH_CP_CA_E!M51+FC_OTH_CP_VE_E!M51+FC_OTH_CP_SL_E!M51+FC_OTH_CP_BL_E!M51+FC_OTH_CP_CR_E!M51+FC_OTH_CP_BT_E!M51+FC_OTH_CP_IT_E!M51</f>
        <v>842.97076526225294</v>
      </c>
      <c r="N51" s="37">
        <f>FC_OTH_CP_SH_E!N51+FC_OTH_CP_SC_E!N51+FC_OTH_CP_HW_E!N51+FC_OTH_CP_CA_E!N51+FC_OTH_CP_VE_E!N51+FC_OTH_CP_SL_E!N51+FC_OTH_CP_BL_E!N51+FC_OTH_CP_CR_E!N51+FC_OTH_CP_BT_E!N51+FC_OTH_CP_IT_E!N51</f>
        <v>356.79277730008602</v>
      </c>
      <c r="O51" s="37">
        <f>FC_OTH_CP_SH_E!O51+FC_OTH_CP_SC_E!O51+FC_OTH_CP_HW_E!O51+FC_OTH_CP_CA_E!O51+FC_OTH_CP_VE_E!O51+FC_OTH_CP_SL_E!O51+FC_OTH_CP_BL_E!O51+FC_OTH_CP_CR_E!O51+FC_OTH_CP_BT_E!O51+FC_OTH_CP_IT_E!O51</f>
        <v>644.2390369733447</v>
      </c>
      <c r="P51" s="37">
        <f>FC_OTH_CP_SH_E!P51+FC_OTH_CP_SC_E!P51+FC_OTH_CP_HW_E!P51+FC_OTH_CP_CA_E!P51+FC_OTH_CP_VE_E!P51+FC_OTH_CP_SL_E!P51+FC_OTH_CP_BL_E!P51+FC_OTH_CP_CR_E!P51+FC_OTH_CP_BT_E!P51+FC_OTH_CP_IT_E!P51</f>
        <v>771.94754944110014</v>
      </c>
      <c r="Q51" s="37">
        <f>FC_OTH_CP_SH_E!Q51+FC_OTH_CP_SC_E!Q51+FC_OTH_CP_HW_E!Q51+FC_OTH_CP_CA_E!Q51+FC_OTH_CP_VE_E!Q51+FC_OTH_CP_SL_E!Q51+FC_OTH_CP_BL_E!Q51+FC_OTH_CP_CR_E!Q51+FC_OTH_CP_BT_E!Q51+FC_OTH_CP_IT_E!Q51</f>
        <v>493.40068787618213</v>
      </c>
      <c r="R51" s="37">
        <f>FC_OTH_CP_SH_E!R51+FC_OTH_CP_SC_E!R51+FC_OTH_CP_HW_E!R51+FC_OTH_CP_CA_E!R51+FC_OTH_CP_VE_E!R51+FC_OTH_CP_SL_E!R51+FC_OTH_CP_BL_E!R51+FC_OTH_CP_CR_E!R51+FC_OTH_CP_BT_E!R51+FC_OTH_CP_IT_E!R51</f>
        <v>526.09630266552006</v>
      </c>
      <c r="S51" s="37">
        <f>FC_OTH_CP_SH_E!S51+FC_OTH_CP_SC_E!S51+FC_OTH_CP_HW_E!S51+FC_OTH_CP_CA_E!S51+FC_OTH_CP_VE_E!S51+FC_OTH_CP_SL_E!S51+FC_OTH_CP_BL_E!S51+FC_OTH_CP_CR_E!S51+FC_OTH_CP_BT_E!S51+FC_OTH_CP_IT_E!S51</f>
        <v>532.84608770421289</v>
      </c>
      <c r="T51" s="37">
        <f>FC_OTH_CP_SH_E!T51+FC_OTH_CP_SC_E!T51+FC_OTH_CP_HW_E!T51+FC_OTH_CP_CA_E!T51+FC_OTH_CP_VE_E!T51+FC_OTH_CP_SL_E!T51+FC_OTH_CP_BL_E!T51+FC_OTH_CP_CR_E!T51+FC_OTH_CP_BT_E!T51+FC_OTH_CP_IT_E!T51</f>
        <v>571.45313843508143</v>
      </c>
      <c r="U51" s="37">
        <f>FC_OTH_CP_SH_E!U51+FC_OTH_CP_SC_E!U51+FC_OTH_CP_HW_E!U51+FC_OTH_CP_CA_E!U51+FC_OTH_CP_VE_E!U51+FC_OTH_CP_SL_E!U51+FC_OTH_CP_BL_E!U51+FC_OTH_CP_CR_E!U51+FC_OTH_CP_BT_E!U51+FC_OTH_CP_IT_E!U51</f>
        <v>489.47850386930389</v>
      </c>
      <c r="V51" s="37">
        <f>FC_OTH_CP_SH_E!V51+FC_OTH_CP_SC_E!V51+FC_OTH_CP_HW_E!V51+FC_OTH_CP_CA_E!V51+FC_OTH_CP_VE_E!V51+FC_OTH_CP_SL_E!V51+FC_OTH_CP_BL_E!V51+FC_OTH_CP_CR_E!V51+FC_OTH_CP_BT_E!V51+FC_OTH_CP_IT_E!V51</f>
        <v>399.12209802235606</v>
      </c>
      <c r="W51" s="37">
        <f>FC_OTH_CP_SH_E!W51+FC_OTH_CP_SC_E!W51+FC_OTH_CP_HW_E!W51+FC_OTH_CP_CA_E!W51+FC_OTH_CP_VE_E!W51+FC_OTH_CP_SL_E!W51+FC_OTH_CP_BL_E!W51+FC_OTH_CP_CR_E!W51+FC_OTH_CP_BT_E!W51+FC_OTH_CP_IT_E!W51</f>
        <v>355.61453138435093</v>
      </c>
      <c r="X51" s="37">
        <f>FC_OTH_CP_SH_E!X51+FC_OTH_CP_SC_E!X51+FC_OTH_CP_HW_E!X51+FC_OTH_CP_CA_E!X51+FC_OTH_CP_VE_E!X51+FC_OTH_CP_SL_E!X51+FC_OTH_CP_BL_E!X51+FC_OTH_CP_CR_E!X51+FC_OTH_CP_BT_E!X51+FC_OTH_CP_IT_E!X51</f>
        <v>550.96414445399864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14.951676698194325</v>
      </c>
      <c r="E52" s="37">
        <f t="shared" si="31"/>
        <v>6.7593293207222693</v>
      </c>
      <c r="F52" s="37">
        <f t="shared" si="31"/>
        <v>5.9233877901977641</v>
      </c>
      <c r="G52" s="37">
        <f t="shared" si="31"/>
        <v>8.5030094582975053</v>
      </c>
      <c r="H52" s="37">
        <f t="shared" si="31"/>
        <v>2.2929492691315563</v>
      </c>
      <c r="I52" s="37">
        <f t="shared" si="31"/>
        <v>6.3533104041272557</v>
      </c>
      <c r="J52" s="37">
        <f t="shared" si="31"/>
        <v>3.7260533104041267</v>
      </c>
      <c r="K52" s="37">
        <f t="shared" si="31"/>
        <v>11.154084264832331</v>
      </c>
      <c r="L52" s="37">
        <f t="shared" si="31"/>
        <v>18.438950988822008</v>
      </c>
      <c r="M52" s="37">
        <f t="shared" si="31"/>
        <v>15.5250214961307</v>
      </c>
      <c r="N52" s="37">
        <f t="shared" si="31"/>
        <v>15.166638005159074</v>
      </c>
      <c r="O52" s="37">
        <f t="shared" si="31"/>
        <v>19.083834909716252</v>
      </c>
      <c r="P52" s="37">
        <f t="shared" si="31"/>
        <v>10.795786758383485</v>
      </c>
      <c r="Q52" s="37">
        <f t="shared" si="31"/>
        <v>8.1446259673258758</v>
      </c>
      <c r="R52" s="37">
        <f t="shared" si="31"/>
        <v>18.438950988822008</v>
      </c>
      <c r="S52" s="37">
        <f t="shared" si="31"/>
        <v>16.050386930352531</v>
      </c>
      <c r="T52" s="37">
        <f t="shared" si="31"/>
        <v>24.79217540842648</v>
      </c>
      <c r="U52" s="37">
        <f t="shared" si="31"/>
        <v>34.728288907996543</v>
      </c>
      <c r="V52" s="37">
        <f t="shared" si="31"/>
        <v>36.840412725709371</v>
      </c>
      <c r="W52" s="37">
        <f t="shared" si="31"/>
        <v>41.14067067927774</v>
      </c>
      <c r="X52" s="37">
        <f t="shared" ref="X52" si="32">SUM(X53:X70)</f>
        <v>46.345657781599343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0</v>
      </c>
      <c r="D57" s="10">
        <f>FC_OTH_CP_SH_E!D57+FC_OTH_CP_SC_E!D57+FC_OTH_CP_HW_E!D57+FC_OTH_CP_CA_E!D57+FC_OTH_CP_VE_E!D57+FC_OTH_CP_SL_E!D57+FC_OTH_CP_BL_E!D57+FC_OTH_CP_CR_E!D57+FC_OTH_CP_BT_E!D57+FC_OTH_CP_IT_E!D57</f>
        <v>0</v>
      </c>
      <c r="E57" s="10">
        <f>FC_OTH_CP_SH_E!E57+FC_OTH_CP_SC_E!E57+FC_OTH_CP_HW_E!E57+FC_OTH_CP_CA_E!E57+FC_OTH_CP_VE_E!E57+FC_OTH_CP_SL_E!E57+FC_OTH_CP_BL_E!E57+FC_OTH_CP_CR_E!E57+FC_OTH_CP_BT_E!E57+FC_OTH_CP_IT_E!E57</f>
        <v>0</v>
      </c>
      <c r="F57" s="10">
        <f>FC_OTH_CP_SH_E!F57+FC_OTH_CP_SC_E!F57+FC_OTH_CP_HW_E!F57+FC_OTH_CP_CA_E!F57+FC_OTH_CP_VE_E!F57+FC_OTH_CP_SL_E!F57+FC_OTH_CP_BL_E!F57+FC_OTH_CP_CR_E!F57+FC_OTH_CP_BT_E!F57+FC_OTH_CP_IT_E!F57</f>
        <v>0</v>
      </c>
      <c r="G57" s="10">
        <f>FC_OTH_CP_SH_E!G57+FC_OTH_CP_SC_E!G57+FC_OTH_CP_HW_E!G57+FC_OTH_CP_CA_E!G57+FC_OTH_CP_VE_E!G57+FC_OTH_CP_SL_E!G57+FC_OTH_CP_BL_E!G57+FC_OTH_CP_CR_E!G57+FC_OTH_CP_BT_E!G57+FC_OTH_CP_IT_E!G57</f>
        <v>0</v>
      </c>
      <c r="H57" s="10">
        <f>FC_OTH_CP_SH_E!H57+FC_OTH_CP_SC_E!H57+FC_OTH_CP_HW_E!H57+FC_OTH_CP_CA_E!H57+FC_OTH_CP_VE_E!H57+FC_OTH_CP_SL_E!H57+FC_OTH_CP_BL_E!H57+FC_OTH_CP_CR_E!H57+FC_OTH_CP_BT_E!H57+FC_OTH_CP_IT_E!H57</f>
        <v>2.3903697334479789E-2</v>
      </c>
      <c r="I57" s="10">
        <f>FC_OTH_CP_SH_E!I57+FC_OTH_CP_SC_E!I57+FC_OTH_CP_HW_E!I57+FC_OTH_CP_CA_E!I57+FC_OTH_CP_VE_E!I57+FC_OTH_CP_SL_E!I57+FC_OTH_CP_BL_E!I57+FC_OTH_CP_CR_E!I57+FC_OTH_CP_BT_E!I57+FC_OTH_CP_IT_E!I57</f>
        <v>2.3903697334479789E-2</v>
      </c>
      <c r="J57" s="10">
        <f>FC_OTH_CP_SH_E!J57+FC_OTH_CP_SC_E!J57+FC_OTH_CP_HW_E!J57+FC_OTH_CP_CA_E!J57+FC_OTH_CP_VE_E!J57+FC_OTH_CP_SL_E!J57+FC_OTH_CP_BL_E!J57+FC_OTH_CP_CR_E!J57+FC_OTH_CP_BT_E!J57+FC_OTH_CP_IT_E!J57</f>
        <v>2.3903697334479789E-2</v>
      </c>
      <c r="K57" s="10">
        <f>FC_OTH_CP_SH_E!K57+FC_OTH_CP_SC_E!K57+FC_OTH_CP_HW_E!K57+FC_OTH_CP_CA_E!K57+FC_OTH_CP_VE_E!K57+FC_OTH_CP_SL_E!K57+FC_OTH_CP_BL_E!K57+FC_OTH_CP_CR_E!K57+FC_OTH_CP_BT_E!K57+FC_OTH_CP_IT_E!K57</f>
        <v>2.3903697334479789E-2</v>
      </c>
      <c r="L57" s="10">
        <f>FC_OTH_CP_SH_E!L57+FC_OTH_CP_SC_E!L57+FC_OTH_CP_HW_E!L57+FC_OTH_CP_CA_E!L57+FC_OTH_CP_VE_E!L57+FC_OTH_CP_SL_E!L57+FC_OTH_CP_BL_E!L57+FC_OTH_CP_CR_E!L57+FC_OTH_CP_BT_E!L57+FC_OTH_CP_IT_E!L57</f>
        <v>2.3903697334479789E-2</v>
      </c>
      <c r="M57" s="10">
        <f>FC_OTH_CP_SH_E!M57+FC_OTH_CP_SC_E!M57+FC_OTH_CP_HW_E!M57+FC_OTH_CP_CA_E!M57+FC_OTH_CP_VE_E!M57+FC_OTH_CP_SL_E!M57+FC_OTH_CP_BL_E!M57+FC_OTH_CP_CR_E!M57+FC_OTH_CP_BT_E!M57+FC_OTH_CP_IT_E!M57</f>
        <v>0.45382631126397238</v>
      </c>
      <c r="N57" s="10">
        <f>FC_OTH_CP_SH_E!N57+FC_OTH_CP_SC_E!N57+FC_OTH_CP_HW_E!N57+FC_OTH_CP_CA_E!N57+FC_OTH_CP_VE_E!N57+FC_OTH_CP_SL_E!N57+FC_OTH_CP_BL_E!N57+FC_OTH_CP_CR_E!N57+FC_OTH_CP_BT_E!N57+FC_OTH_CP_IT_E!N57</f>
        <v>0.5493551160791057</v>
      </c>
      <c r="O57" s="10">
        <f>FC_OTH_CP_SH_E!O57+FC_OTH_CP_SC_E!O57+FC_OTH_CP_HW_E!O57+FC_OTH_CP_CA_E!O57+FC_OTH_CP_VE_E!O57+FC_OTH_CP_SL_E!O57+FC_OTH_CP_BL_E!O57+FC_OTH_CP_CR_E!O57+FC_OTH_CP_BT_E!O57+FC_OTH_CP_IT_E!O57</f>
        <v>0.5493551160791057</v>
      </c>
      <c r="P57" s="10">
        <f>FC_OTH_CP_SH_E!P57+FC_OTH_CP_SC_E!P57+FC_OTH_CP_HW_E!P57+FC_OTH_CP_CA_E!P57+FC_OTH_CP_VE_E!P57+FC_OTH_CP_SL_E!P57+FC_OTH_CP_BL_E!P57+FC_OTH_CP_CR_E!P57+FC_OTH_CP_BT_E!P57+FC_OTH_CP_IT_E!P57</f>
        <v>0.28658641444539978</v>
      </c>
      <c r="Q57" s="10">
        <f>FC_OTH_CP_SH_E!Q57+FC_OTH_CP_SC_E!Q57+FC_OTH_CP_HW_E!Q57+FC_OTH_CP_CA_E!Q57+FC_OTH_CP_VE_E!Q57+FC_OTH_CP_SL_E!Q57+FC_OTH_CP_BL_E!Q57+FC_OTH_CP_CR_E!Q57+FC_OTH_CP_BT_E!Q57+FC_OTH_CP_IT_E!Q57</f>
        <v>1.146431642304385</v>
      </c>
      <c r="R57" s="10">
        <f>FC_OTH_CP_SH_E!R57+FC_OTH_CP_SC_E!R57+FC_OTH_CP_HW_E!R57+FC_OTH_CP_CA_E!R57+FC_OTH_CP_VE_E!R57+FC_OTH_CP_SL_E!R57+FC_OTH_CP_BL_E!R57+FC_OTH_CP_CR_E!R57+FC_OTH_CP_BT_E!R57+FC_OTH_CP_IT_E!R57</f>
        <v>0.81203783319002576</v>
      </c>
      <c r="S57" s="10">
        <f>FC_OTH_CP_SH_E!S57+FC_OTH_CP_SC_E!S57+FC_OTH_CP_HW_E!S57+FC_OTH_CP_CA_E!S57+FC_OTH_CP_VE_E!S57+FC_OTH_CP_SL_E!S57+FC_OTH_CP_BL_E!S57+FC_OTH_CP_CR_E!S57+FC_OTH_CP_BT_E!S57+FC_OTH_CP_IT_E!S57</f>
        <v>0.85984522785898532</v>
      </c>
      <c r="T57" s="10">
        <f>FC_OTH_CP_SH_E!T57+FC_OTH_CP_SC_E!T57+FC_OTH_CP_HW_E!T57+FC_OTH_CP_CA_E!T57+FC_OTH_CP_VE_E!T57+FC_OTH_CP_SL_E!T57+FC_OTH_CP_BL_E!T57+FC_OTH_CP_CR_E!T57+FC_OTH_CP_BT_E!T57+FC_OTH_CP_IT_E!T57</f>
        <v>0.64488392089423896</v>
      </c>
      <c r="U57" s="10">
        <f>FC_OTH_CP_SH_E!U57+FC_OTH_CP_SC_E!U57+FC_OTH_CP_HW_E!U57+FC_OTH_CP_CA_E!U57+FC_OTH_CP_VE_E!U57+FC_OTH_CP_SL_E!U57+FC_OTH_CP_BL_E!U57+FC_OTH_CP_CR_E!U57+FC_OTH_CP_BT_E!U57+FC_OTH_CP_IT_E!U57</f>
        <v>0.69269131556319852</v>
      </c>
      <c r="V57" s="10">
        <f>FC_OTH_CP_SH_E!V57+FC_OTH_CP_SC_E!V57+FC_OTH_CP_HW_E!V57+FC_OTH_CP_CA_E!V57+FC_OTH_CP_VE_E!V57+FC_OTH_CP_SL_E!V57+FC_OTH_CP_BL_E!V57+FC_OTH_CP_CR_E!V57+FC_OTH_CP_BT_E!V57+FC_OTH_CP_IT_E!V57</f>
        <v>0.7165090283748925</v>
      </c>
      <c r="W57" s="10">
        <f>FC_OTH_CP_SH_E!W57+FC_OTH_CP_SC_E!W57+FC_OTH_CP_HW_E!W57+FC_OTH_CP_CA_E!W57+FC_OTH_CP_VE_E!W57+FC_OTH_CP_SL_E!W57+FC_OTH_CP_BL_E!W57+FC_OTH_CP_CR_E!W57+FC_OTH_CP_BT_E!W57+FC_OTH_CP_IT_E!W57</f>
        <v>0.74041272570937233</v>
      </c>
      <c r="X57" s="10">
        <f>FC_OTH_CP_SH_E!X57+FC_OTH_CP_SC_E!X57+FC_OTH_CP_HW_E!X57+FC_OTH_CP_CA_E!X57+FC_OTH_CP_VE_E!X57+FC_OTH_CP_SL_E!X57+FC_OTH_CP_BL_E!X57+FC_OTH_CP_CR_E!X57+FC_OTH_CP_BT_E!X57+FC_OTH_CP_IT_E!X57</f>
        <v>0.76431642304385194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0.64488392089423896</v>
      </c>
      <c r="E58" s="10">
        <f>FC_OTH_CP_SH_E!E58+FC_OTH_CP_SC_E!E58+FC_OTH_CP_HW_E!E58+FC_OTH_CP_CA_E!E58+FC_OTH_CP_VE_E!E58+FC_OTH_CP_SL_E!E58+FC_OTH_CP_BL_E!E58+FC_OTH_CP_CR_E!E58+FC_OTH_CP_BT_E!E58+FC_OTH_CP_IT_E!E58</f>
        <v>0.64488392089423896</v>
      </c>
      <c r="F58" s="10">
        <f>FC_OTH_CP_SH_E!F58+FC_OTH_CP_SC_E!F58+FC_OTH_CP_HW_E!F58+FC_OTH_CP_CA_E!F58+FC_OTH_CP_VE_E!F58+FC_OTH_CP_SL_E!F58+FC_OTH_CP_BL_E!F58+FC_OTH_CP_CR_E!F58+FC_OTH_CP_BT_E!F58+FC_OTH_CP_IT_E!F58</f>
        <v>0.7165090283748925</v>
      </c>
      <c r="G58" s="10">
        <f>FC_OTH_CP_SH_E!G58+FC_OTH_CP_SC_E!G58+FC_OTH_CP_HW_E!G58+FC_OTH_CP_CA_E!G58+FC_OTH_CP_VE_E!G58+FC_OTH_CP_SL_E!G58+FC_OTH_CP_BL_E!G58+FC_OTH_CP_CR_E!G58+FC_OTH_CP_BT_E!G58+FC_OTH_CP_IT_E!G58</f>
        <v>0.69269131556319852</v>
      </c>
      <c r="H58" s="10">
        <f>FC_OTH_CP_SH_E!H58+FC_OTH_CP_SC_E!H58+FC_OTH_CP_HW_E!H58+FC_OTH_CP_CA_E!H58+FC_OTH_CP_VE_E!H58+FC_OTH_CP_SL_E!H58+FC_OTH_CP_BL_E!H58+FC_OTH_CP_CR_E!H58+FC_OTH_CP_BT_E!H58+FC_OTH_CP_IT_E!H58</f>
        <v>0.83594153052450548</v>
      </c>
      <c r="I58" s="10">
        <f>FC_OTH_CP_SH_E!I58+FC_OTH_CP_SC_E!I58+FC_OTH_CP_HW_E!I58+FC_OTH_CP_CA_E!I58+FC_OTH_CP_VE_E!I58+FC_OTH_CP_SL_E!I58+FC_OTH_CP_BL_E!I58+FC_OTH_CP_CR_E!I58+FC_OTH_CP_BT_E!I58+FC_OTH_CP_IT_E!I58</f>
        <v>1.098710232158211</v>
      </c>
      <c r="J58" s="10">
        <f>FC_OTH_CP_SH_E!J58+FC_OTH_CP_SC_E!J58+FC_OTH_CP_HW_E!J58+FC_OTH_CP_CA_E!J58+FC_OTH_CP_VE_E!J58+FC_OTH_CP_SL_E!J58+FC_OTH_CP_BL_E!J58+FC_OTH_CP_CR_E!J58+FC_OTH_CP_BT_E!J58+FC_OTH_CP_IT_E!J58</f>
        <v>1.098710232158211</v>
      </c>
      <c r="K58" s="10">
        <f>FC_OTH_CP_SH_E!K58+FC_OTH_CP_SC_E!K58+FC_OTH_CP_HW_E!K58+FC_OTH_CP_CA_E!K58+FC_OTH_CP_VE_E!K58+FC_OTH_CP_SL_E!K58+FC_OTH_CP_BL_E!K58+FC_OTH_CP_CR_E!K58+FC_OTH_CP_BT_E!K58+FC_OTH_CP_IT_E!K58</f>
        <v>1.146431642304385</v>
      </c>
      <c r="L58" s="10">
        <f>FC_OTH_CP_SH_E!L58+FC_OTH_CP_SC_E!L58+FC_OTH_CP_HW_E!L58+FC_OTH_CP_CA_E!L58+FC_OTH_CP_VE_E!L58+FC_OTH_CP_SL_E!L58+FC_OTH_CP_BL_E!L58+FC_OTH_CP_CR_E!L58+FC_OTH_CP_BT_E!L58+FC_OTH_CP_IT_E!L58</f>
        <v>1.1226139294926909</v>
      </c>
      <c r="M58" s="10">
        <f>FC_OTH_CP_SH_E!M58+FC_OTH_CP_SC_E!M58+FC_OTH_CP_HW_E!M58+FC_OTH_CP_CA_E!M58+FC_OTH_CP_VE_E!M58+FC_OTH_CP_SL_E!M58+FC_OTH_CP_BL_E!M58+FC_OTH_CP_CR_E!M58+FC_OTH_CP_BT_E!M58+FC_OTH_CP_IT_E!M58</f>
        <v>1.146431642304385</v>
      </c>
      <c r="N58" s="10">
        <f>FC_OTH_CP_SH_E!N58+FC_OTH_CP_SC_E!N58+FC_OTH_CP_HW_E!N58+FC_OTH_CP_CA_E!N58+FC_OTH_CP_VE_E!N58+FC_OTH_CP_SL_E!N58+FC_OTH_CP_BL_E!N58+FC_OTH_CP_CR_E!N58+FC_OTH_CP_BT_E!N58+FC_OTH_CP_IT_E!N58</f>
        <v>0.95537403267411869</v>
      </c>
      <c r="O58" s="10">
        <f>FC_OTH_CP_SH_E!O58+FC_OTH_CP_SC_E!O58+FC_OTH_CP_HW_E!O58+FC_OTH_CP_CA_E!O58+FC_OTH_CP_VE_E!O58+FC_OTH_CP_SL_E!O58+FC_OTH_CP_BL_E!O58+FC_OTH_CP_CR_E!O58+FC_OTH_CP_BT_E!O58+FC_OTH_CP_IT_E!O58</f>
        <v>0.76431642304385194</v>
      </c>
      <c r="P58" s="10">
        <f>FC_OTH_CP_SH_E!P58+FC_OTH_CP_SC_E!P58+FC_OTH_CP_HW_E!P58+FC_OTH_CP_CA_E!P58+FC_OTH_CP_VE_E!P58+FC_OTH_CP_SL_E!P58+FC_OTH_CP_BL_E!P58+FC_OTH_CP_CR_E!P58+FC_OTH_CP_BT_E!P58+FC_OTH_CP_IT_E!P58</f>
        <v>0.88374892519346515</v>
      </c>
      <c r="Q58" s="10">
        <f>FC_OTH_CP_SH_E!Q58+FC_OTH_CP_SC_E!Q58+FC_OTH_CP_HW_E!Q58+FC_OTH_CP_CA_E!Q58+FC_OTH_CP_VE_E!Q58+FC_OTH_CP_SL_E!Q58+FC_OTH_CP_BL_E!Q58+FC_OTH_CP_CR_E!Q58+FC_OTH_CP_BT_E!Q58+FC_OTH_CP_IT_E!Q58</f>
        <v>0.64488392089423896</v>
      </c>
      <c r="R58" s="10">
        <f>FC_OTH_CP_SH_E!R58+FC_OTH_CP_SC_E!R58+FC_OTH_CP_HW_E!R58+FC_OTH_CP_CA_E!R58+FC_OTH_CP_VE_E!R58+FC_OTH_CP_SL_E!R58+FC_OTH_CP_BL_E!R58+FC_OTH_CP_CR_E!R58+FC_OTH_CP_BT_E!R58+FC_OTH_CP_IT_E!R58</f>
        <v>0.69269131556319852</v>
      </c>
      <c r="S58" s="10">
        <f>FC_OTH_CP_SH_E!S58+FC_OTH_CP_SC_E!S58+FC_OTH_CP_HW_E!S58+FC_OTH_CP_CA_E!S58+FC_OTH_CP_VE_E!S58+FC_OTH_CP_SL_E!S58+FC_OTH_CP_BL_E!S58+FC_OTH_CP_CR_E!S58+FC_OTH_CP_BT_E!S58+FC_OTH_CP_IT_E!S58</f>
        <v>0.81203783319002576</v>
      </c>
      <c r="T58" s="10">
        <f>FC_OTH_CP_SH_E!T58+FC_OTH_CP_SC_E!T58+FC_OTH_CP_HW_E!T58+FC_OTH_CP_CA_E!T58+FC_OTH_CP_VE_E!T58+FC_OTH_CP_SL_E!T58+FC_OTH_CP_BL_E!T58+FC_OTH_CP_CR_E!T58+FC_OTH_CP_BT_E!T58+FC_OTH_CP_IT_E!T58</f>
        <v>0.78822012037833178</v>
      </c>
      <c r="U58" s="10">
        <f>FC_OTH_CP_SH_E!U58+FC_OTH_CP_SC_E!U58+FC_OTH_CP_HW_E!U58+FC_OTH_CP_CA_E!U58+FC_OTH_CP_VE_E!U58+FC_OTH_CP_SL_E!U58+FC_OTH_CP_BL_E!U58+FC_OTH_CP_CR_E!U58+FC_OTH_CP_BT_E!U58+FC_OTH_CP_IT_E!U58</f>
        <v>0.69269131556319852</v>
      </c>
      <c r="V58" s="10">
        <f>FC_OTH_CP_SH_E!V58+FC_OTH_CP_SC_E!V58+FC_OTH_CP_HW_E!V58+FC_OTH_CP_CA_E!V58+FC_OTH_CP_VE_E!V58+FC_OTH_CP_SL_E!V58+FC_OTH_CP_BL_E!V58+FC_OTH_CP_CR_E!V58+FC_OTH_CP_BT_E!V58+FC_OTH_CP_IT_E!V58</f>
        <v>0.66878761822871879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4.1558899398108338</v>
      </c>
      <c r="E59" s="10">
        <f>FC_OTH_CP_SH_E!E59+FC_OTH_CP_SC_E!E59+FC_OTH_CP_HW_E!E59+FC_OTH_CP_CA_E!E59+FC_OTH_CP_VE_E!E59+FC_OTH_CP_SL_E!E59+FC_OTH_CP_BL_E!E59+FC_OTH_CP_CR_E!E59+FC_OTH_CP_BT_E!E59+FC_OTH_CP_IT_E!E59</f>
        <v>3.6065348237317281</v>
      </c>
      <c r="F59" s="10">
        <f>FC_OTH_CP_SH_E!F59+FC_OTH_CP_SC_E!F59+FC_OTH_CP_HW_E!F59+FC_OTH_CP_CA_E!F59+FC_OTH_CP_VE_E!F59+FC_OTH_CP_SL_E!F59+FC_OTH_CP_BL_E!F59+FC_OTH_CP_CR_E!F59+FC_OTH_CP_BT_E!F59+FC_OTH_CP_IT_E!F59</f>
        <v>3.4871883061049012</v>
      </c>
      <c r="G59" s="10">
        <f>FC_OTH_CP_SH_E!G59+FC_OTH_CP_SC_E!G59+FC_OTH_CP_HW_E!G59+FC_OTH_CP_CA_E!G59+FC_OTH_CP_VE_E!G59+FC_OTH_CP_SL_E!G59+FC_OTH_CP_BL_E!G59+FC_OTH_CP_CR_E!G59+FC_OTH_CP_BT_E!G59+FC_OTH_CP_IT_E!G59</f>
        <v>3.0572656921754078</v>
      </c>
      <c r="H59" s="10">
        <f>FC_OTH_CP_SH_E!H59+FC_OTH_CP_SC_E!H59+FC_OTH_CP_HW_E!H59+FC_OTH_CP_CA_E!H59+FC_OTH_CP_VE_E!H59+FC_OTH_CP_SL_E!H59+FC_OTH_CP_BL_E!H59+FC_OTH_CP_CR_E!H59+FC_OTH_CP_BT_E!H59+FC_OTH_CP_IT_E!H59</f>
        <v>0.85984522785898532</v>
      </c>
      <c r="I59" s="10">
        <f>FC_OTH_CP_SH_E!I59+FC_OTH_CP_SC_E!I59+FC_OTH_CP_HW_E!I59+FC_OTH_CP_CA_E!I59+FC_OTH_CP_VE_E!I59+FC_OTH_CP_SL_E!I59+FC_OTH_CP_BL_E!I59+FC_OTH_CP_CR_E!I59+FC_OTH_CP_BT_E!I59+FC_OTH_CP_IT_E!I59</f>
        <v>0.83594153052450548</v>
      </c>
      <c r="J59" s="10">
        <f>FC_OTH_CP_SH_E!J59+FC_OTH_CP_SC_E!J59+FC_OTH_CP_HW_E!J59+FC_OTH_CP_CA_E!J59+FC_OTH_CP_VE_E!J59+FC_OTH_CP_SL_E!J59+FC_OTH_CP_BL_E!J59+FC_OTH_CP_CR_E!J59+FC_OTH_CP_BT_E!J59+FC_OTH_CP_IT_E!J59</f>
        <v>0.74041272570937222</v>
      </c>
      <c r="K59" s="10">
        <f>FC_OTH_CP_SH_E!K59+FC_OTH_CP_SC_E!K59+FC_OTH_CP_HW_E!K59+FC_OTH_CP_CA_E!K59+FC_OTH_CP_VE_E!K59+FC_OTH_CP_SL_E!K59+FC_OTH_CP_BL_E!K59+FC_OTH_CP_CR_E!K59+FC_OTH_CP_BT_E!K59+FC_OTH_CP_IT_E!K59</f>
        <v>2.3884780739466893</v>
      </c>
      <c r="L59" s="10">
        <f>FC_OTH_CP_SH_E!L59+FC_OTH_CP_SC_E!L59+FC_OTH_CP_HW_E!L59+FC_OTH_CP_CA_E!L59+FC_OTH_CP_VE_E!L59+FC_OTH_CP_SL_E!L59+FC_OTH_CP_BL_E!L59+FC_OTH_CP_CR_E!L59+FC_OTH_CP_BT_E!L59+FC_OTH_CP_IT_E!L59</f>
        <v>1.385296646603611</v>
      </c>
      <c r="M59" s="10">
        <f>FC_OTH_CP_SH_E!M59+FC_OTH_CP_SC_E!M59+FC_OTH_CP_HW_E!M59+FC_OTH_CP_CA_E!M59+FC_OTH_CP_VE_E!M59+FC_OTH_CP_SL_E!M59+FC_OTH_CP_BL_E!M59+FC_OTH_CP_CR_E!M59+FC_OTH_CP_BT_E!M59+FC_OTH_CP_IT_E!M59</f>
        <v>1.0987102321582114</v>
      </c>
      <c r="N59" s="10">
        <f>FC_OTH_CP_SH_E!N59+FC_OTH_CP_SC_E!N59+FC_OTH_CP_HW_E!N59+FC_OTH_CP_CA_E!N59+FC_OTH_CP_VE_E!N59+FC_OTH_CP_SL_E!N59+FC_OTH_CP_BL_E!N59+FC_OTH_CP_CR_E!N59+FC_OTH_CP_BT_E!N59+FC_OTH_CP_IT_E!N59</f>
        <v>1.5763542562338786</v>
      </c>
      <c r="O59" s="10">
        <f>FC_OTH_CP_SH_E!O59+FC_OTH_CP_SC_E!O59+FC_OTH_CP_HW_E!O59+FC_OTH_CP_CA_E!O59+FC_OTH_CP_VE_E!O59+FC_OTH_CP_SL_E!O59+FC_OTH_CP_BL_E!O59+FC_OTH_CP_CR_E!O59+FC_OTH_CP_BT_E!O59+FC_OTH_CP_IT_E!O59</f>
        <v>2.7944969905417025</v>
      </c>
      <c r="P59" s="10">
        <f>FC_OTH_CP_SH_E!P59+FC_OTH_CP_SC_E!P59+FC_OTH_CP_HW_E!P59+FC_OTH_CP_CA_E!P59+FC_OTH_CP_VE_E!P59+FC_OTH_CP_SL_E!P59+FC_OTH_CP_BL_E!P59+FC_OTH_CP_CR_E!P59+FC_OTH_CP_BT_E!P59+FC_OTH_CP_IT_E!P59</f>
        <v>2.7466895958727413</v>
      </c>
      <c r="Q59" s="10">
        <f>FC_OTH_CP_SH_E!Q59+FC_OTH_CP_SC_E!Q59+FC_OTH_CP_HW_E!Q59+FC_OTH_CP_CA_E!Q59+FC_OTH_CP_VE_E!Q59+FC_OTH_CP_SL_E!Q59+FC_OTH_CP_BL_E!Q59+FC_OTH_CP_CR_E!Q59+FC_OTH_CP_BT_E!Q59+FC_OTH_CP_IT_E!Q59</f>
        <v>2.7228718830610461</v>
      </c>
      <c r="R59" s="10">
        <f>FC_OTH_CP_SH_E!R59+FC_OTH_CP_SC_E!R59+FC_OTH_CP_HW_E!R59+FC_OTH_CP_CA_E!R59+FC_OTH_CP_VE_E!R59+FC_OTH_CP_SL_E!R59+FC_OTH_CP_BL_E!R59+FC_OTH_CP_CR_E!R59+FC_OTH_CP_BT_E!R59+FC_OTH_CP_IT_E!R59</f>
        <v>2.388478073946688</v>
      </c>
      <c r="S59" s="10">
        <f>FC_OTH_CP_SH_E!S59+FC_OTH_CP_SC_E!S59+FC_OTH_CP_HW_E!S59+FC_OTH_CP_CA_E!S59+FC_OTH_CP_VE_E!S59+FC_OTH_CP_SL_E!S59+FC_OTH_CP_BL_E!S59+FC_OTH_CP_CR_E!S59+FC_OTH_CP_BT_E!S59+FC_OTH_CP_IT_E!S59</f>
        <v>2.6273430782459166</v>
      </c>
      <c r="T59" s="10">
        <f>FC_OTH_CP_SH_E!T59+FC_OTH_CP_SC_E!T59+FC_OTH_CP_HW_E!T59+FC_OTH_CP_CA_E!T59+FC_OTH_CP_VE_E!T59+FC_OTH_CP_SL_E!T59+FC_OTH_CP_BL_E!T59+FC_OTH_CP_CR_E!T59+FC_OTH_CP_BT_E!T59+FC_OTH_CP_IT_E!T59</f>
        <v>2.7466895958727449</v>
      </c>
      <c r="U59" s="10">
        <f>FC_OTH_CP_SH_E!U59+FC_OTH_CP_SC_E!U59+FC_OTH_CP_HW_E!U59+FC_OTH_CP_CA_E!U59+FC_OTH_CP_VE_E!U59+FC_OTH_CP_SL_E!U59+FC_OTH_CP_BL_E!U59+FC_OTH_CP_CR_E!U59+FC_OTH_CP_BT_E!U59+FC_OTH_CP_IT_E!U59</f>
        <v>22.833705932932055</v>
      </c>
      <c r="V59" s="10">
        <f>FC_OTH_CP_SH_E!V59+FC_OTH_CP_SC_E!V59+FC_OTH_CP_HW_E!V59+FC_OTH_CP_CA_E!V59+FC_OTH_CP_VE_E!V59+FC_OTH_CP_SL_E!V59+FC_OTH_CP_BL_E!V59+FC_OTH_CP_CR_E!V59+FC_OTH_CP_BT_E!V59+FC_OTH_CP_IT_E!V59</f>
        <v>5.1112639724849513</v>
      </c>
      <c r="W59" s="10">
        <f>FC_OTH_CP_SH_E!W59+FC_OTH_CP_SC_E!W59+FC_OTH_CP_HW_E!W59+FC_OTH_CP_CA_E!W59+FC_OTH_CP_VE_E!W59+FC_OTH_CP_SL_E!W59+FC_OTH_CP_BL_E!W59+FC_OTH_CP_CR_E!W59+FC_OTH_CP_BT_E!W59+FC_OTH_CP_IT_E!W59</f>
        <v>8.5745485812553781</v>
      </c>
      <c r="X59" s="10">
        <f>FC_OTH_CP_SH_E!X59+FC_OTH_CP_SC_E!X59+FC_OTH_CP_HW_E!X59+FC_OTH_CP_CA_E!X59+FC_OTH_CP_VE_E!X59+FC_OTH_CP_SL_E!X59+FC_OTH_CP_BL_E!X59+FC_OTH_CP_CR_E!X59+FC_OTH_CP_BT_E!X59+FC_OTH_CP_IT_E!X59</f>
        <v>1.5525365434221854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4.8963026655202064</v>
      </c>
      <c r="E61" s="10">
        <f>FC_OTH_CP_SH_E!E61+FC_OTH_CP_SC_E!E61+FC_OTH_CP_HW_E!E61+FC_OTH_CP_CA_E!E61+FC_OTH_CP_VE_E!E61+FC_OTH_CP_SL_E!E61+FC_OTH_CP_BL_E!E61+FC_OTH_CP_CR_E!E61+FC_OTH_CP_BT_E!E61+FC_OTH_CP_IT_E!E61</f>
        <v>2.5079105760963025</v>
      </c>
      <c r="F61" s="10">
        <f>FC_OTH_CP_SH_E!F61+FC_OTH_CP_SC_E!F61+FC_OTH_CP_HW_E!F61+FC_OTH_CP_CA_E!F61+FC_OTH_CP_VE_E!F61+FC_OTH_CP_SL_E!F61+FC_OTH_CP_BL_E!F61+FC_OTH_CP_CR_E!F61+FC_OTH_CP_BT_E!F61+FC_OTH_CP_IT_E!F61</f>
        <v>1.7196904557179706</v>
      </c>
      <c r="G61" s="10">
        <f>FC_OTH_CP_SH_E!G61+FC_OTH_CP_SC_E!G61+FC_OTH_CP_HW_E!G61+FC_OTH_CP_CA_E!G61+FC_OTH_CP_VE_E!G61+FC_OTH_CP_SL_E!G61+FC_OTH_CP_BL_E!G61+FC_OTH_CP_CR_E!G61+FC_OTH_CP_BT_E!G61+FC_OTH_CP_IT_E!G61</f>
        <v>4.7530524505588989</v>
      </c>
      <c r="H61" s="10">
        <f>FC_OTH_CP_SH_E!H61+FC_OTH_CP_SC_E!H61+FC_OTH_CP_HW_E!H61+FC_OTH_CP_CA_E!H61+FC_OTH_CP_VE_E!H61+FC_OTH_CP_SL_E!H61+FC_OTH_CP_BL_E!H61+FC_OTH_CP_CR_E!H61+FC_OTH_CP_BT_E!H61+FC_OTH_CP_IT_E!H61</f>
        <v>0.57325881341358542</v>
      </c>
      <c r="I61" s="10">
        <f>FC_OTH_CP_SH_E!I61+FC_OTH_CP_SC_E!I61+FC_OTH_CP_HW_E!I61+FC_OTH_CP_CA_E!I61+FC_OTH_CP_VE_E!I61+FC_OTH_CP_SL_E!I61+FC_OTH_CP_BL_E!I61+FC_OTH_CP_CR_E!I61+FC_OTH_CP_BT_E!I61+FC_OTH_CP_IT_E!I61</f>
        <v>4.3947549441100593</v>
      </c>
      <c r="J61" s="10">
        <f>FC_OTH_CP_SH_E!J61+FC_OTH_CP_SC_E!J61+FC_OTH_CP_HW_E!J61+FC_OTH_CP_CA_E!J61+FC_OTH_CP_VE_E!J61+FC_OTH_CP_SL_E!J61+FC_OTH_CP_BL_E!J61+FC_OTH_CP_CR_E!J61+FC_OTH_CP_BT_E!J61+FC_OTH_CP_IT_E!J61</f>
        <v>1.863026655202064</v>
      </c>
      <c r="K61" s="10">
        <f>FC_OTH_CP_SH_E!K61+FC_OTH_CP_SC_E!K61+FC_OTH_CP_HW_E!K61+FC_OTH_CP_CA_E!K61+FC_OTH_CP_VE_E!K61+FC_OTH_CP_SL_E!K61+FC_OTH_CP_BL_E!K61+FC_OTH_CP_CR_E!K61+FC_OTH_CP_BT_E!K61+FC_OTH_CP_IT_E!K61</f>
        <v>2.6750644883920898</v>
      </c>
      <c r="L61" s="10">
        <f>FC_OTH_CP_SH_E!L61+FC_OTH_CP_SC_E!L61+FC_OTH_CP_HW_E!L61+FC_OTH_CP_CA_E!L61+FC_OTH_CP_VE_E!L61+FC_OTH_CP_SL_E!L61+FC_OTH_CP_BL_E!L61+FC_OTH_CP_CR_E!L61+FC_OTH_CP_BT_E!L61+FC_OTH_CP_IT_E!L61</f>
        <v>8.0251934651762635</v>
      </c>
      <c r="M61" s="10">
        <f>FC_OTH_CP_SH_E!M61+FC_OTH_CP_SC_E!M61+FC_OTH_CP_HW_E!M61+FC_OTH_CP_CA_E!M61+FC_OTH_CP_VE_E!M61+FC_OTH_CP_SL_E!M61+FC_OTH_CP_BL_E!M61+FC_OTH_CP_CR_E!M61+FC_OTH_CP_BT_E!M61+FC_OTH_CP_IT_E!M61</f>
        <v>4.4186586414445408</v>
      </c>
      <c r="N61" s="10">
        <f>FC_OTH_CP_SH_E!N61+FC_OTH_CP_SC_E!N61+FC_OTH_CP_HW_E!N61+FC_OTH_CP_CA_E!N61+FC_OTH_CP_VE_E!N61+FC_OTH_CP_SL_E!N61+FC_OTH_CP_BL_E!N61+FC_OTH_CP_CR_E!N61+FC_OTH_CP_BT_E!N61+FC_OTH_CP_IT_E!N61</f>
        <v>8.7656061908856415</v>
      </c>
      <c r="O61" s="10">
        <f>FC_OTH_CP_SH_E!O61+FC_OTH_CP_SC_E!O61+FC_OTH_CP_HW_E!O61+FC_OTH_CP_CA_E!O61+FC_OTH_CP_VE_E!O61+FC_OTH_CP_SL_E!O61+FC_OTH_CP_BL_E!O61+FC_OTH_CP_CR_E!O61+FC_OTH_CP_BT_E!O61+FC_OTH_CP_IT_E!O61</f>
        <v>11.96620808254514</v>
      </c>
      <c r="P61" s="10">
        <f>FC_OTH_CP_SH_E!P61+FC_OTH_CP_SC_E!P61+FC_OTH_CP_HW_E!P61+FC_OTH_CP_CA_E!P61+FC_OTH_CP_VE_E!P61+FC_OTH_CP_SL_E!P61+FC_OTH_CP_BL_E!P61+FC_OTH_CP_CR_E!P61+FC_OTH_CP_BT_E!P61+FC_OTH_CP_IT_E!P61</f>
        <v>3.3199484092863267</v>
      </c>
      <c r="Q61" s="10">
        <f>FC_OTH_CP_SH_E!Q61+FC_OTH_CP_SC_E!Q61+FC_OTH_CP_HW_E!Q61+FC_OTH_CP_CA_E!Q61+FC_OTH_CP_VE_E!Q61+FC_OTH_CP_SL_E!Q61+FC_OTH_CP_BL_E!Q61+FC_OTH_CP_CR_E!Q61+FC_OTH_CP_BT_E!Q61+FC_OTH_CP_IT_E!Q61</f>
        <v>3.6304385210662069</v>
      </c>
      <c r="R61" s="10">
        <f>FC_OTH_CP_SH_E!R61+FC_OTH_CP_SC_E!R61+FC_OTH_CP_HW_E!R61+FC_OTH_CP_CA_E!R61+FC_OTH_CP_VE_E!R61+FC_OTH_CP_SL_E!R61+FC_OTH_CP_BL_E!R61+FC_OTH_CP_CR_E!R61+FC_OTH_CP_BT_E!R61+FC_OTH_CP_IT_E!R61</f>
        <v>14.545743766122097</v>
      </c>
      <c r="S61" s="10">
        <f>FC_OTH_CP_SH_E!S61+FC_OTH_CP_SC_E!S61+FC_OTH_CP_HW_E!S61+FC_OTH_CP_CA_E!S61+FC_OTH_CP_VE_E!S61+FC_OTH_CP_SL_E!S61+FC_OTH_CP_BL_E!S61+FC_OTH_CP_CR_E!S61+FC_OTH_CP_BT_E!S61+FC_OTH_CP_IT_E!S61</f>
        <v>9.8643164230438458</v>
      </c>
      <c r="T61" s="10">
        <f>FC_OTH_CP_SH_E!T61+FC_OTH_CP_SC_E!T61+FC_OTH_CP_HW_E!T61+FC_OTH_CP_CA_E!T61+FC_OTH_CP_VE_E!T61+FC_OTH_CP_SL_E!T61+FC_OTH_CP_BL_E!T61+FC_OTH_CP_CR_E!T61+FC_OTH_CP_BT_E!T61+FC_OTH_CP_IT_E!T61</f>
        <v>8.9328460877042097</v>
      </c>
      <c r="U61" s="10">
        <f>FC_OTH_CP_SH_E!U61+FC_OTH_CP_SC_E!U61+FC_OTH_CP_HW_E!U61+FC_OTH_CP_CA_E!U61+FC_OTH_CP_VE_E!U61+FC_OTH_CP_SL_E!U61+FC_OTH_CP_BL_E!U61+FC_OTH_CP_CR_E!U61+FC_OTH_CP_BT_E!U61+FC_OTH_CP_IT_E!U61</f>
        <v>8.5506448839208993</v>
      </c>
      <c r="V61" s="10">
        <f>FC_OTH_CP_SH_E!V61+FC_OTH_CP_SC_E!V61+FC_OTH_CP_HW_E!V61+FC_OTH_CP_CA_E!V61+FC_OTH_CP_VE_E!V61+FC_OTH_CP_SL_E!V61+FC_OTH_CP_BL_E!V61+FC_OTH_CP_CR_E!V61+FC_OTH_CP_BT_E!V61+FC_OTH_CP_IT_E!V61</f>
        <v>7.0459157351676733</v>
      </c>
      <c r="W61" s="10">
        <f>FC_OTH_CP_SH_E!W61+FC_OTH_CP_SC_E!W61+FC_OTH_CP_HW_E!W61+FC_OTH_CP_CA_E!W61+FC_OTH_CP_VE_E!W61+FC_OTH_CP_SL_E!W61+FC_OTH_CP_BL_E!W61+FC_OTH_CP_CR_E!W61+FC_OTH_CP_BT_E!W61+FC_OTH_CP_IT_E!W61</f>
        <v>6.6638005159071394</v>
      </c>
      <c r="X61" s="10">
        <f>FC_OTH_CP_SH_E!X61+FC_OTH_CP_SC_E!X61+FC_OTH_CP_HW_E!X61+FC_OTH_CP_CA_E!X61+FC_OTH_CP_VE_E!X61+FC_OTH_CP_SL_E!X61+FC_OTH_CP_BL_E!X61+FC_OTH_CP_CR_E!X61+FC_OTH_CP_BT_E!X61+FC_OTH_CP_IT_E!X61</f>
        <v>6.6159931212381835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5.2546001719690452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0</v>
      </c>
      <c r="G62" s="10">
        <f>FC_OTH_CP_SH_E!G62+FC_OTH_CP_SC_E!G62+FC_OTH_CP_HW_E!G62+FC_OTH_CP_CA_E!G62+FC_OTH_CP_VE_E!G62+FC_OTH_CP_SL_E!G62+FC_OTH_CP_BL_E!G62+FC_OTH_CP_CR_E!G62+FC_OTH_CP_BT_E!G62+FC_OTH_CP_IT_E!G62</f>
        <v>0</v>
      </c>
      <c r="H62" s="10">
        <f>FC_OTH_CP_SH_E!H62+FC_OTH_CP_SC_E!H62+FC_OTH_CP_HW_E!H62+FC_OTH_CP_CA_E!H62+FC_OTH_CP_VE_E!H62+FC_OTH_CP_SL_E!H62+FC_OTH_CP_BL_E!H62+FC_OTH_CP_CR_E!H62+FC_OTH_CP_BT_E!H62+FC_OTH_CP_IT_E!H62</f>
        <v>0</v>
      </c>
      <c r="I62" s="10">
        <f>FC_OTH_CP_SH_E!I62+FC_OTH_CP_SC_E!I62+FC_OTH_CP_HW_E!I62+FC_OTH_CP_CA_E!I62+FC_OTH_CP_VE_E!I62+FC_OTH_CP_SL_E!I62+FC_OTH_CP_BL_E!I62+FC_OTH_CP_CR_E!I62+FC_OTH_CP_BT_E!I62+FC_OTH_CP_IT_E!I62</f>
        <v>0</v>
      </c>
      <c r="J62" s="10">
        <f>FC_OTH_CP_SH_E!J62+FC_OTH_CP_SC_E!J62+FC_OTH_CP_HW_E!J62+FC_OTH_CP_CA_E!J62+FC_OTH_CP_VE_E!J62+FC_OTH_CP_SL_E!J62+FC_OTH_CP_BL_E!J62+FC_OTH_CP_CR_E!J62+FC_OTH_CP_BT_E!J62+FC_OTH_CP_IT_E!J62</f>
        <v>0</v>
      </c>
      <c r="K62" s="10">
        <f>FC_OTH_CP_SH_E!K62+FC_OTH_CP_SC_E!K62+FC_OTH_CP_HW_E!K62+FC_OTH_CP_CA_E!K62+FC_OTH_CP_VE_E!K62+FC_OTH_CP_SL_E!K62+FC_OTH_CP_BL_E!K62+FC_OTH_CP_CR_E!K62+FC_OTH_CP_BT_E!K62+FC_OTH_CP_IT_E!K62</f>
        <v>4.920206362854687</v>
      </c>
      <c r="L62" s="10">
        <f>FC_OTH_CP_SH_E!L62+FC_OTH_CP_SC_E!L62+FC_OTH_CP_HW_E!L62+FC_OTH_CP_CA_E!L62+FC_OTH_CP_VE_E!L62+FC_OTH_CP_SL_E!L62+FC_OTH_CP_BL_E!L62+FC_OTH_CP_CR_E!L62+FC_OTH_CP_BT_E!L62+FC_OTH_CP_IT_E!L62</f>
        <v>7.8819432502149613</v>
      </c>
      <c r="M62" s="10">
        <f>FC_OTH_CP_SH_E!M62+FC_OTH_CP_SC_E!M62+FC_OTH_CP_HW_E!M62+FC_OTH_CP_CA_E!M62+FC_OTH_CP_VE_E!M62+FC_OTH_CP_SL_E!M62+FC_OTH_CP_BL_E!M62+FC_OTH_CP_CR_E!M62+FC_OTH_CP_BT_E!M62+FC_OTH_CP_IT_E!M62</f>
        <v>8.40739466895959</v>
      </c>
      <c r="N62" s="10">
        <f>FC_OTH_CP_SH_E!N62+FC_OTH_CP_SC_E!N62+FC_OTH_CP_HW_E!N62+FC_OTH_CP_CA_E!N62+FC_OTH_CP_VE_E!N62+FC_OTH_CP_SL_E!N62+FC_OTH_CP_BL_E!N62+FC_OTH_CP_CR_E!N62+FC_OTH_CP_BT_E!N62+FC_OTH_CP_IT_E!N62</f>
        <v>3.3199484092863294</v>
      </c>
      <c r="O62" s="10">
        <f>FC_OTH_CP_SH_E!O62+FC_OTH_CP_SC_E!O62+FC_OTH_CP_HW_E!O62+FC_OTH_CP_CA_E!O62+FC_OTH_CP_VE_E!O62+FC_OTH_CP_SL_E!O62+FC_OTH_CP_BL_E!O62+FC_OTH_CP_CR_E!O62+FC_OTH_CP_BT_E!O62+FC_OTH_CP_IT_E!O62</f>
        <v>3.0094582975064501</v>
      </c>
      <c r="P62" s="10">
        <f>FC_OTH_CP_SH_E!P62+FC_OTH_CP_SC_E!P62+FC_OTH_CP_HW_E!P62+FC_OTH_CP_CA_E!P62+FC_OTH_CP_VE_E!P62+FC_OTH_CP_SL_E!P62+FC_OTH_CP_BL_E!P62+FC_OTH_CP_CR_E!P62+FC_OTH_CP_BT_E!P62+FC_OTH_CP_IT_E!P62</f>
        <v>3.5588134135855518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1.8868443680137574</v>
      </c>
      <c r="T62" s="10">
        <f>FC_OTH_CP_SH_E!T62+FC_OTH_CP_SC_E!T62+FC_OTH_CP_HW_E!T62+FC_OTH_CP_CA_E!T62+FC_OTH_CP_VE_E!T62+FC_OTH_CP_SL_E!T62+FC_OTH_CP_BL_E!T62+FC_OTH_CP_CR_E!T62+FC_OTH_CP_BT_E!T62+FC_OTH_CP_IT_E!T62</f>
        <v>11.679535683576956</v>
      </c>
      <c r="U62" s="10">
        <f>FC_OTH_CP_SH_E!U62+FC_OTH_CP_SC_E!U62+FC_OTH_CP_HW_E!U62+FC_OTH_CP_CA_E!U62+FC_OTH_CP_VE_E!U62+FC_OTH_CP_SL_E!U62+FC_OTH_CP_BL_E!U62+FC_OTH_CP_CR_E!U62+FC_OTH_CP_BT_E!U62+FC_OTH_CP_IT_E!U62</f>
        <v>1.9585554600171959</v>
      </c>
      <c r="V62" s="10">
        <f>FC_OTH_CP_SH_E!V62+FC_OTH_CP_SC_E!V62+FC_OTH_CP_HW_E!V62+FC_OTH_CP_CA_E!V62+FC_OTH_CP_VE_E!V62+FC_OTH_CP_SL_E!V62+FC_OTH_CP_BL_E!V62+FC_OTH_CP_CR_E!V62+FC_OTH_CP_BT_E!V62+FC_OTH_CP_IT_E!V62</f>
        <v>13.064832330180566</v>
      </c>
      <c r="W62" s="10">
        <f>FC_OTH_CP_SH_E!W62+FC_OTH_CP_SC_E!W62+FC_OTH_CP_HW_E!W62+FC_OTH_CP_CA_E!W62+FC_OTH_CP_VE_E!W62+FC_OTH_CP_SL_E!W62+FC_OTH_CP_BL_E!W62+FC_OTH_CP_CR_E!W62+FC_OTH_CP_BT_E!W62+FC_OTH_CP_IT_E!W62</f>
        <v>11.894496990541708</v>
      </c>
      <c r="X62" s="10">
        <f>FC_OTH_CP_SH_E!X62+FC_OTH_CP_SC_E!X62+FC_OTH_CP_HW_E!X62+FC_OTH_CP_CA_E!X62+FC_OTH_CP_VE_E!X62+FC_OTH_CP_SL_E!X62+FC_OTH_CP_BL_E!X62+FC_OTH_CP_CR_E!X62+FC_OTH_CP_BT_E!X62+FC_OTH_CP_IT_E!X62</f>
        <v>21.376698194325037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0</v>
      </c>
      <c r="V69" s="10">
        <f>FC_OTH_CP_SH_E!V69+FC_OTH_CP_SC_E!V69+FC_OTH_CP_HW_E!V69+FC_OTH_CP_CA_E!V69+FC_OTH_CP_VE_E!V69+FC_OTH_CP_SL_E!V69+FC_OTH_CP_BL_E!V69+FC_OTH_CP_CR_E!V69+FC_OTH_CP_BT_E!V69+FC_OTH_CP_IT_E!V69</f>
        <v>0</v>
      </c>
      <c r="W69" s="10">
        <f>FC_OTH_CP_SH_E!W69+FC_OTH_CP_SC_E!W69+FC_OTH_CP_HW_E!W69+FC_OTH_CP_CA_E!W69+FC_OTH_CP_VE_E!W69+FC_OTH_CP_SL_E!W69+FC_OTH_CP_BL_E!W69+FC_OTH_CP_CR_E!W69+FC_OTH_CP_BT_E!W69+FC_OTH_CP_IT_E!W69</f>
        <v>0</v>
      </c>
      <c r="X69" s="10">
        <f>FC_OTH_CP_SH_E!X69+FC_OTH_CP_SC_E!X69+FC_OTH_CP_HW_E!X69+FC_OTH_CP_CA_E!X69+FC_OTH_CP_VE_E!X69+FC_OTH_CP_SL_E!X69+FC_OTH_CP_BL_E!X69+FC_OTH_CP_CR_E!X69+FC_OTH_CP_BT_E!X69+FC_OTH_CP_IT_E!X69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0</v>
      </c>
      <c r="G70" s="10">
        <f>FC_OTH_CP_SH_E!G70+FC_OTH_CP_SC_E!G70+FC_OTH_CP_HW_E!G70+FC_OTH_CP_CA_E!G70+FC_OTH_CP_VE_E!G70+FC_OTH_CP_SL_E!G70+FC_OTH_CP_BL_E!G70+FC_OTH_CP_CR_E!G70+FC_OTH_CP_BT_E!G70+FC_OTH_CP_IT_E!G70</f>
        <v>0</v>
      </c>
      <c r="H70" s="10">
        <f>FC_OTH_CP_SH_E!H70+FC_OTH_CP_SC_E!H70+FC_OTH_CP_HW_E!H70+FC_OTH_CP_CA_E!H70+FC_OTH_CP_VE_E!H70+FC_OTH_CP_SL_E!H70+FC_OTH_CP_BL_E!H70+FC_OTH_CP_CR_E!H70+FC_OTH_CP_BT_E!H70+FC_OTH_CP_IT_E!H70</f>
        <v>0</v>
      </c>
      <c r="I70" s="10">
        <f>FC_OTH_CP_SH_E!I70+FC_OTH_CP_SC_E!I70+FC_OTH_CP_HW_E!I70+FC_OTH_CP_CA_E!I70+FC_OTH_CP_VE_E!I70+FC_OTH_CP_SL_E!I70+FC_OTH_CP_BL_E!I70+FC_OTH_CP_CR_E!I70+FC_OTH_CP_BT_E!I70+FC_OTH_CP_IT_E!I70</f>
        <v>0</v>
      </c>
      <c r="J70" s="10">
        <f>FC_OTH_CP_SH_E!J70+FC_OTH_CP_SC_E!J70+FC_OTH_CP_HW_E!J70+FC_OTH_CP_CA_E!J70+FC_OTH_CP_VE_E!J70+FC_OTH_CP_SL_E!J70+FC_OTH_CP_BL_E!J70+FC_OTH_CP_CR_E!J70+FC_OTH_CP_BT_E!J70+FC_OTH_CP_IT_E!J70</f>
        <v>0</v>
      </c>
      <c r="K70" s="10">
        <f>FC_OTH_CP_SH_E!K70+FC_OTH_CP_SC_E!K70+FC_OTH_CP_HW_E!K70+FC_OTH_CP_CA_E!K70+FC_OTH_CP_VE_E!K70+FC_OTH_CP_SL_E!K70+FC_OTH_CP_BL_E!K70+FC_OTH_CP_CR_E!K70+FC_OTH_CP_BT_E!K70+FC_OTH_CP_IT_E!K70</f>
        <v>0</v>
      </c>
      <c r="L70" s="10">
        <f>FC_OTH_CP_SH_E!L70+FC_OTH_CP_SC_E!L70+FC_OTH_CP_HW_E!L70+FC_OTH_CP_CA_E!L70+FC_OTH_CP_VE_E!L70+FC_OTH_CP_SL_E!L70+FC_OTH_CP_BL_E!L70+FC_OTH_CP_CR_E!L70+FC_OTH_CP_BT_E!L70+FC_OTH_CP_IT_E!L70</f>
        <v>0</v>
      </c>
      <c r="M70" s="10">
        <f>FC_OTH_CP_SH_E!M70+FC_OTH_CP_SC_E!M70+FC_OTH_CP_HW_E!M70+FC_OTH_CP_CA_E!M70+FC_OTH_CP_VE_E!M70+FC_OTH_CP_SL_E!M70+FC_OTH_CP_BL_E!M70+FC_OTH_CP_CR_E!M70+FC_OTH_CP_BT_E!M70+FC_OTH_CP_IT_E!M70</f>
        <v>0</v>
      </c>
      <c r="N70" s="10">
        <f>FC_OTH_CP_SH_E!N70+FC_OTH_CP_SC_E!N70+FC_OTH_CP_HW_E!N70+FC_OTH_CP_CA_E!N70+FC_OTH_CP_VE_E!N70+FC_OTH_CP_SL_E!N70+FC_OTH_CP_BL_E!N70+FC_OTH_CP_CR_E!N70+FC_OTH_CP_BT_E!N70+FC_OTH_CP_IT_E!N70</f>
        <v>0</v>
      </c>
      <c r="O70" s="10">
        <f>FC_OTH_CP_SH_E!O70+FC_OTH_CP_SC_E!O70+FC_OTH_CP_HW_E!O70+FC_OTH_CP_CA_E!O70+FC_OTH_CP_VE_E!O70+FC_OTH_CP_SL_E!O70+FC_OTH_CP_BL_E!O70+FC_OTH_CP_CR_E!O70+FC_OTH_CP_BT_E!O70+FC_OTH_CP_IT_E!O70</f>
        <v>0</v>
      </c>
      <c r="P70" s="10">
        <f>FC_OTH_CP_SH_E!P70+FC_OTH_CP_SC_E!P70+FC_OTH_CP_HW_E!P70+FC_OTH_CP_CA_E!P70+FC_OTH_CP_VE_E!P70+FC_OTH_CP_SL_E!P70+FC_OTH_CP_BL_E!P70+FC_OTH_CP_CR_E!P70+FC_OTH_CP_BT_E!P70+FC_OTH_CP_IT_E!P70</f>
        <v>0</v>
      </c>
      <c r="Q70" s="10">
        <f>FC_OTH_CP_SH_E!Q70+FC_OTH_CP_SC_E!Q70+FC_OTH_CP_HW_E!Q70+FC_OTH_CP_CA_E!Q70+FC_OTH_CP_VE_E!Q70+FC_OTH_CP_SL_E!Q70+FC_OTH_CP_BL_E!Q70+FC_OTH_CP_CR_E!Q70+FC_OTH_CP_BT_E!Q70+FC_OTH_CP_IT_E!Q70</f>
        <v>0</v>
      </c>
      <c r="R70" s="10">
        <f>FC_OTH_CP_SH_E!R70+FC_OTH_CP_SC_E!R70+FC_OTH_CP_HW_E!R70+FC_OTH_CP_CA_E!R70+FC_OTH_CP_VE_E!R70+FC_OTH_CP_SL_E!R70+FC_OTH_CP_BL_E!R70+FC_OTH_CP_CR_E!R70+FC_OTH_CP_BT_E!R70+FC_OTH_CP_IT_E!R70</f>
        <v>0</v>
      </c>
      <c r="S70" s="10">
        <f>FC_OTH_CP_SH_E!S70+FC_OTH_CP_SC_E!S70+FC_OTH_CP_HW_E!S70+FC_OTH_CP_CA_E!S70+FC_OTH_CP_VE_E!S70+FC_OTH_CP_SL_E!S70+FC_OTH_CP_BL_E!S70+FC_OTH_CP_CR_E!S70+FC_OTH_CP_BT_E!S70+FC_OTH_CP_IT_E!S70</f>
        <v>0</v>
      </c>
      <c r="T70" s="10">
        <f>FC_OTH_CP_SH_E!T70+FC_OTH_CP_SC_E!T70+FC_OTH_CP_HW_E!T70+FC_OTH_CP_CA_E!T70+FC_OTH_CP_VE_E!T70+FC_OTH_CP_SL_E!T70+FC_OTH_CP_BL_E!T70+FC_OTH_CP_CR_E!T70+FC_OTH_CP_BT_E!T70+FC_OTH_CP_IT_E!T70</f>
        <v>0</v>
      </c>
      <c r="U70" s="10">
        <f>FC_OTH_CP_SH_E!U70+FC_OTH_CP_SC_E!U70+FC_OTH_CP_HW_E!U70+FC_OTH_CP_CA_E!U70+FC_OTH_CP_VE_E!U70+FC_OTH_CP_SL_E!U70+FC_OTH_CP_BL_E!U70+FC_OTH_CP_CR_E!U70+FC_OTH_CP_BT_E!U70+FC_OTH_CP_IT_E!U70</f>
        <v>0</v>
      </c>
      <c r="V70" s="10">
        <f>FC_OTH_CP_SH_E!V70+FC_OTH_CP_SC_E!V70+FC_OTH_CP_HW_E!V70+FC_OTH_CP_CA_E!V70+FC_OTH_CP_VE_E!V70+FC_OTH_CP_SL_E!V70+FC_OTH_CP_BL_E!V70+FC_OTH_CP_CR_E!V70+FC_OTH_CP_BT_E!V70+FC_OTH_CP_IT_E!V70</f>
        <v>10.23310404127257</v>
      </c>
      <c r="W70" s="10">
        <f>FC_OTH_CP_SH_E!W70+FC_OTH_CP_SC_E!W70+FC_OTH_CP_HW_E!W70+FC_OTH_CP_CA_E!W70+FC_OTH_CP_VE_E!W70+FC_OTH_CP_SL_E!W70+FC_OTH_CP_BL_E!W70+FC_OTH_CP_CR_E!W70+FC_OTH_CP_BT_E!W70+FC_OTH_CP_IT_E!W70</f>
        <v>13.26741186586414</v>
      </c>
      <c r="X70" s="10">
        <f>FC_OTH_CP_SH_E!X70+FC_OTH_CP_SC_E!X70+FC_OTH_CP_HW_E!X70+FC_OTH_CP_CA_E!X70+FC_OTH_CP_VE_E!X70+FC_OTH_CP_SL_E!X70+FC_OTH_CP_BL_E!X70+FC_OTH_CP_CR_E!X70+FC_OTH_CP_BT_E!X70+FC_OTH_CP_IT_E!X70</f>
        <v>16.036113499570082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0.14333619948409279</v>
      </c>
      <c r="D71" s="37">
        <f t="shared" ref="D71:W71" si="34">SUM(D72:D73)</f>
        <v>5.3740326741186584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4.4902837489251946</v>
      </c>
      <c r="L71" s="37">
        <f t="shared" si="34"/>
        <v>7.452020636285468</v>
      </c>
      <c r="M71" s="37">
        <f t="shared" si="34"/>
        <v>7.9774720550300984</v>
      </c>
      <c r="N71" s="37">
        <f t="shared" si="34"/>
        <v>5.2306964746345672</v>
      </c>
      <c r="O71" s="37">
        <f t="shared" si="34"/>
        <v>7.4758383490971632</v>
      </c>
      <c r="P71" s="37">
        <f t="shared" si="34"/>
        <v>2.0540842648323281</v>
      </c>
      <c r="Q71" s="37">
        <f t="shared" si="34"/>
        <v>22.403783319002553</v>
      </c>
      <c r="R71" s="37">
        <f t="shared" si="34"/>
        <v>13.136543422183996</v>
      </c>
      <c r="S71" s="37">
        <f t="shared" si="34"/>
        <v>1.6957867583834914</v>
      </c>
      <c r="T71" s="37">
        <f t="shared" si="34"/>
        <v>10.007652622527948</v>
      </c>
      <c r="U71" s="37">
        <f t="shared" si="34"/>
        <v>0.1910576096302665</v>
      </c>
      <c r="V71" s="37">
        <f t="shared" si="34"/>
        <v>10.509200343938089</v>
      </c>
      <c r="W71" s="37">
        <f t="shared" si="34"/>
        <v>12.300601891659509</v>
      </c>
      <c r="X71" s="37">
        <f t="shared" ref="X71" si="35">SUM(X72:X73)</f>
        <v>13.542562338779032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0.14333619948409279</v>
      </c>
      <c r="D72" s="10">
        <f>FC_OTH_CP_SH_E!D72+FC_OTH_CP_SC_E!D72+FC_OTH_CP_HW_E!D72+FC_OTH_CP_CA_E!D72+FC_OTH_CP_VE_E!D72+FC_OTH_CP_SL_E!D72+FC_OTH_CP_BL_E!D72+FC_OTH_CP_CR_E!D72+FC_OTH_CP_BT_E!D72+FC_OTH_CP_IT_E!D72</f>
        <v>0.14333619948409279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0.14333619948409279</v>
      </c>
      <c r="M72" s="10">
        <f>FC_OTH_CP_SH_E!M72+FC_OTH_CP_SC_E!M72+FC_OTH_CP_HW_E!M72+FC_OTH_CP_CA_E!M72+FC_OTH_CP_VE_E!M72+FC_OTH_CP_SL_E!M72+FC_OTH_CP_BL_E!M72+FC_OTH_CP_CR_E!M72+FC_OTH_CP_BT_E!M72+FC_OTH_CP_IT_E!M72</f>
        <v>0.14333619948409285</v>
      </c>
      <c r="N72" s="10">
        <f>FC_OTH_CP_SH_E!N72+FC_OTH_CP_SC_E!N72+FC_OTH_CP_HW_E!N72+FC_OTH_CP_CA_E!N72+FC_OTH_CP_VE_E!N72+FC_OTH_CP_SL_E!N72+FC_OTH_CP_BL_E!N72+FC_OTH_CP_CR_E!N72+FC_OTH_CP_BT_E!N72+FC_OTH_CP_IT_E!N72</f>
        <v>0.2865864144453999</v>
      </c>
      <c r="O72" s="10">
        <f>FC_OTH_CP_SH_E!O72+FC_OTH_CP_SC_E!O72+FC_OTH_CP_HW_E!O72+FC_OTH_CP_CA_E!O72+FC_OTH_CP_VE_E!O72+FC_OTH_CP_SL_E!O72+FC_OTH_CP_BL_E!O72+FC_OTH_CP_CR_E!O72+FC_OTH_CP_BT_E!O72+FC_OTH_CP_IT_E!O72</f>
        <v>2.8900257953568356</v>
      </c>
      <c r="P72" s="10">
        <f>FC_OTH_CP_SH_E!P72+FC_OTH_CP_SC_E!P72+FC_OTH_CP_HW_E!P72+FC_OTH_CP_CA_E!P72+FC_OTH_CP_VE_E!P72+FC_OTH_CP_SL_E!P72+FC_OTH_CP_BL_E!P72+FC_OTH_CP_CR_E!P72+FC_OTH_CP_BT_E!P72+FC_OTH_CP_IT_E!P72</f>
        <v>0.3104901117798794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5.2306964746345654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0</v>
      </c>
      <c r="G73" s="10">
        <f>FC_OTH_CP_SH_E!G73+FC_OTH_CP_SC_E!G73+FC_OTH_CP_HW_E!G73+FC_OTH_CP_CA_E!G73+FC_OTH_CP_VE_E!G73+FC_OTH_CP_SL_E!G73+FC_OTH_CP_BL_E!G73+FC_OTH_CP_CR_E!G73+FC_OTH_CP_BT_E!G73+FC_OTH_CP_IT_E!G73</f>
        <v>0</v>
      </c>
      <c r="H73" s="10">
        <f>FC_OTH_CP_SH_E!H73+FC_OTH_CP_SC_E!H73+FC_OTH_CP_HW_E!H73+FC_OTH_CP_CA_E!H73+FC_OTH_CP_VE_E!H73+FC_OTH_CP_SL_E!H73+FC_OTH_CP_BL_E!H73+FC_OTH_CP_CR_E!H73+FC_OTH_CP_BT_E!H73+FC_OTH_CP_IT_E!H73</f>
        <v>0</v>
      </c>
      <c r="I73" s="10">
        <f>FC_OTH_CP_SH_E!I73+FC_OTH_CP_SC_E!I73+FC_OTH_CP_HW_E!I73+FC_OTH_CP_CA_E!I73+FC_OTH_CP_VE_E!I73+FC_OTH_CP_SL_E!I73+FC_OTH_CP_BL_E!I73+FC_OTH_CP_CR_E!I73+FC_OTH_CP_BT_E!I73+FC_OTH_CP_IT_E!I73</f>
        <v>0</v>
      </c>
      <c r="J73" s="10">
        <f>FC_OTH_CP_SH_E!J73+FC_OTH_CP_SC_E!J73+FC_OTH_CP_HW_E!J73+FC_OTH_CP_CA_E!J73+FC_OTH_CP_VE_E!J73+FC_OTH_CP_SL_E!J73+FC_OTH_CP_BL_E!J73+FC_OTH_CP_CR_E!J73+FC_OTH_CP_BT_E!J73+FC_OTH_CP_IT_E!J73</f>
        <v>0</v>
      </c>
      <c r="K73" s="10">
        <f>FC_OTH_CP_SH_E!K73+FC_OTH_CP_SC_E!K73+FC_OTH_CP_HW_E!K73+FC_OTH_CP_CA_E!K73+FC_OTH_CP_VE_E!K73+FC_OTH_CP_SL_E!K73+FC_OTH_CP_BL_E!K73+FC_OTH_CP_CR_E!K73+FC_OTH_CP_BT_E!K73+FC_OTH_CP_IT_E!K73</f>
        <v>4.4902837489251946</v>
      </c>
      <c r="L73" s="10">
        <f>FC_OTH_CP_SH_E!L73+FC_OTH_CP_SC_E!L73+FC_OTH_CP_HW_E!L73+FC_OTH_CP_CA_E!L73+FC_OTH_CP_VE_E!L73+FC_OTH_CP_SL_E!L73+FC_OTH_CP_BL_E!L73+FC_OTH_CP_CR_E!L73+FC_OTH_CP_BT_E!L73+FC_OTH_CP_IT_E!L73</f>
        <v>7.308684436801375</v>
      </c>
      <c r="M73" s="10">
        <f>FC_OTH_CP_SH_E!M73+FC_OTH_CP_SC_E!M73+FC_OTH_CP_HW_E!M73+FC_OTH_CP_CA_E!M73+FC_OTH_CP_VE_E!M73+FC_OTH_CP_SL_E!M73+FC_OTH_CP_BL_E!M73+FC_OTH_CP_CR_E!M73+FC_OTH_CP_BT_E!M73+FC_OTH_CP_IT_E!M73</f>
        <v>7.8341358555460054</v>
      </c>
      <c r="N73" s="10">
        <f>FC_OTH_CP_SH_E!N73+FC_OTH_CP_SC_E!N73+FC_OTH_CP_HW_E!N73+FC_OTH_CP_CA_E!N73+FC_OTH_CP_VE_E!N73+FC_OTH_CP_SL_E!N73+FC_OTH_CP_BL_E!N73+FC_OTH_CP_CR_E!N73+FC_OTH_CP_BT_E!N73+FC_OTH_CP_IT_E!N73</f>
        <v>4.9441100601891677</v>
      </c>
      <c r="O73" s="10">
        <f>FC_OTH_CP_SH_E!O73+FC_OTH_CP_SC_E!O73+FC_OTH_CP_HW_E!O73+FC_OTH_CP_CA_E!O73+FC_OTH_CP_VE_E!O73+FC_OTH_CP_SL_E!O73+FC_OTH_CP_BL_E!O73+FC_OTH_CP_CR_E!O73+FC_OTH_CP_BT_E!O73+FC_OTH_CP_IT_E!O73</f>
        <v>4.5858125537403271</v>
      </c>
      <c r="P73" s="10">
        <f>FC_OTH_CP_SH_E!P73+FC_OTH_CP_SC_E!P73+FC_OTH_CP_HW_E!P73+FC_OTH_CP_CA_E!P73+FC_OTH_CP_VE_E!P73+FC_OTH_CP_SL_E!P73+FC_OTH_CP_BL_E!P73+FC_OTH_CP_CR_E!P73+FC_OTH_CP_BT_E!P73+FC_OTH_CP_IT_E!P73</f>
        <v>1.7435941530524488</v>
      </c>
      <c r="Q73" s="10">
        <f>FC_OTH_CP_SH_E!Q73+FC_OTH_CP_SC_E!Q73+FC_OTH_CP_HW_E!Q73+FC_OTH_CP_CA_E!Q73+FC_OTH_CP_VE_E!Q73+FC_OTH_CP_SL_E!Q73+FC_OTH_CP_BL_E!Q73+FC_OTH_CP_CR_E!Q73+FC_OTH_CP_BT_E!Q73+FC_OTH_CP_IT_E!Q73</f>
        <v>22.403783319002553</v>
      </c>
      <c r="R73" s="10">
        <f>FC_OTH_CP_SH_E!R73+FC_OTH_CP_SC_E!R73+FC_OTH_CP_HW_E!R73+FC_OTH_CP_CA_E!R73+FC_OTH_CP_VE_E!R73+FC_OTH_CP_SL_E!R73+FC_OTH_CP_BL_E!R73+FC_OTH_CP_CR_E!R73+FC_OTH_CP_BT_E!R73+FC_OTH_CP_IT_E!R73</f>
        <v>13.136543422183996</v>
      </c>
      <c r="S73" s="10">
        <f>FC_OTH_CP_SH_E!S73+FC_OTH_CP_SC_E!S73+FC_OTH_CP_HW_E!S73+FC_OTH_CP_CA_E!S73+FC_OTH_CP_VE_E!S73+FC_OTH_CP_SL_E!S73+FC_OTH_CP_BL_E!S73+FC_OTH_CP_CR_E!S73+FC_OTH_CP_BT_E!S73+FC_OTH_CP_IT_E!S73</f>
        <v>1.6957867583834914</v>
      </c>
      <c r="T73" s="10">
        <f>FC_OTH_CP_SH_E!T73+FC_OTH_CP_SC_E!T73+FC_OTH_CP_HW_E!T73+FC_OTH_CP_CA_E!T73+FC_OTH_CP_VE_E!T73+FC_OTH_CP_SL_E!T73+FC_OTH_CP_BL_E!T73+FC_OTH_CP_CR_E!T73+FC_OTH_CP_BT_E!T73+FC_OTH_CP_IT_E!T73</f>
        <v>10.007652622527948</v>
      </c>
      <c r="U73" s="10">
        <f>FC_OTH_CP_SH_E!U73+FC_OTH_CP_SC_E!U73+FC_OTH_CP_HW_E!U73+FC_OTH_CP_CA_E!U73+FC_OTH_CP_VE_E!U73+FC_OTH_CP_SL_E!U73+FC_OTH_CP_BL_E!U73+FC_OTH_CP_CR_E!U73+FC_OTH_CP_BT_E!U73+FC_OTH_CP_IT_E!U73</f>
        <v>0.1910576096302665</v>
      </c>
      <c r="V73" s="10">
        <f>FC_OTH_CP_SH_E!V73+FC_OTH_CP_SC_E!V73+FC_OTH_CP_HW_E!V73+FC_OTH_CP_CA_E!V73+FC_OTH_CP_VE_E!V73+FC_OTH_CP_SL_E!V73+FC_OTH_CP_BL_E!V73+FC_OTH_CP_CR_E!V73+FC_OTH_CP_BT_E!V73+FC_OTH_CP_IT_E!V73</f>
        <v>10.509200343938089</v>
      </c>
      <c r="W73" s="10">
        <f>FC_OTH_CP_SH_E!W73+FC_OTH_CP_SC_E!W73+FC_OTH_CP_HW_E!W73+FC_OTH_CP_CA_E!W73+FC_OTH_CP_VE_E!W73+FC_OTH_CP_SL_E!W73+FC_OTH_CP_BL_E!W73+FC_OTH_CP_CR_E!W73+FC_OTH_CP_BT_E!W73+FC_OTH_CP_IT_E!W73</f>
        <v>12.300601891659509</v>
      </c>
      <c r="X73" s="10">
        <f>FC_OTH_CP_SH_E!X73+FC_OTH_CP_SC_E!X73+FC_OTH_CP_HW_E!X73+FC_OTH_CP_CA_E!X73+FC_OTH_CP_VE_E!X73+FC_OTH_CP_SL_E!X73+FC_OTH_CP_BL_E!X73+FC_OTH_CP_CR_E!X73+FC_OTH_CP_BT_E!X73+FC_OTH_CP_IT_E!X73</f>
        <v>13.542562338779032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184.72338779019779</v>
      </c>
      <c r="D75" s="37">
        <f>FC_OTH_CP_SH_E!D75+FC_OTH_CP_SC_E!D75+FC_OTH_CP_HW_E!D75+FC_OTH_CP_CA_E!D75+FC_OTH_CP_VE_E!D75+FC_OTH_CP_SL_E!D75+FC_OTH_CP_BL_E!D75+FC_OTH_CP_CR_E!D75+FC_OTH_CP_BT_E!D75+FC_OTH_CP_IT_E!D75</f>
        <v>162.1286328460877</v>
      </c>
      <c r="E75" s="37">
        <f>FC_OTH_CP_SH_E!E75+FC_OTH_CP_SC_E!E75+FC_OTH_CP_HW_E!E75+FC_OTH_CP_CA_E!E75+FC_OTH_CP_VE_E!E75+FC_OTH_CP_SL_E!E75+FC_OTH_CP_BL_E!E75+FC_OTH_CP_CR_E!E75+FC_OTH_CP_BT_E!E75+FC_OTH_CP_IT_E!E75</f>
        <v>206.5539122957868</v>
      </c>
      <c r="F75" s="37">
        <f>FC_OTH_CP_SH_E!F75+FC_OTH_CP_SC_E!F75+FC_OTH_CP_HW_E!F75+FC_OTH_CP_CA_E!F75+FC_OTH_CP_VE_E!F75+FC_OTH_CP_SL_E!F75+FC_OTH_CP_BL_E!F75+FC_OTH_CP_CR_E!F75+FC_OTH_CP_BT_E!F75+FC_OTH_CP_IT_E!F75</f>
        <v>180.51969045571792</v>
      </c>
      <c r="G75" s="37">
        <f>FC_OTH_CP_SH_E!G75+FC_OTH_CP_SC_E!G75+FC_OTH_CP_HW_E!G75+FC_OTH_CP_CA_E!G75+FC_OTH_CP_VE_E!G75+FC_OTH_CP_SL_E!G75+FC_OTH_CP_BL_E!G75+FC_OTH_CP_CR_E!G75+FC_OTH_CP_BT_E!G75+FC_OTH_CP_IT_E!G75</f>
        <v>276.34471195184858</v>
      </c>
      <c r="H75" s="37">
        <f>FC_OTH_CP_SH_E!H75+FC_OTH_CP_SC_E!H75+FC_OTH_CP_HW_E!H75+FC_OTH_CP_CA_E!H75+FC_OTH_CP_VE_E!H75+FC_OTH_CP_SL_E!H75+FC_OTH_CP_BL_E!H75+FC_OTH_CP_CR_E!H75+FC_OTH_CP_BT_E!H75+FC_OTH_CP_IT_E!H75</f>
        <v>239.49079965606199</v>
      </c>
      <c r="I75" s="37">
        <f>FC_OTH_CP_SH_E!I75+FC_OTH_CP_SC_E!I75+FC_OTH_CP_HW_E!I75+FC_OTH_CP_CA_E!I75+FC_OTH_CP_VE_E!I75+FC_OTH_CP_SL_E!I75+FC_OTH_CP_BL_E!I75+FC_OTH_CP_CR_E!I75+FC_OTH_CP_BT_E!I75+FC_OTH_CP_IT_E!I75</f>
        <v>215.48675838349098</v>
      </c>
      <c r="J75" s="37">
        <f>FC_OTH_CP_SH_E!J75+FC_OTH_CP_SC_E!J75+FC_OTH_CP_HW_E!J75+FC_OTH_CP_CA_E!J75+FC_OTH_CP_VE_E!J75+FC_OTH_CP_SL_E!J75+FC_OTH_CP_BL_E!J75+FC_OTH_CP_CR_E!J75+FC_OTH_CP_BT_E!J75+FC_OTH_CP_IT_E!J75</f>
        <v>194.25339638864997</v>
      </c>
      <c r="K75" s="37">
        <f>FC_OTH_CP_SH_E!K75+FC_OTH_CP_SC_E!K75+FC_OTH_CP_HW_E!K75+FC_OTH_CP_CA_E!K75+FC_OTH_CP_VE_E!K75+FC_OTH_CP_SL_E!K75+FC_OTH_CP_BL_E!K75+FC_OTH_CP_CR_E!K75+FC_OTH_CP_BT_E!K75+FC_OTH_CP_IT_E!K75</f>
        <v>197.04789337919172</v>
      </c>
      <c r="L75" s="37">
        <f>FC_OTH_CP_SH_E!L75+FC_OTH_CP_SC_E!L75+FC_OTH_CP_HW_E!L75+FC_OTH_CP_CA_E!L75+FC_OTH_CP_VE_E!L75+FC_OTH_CP_SL_E!L75+FC_OTH_CP_BL_E!L75+FC_OTH_CP_CR_E!L75+FC_OTH_CP_BT_E!L75+FC_OTH_CP_IT_E!L75</f>
        <v>223.79862424763539</v>
      </c>
      <c r="M75" s="37">
        <f>FC_OTH_CP_SH_E!M75+FC_OTH_CP_SC_E!M75+FC_OTH_CP_HW_E!M75+FC_OTH_CP_CA_E!M75+FC_OTH_CP_VE_E!M75+FC_OTH_CP_SL_E!M75+FC_OTH_CP_BL_E!M75+FC_OTH_CP_CR_E!M75+FC_OTH_CP_BT_E!M75+FC_OTH_CP_IT_E!M75</f>
        <v>250.42992261392948</v>
      </c>
      <c r="N75" s="37">
        <f>FC_OTH_CP_SH_E!N75+FC_OTH_CP_SC_E!N75+FC_OTH_CP_HW_E!N75+FC_OTH_CP_CA_E!N75+FC_OTH_CP_VE_E!N75+FC_OTH_CP_SL_E!N75+FC_OTH_CP_BL_E!N75+FC_OTH_CP_CR_E!N75+FC_OTH_CP_BT_E!N75+FC_OTH_CP_IT_E!N75</f>
        <v>200.79776440240749</v>
      </c>
      <c r="O75" s="37">
        <f>FC_OTH_CP_SH_E!O75+FC_OTH_CP_SC_E!O75+FC_OTH_CP_HW_E!O75+FC_OTH_CP_CA_E!O75+FC_OTH_CP_VE_E!O75+FC_OTH_CP_SL_E!O75+FC_OTH_CP_BL_E!O75+FC_OTH_CP_CR_E!O75+FC_OTH_CP_BT_E!O75+FC_OTH_CP_IT_E!O75</f>
        <v>123.14892519346523</v>
      </c>
      <c r="P75" s="37">
        <f>FC_OTH_CP_SH_E!P75+FC_OTH_CP_SC_E!P75+FC_OTH_CP_HW_E!P75+FC_OTH_CP_CA_E!P75+FC_OTH_CP_VE_E!P75+FC_OTH_CP_SL_E!P75+FC_OTH_CP_BL_E!P75+FC_OTH_CP_CR_E!P75+FC_OTH_CP_BT_E!P75+FC_OTH_CP_IT_E!P75</f>
        <v>96.517626827171085</v>
      </c>
      <c r="Q75" s="37">
        <f>FC_OTH_CP_SH_E!Q75+FC_OTH_CP_SC_E!Q75+FC_OTH_CP_HW_E!Q75+FC_OTH_CP_CA_E!Q75+FC_OTH_CP_VE_E!Q75+FC_OTH_CP_SL_E!Q75+FC_OTH_CP_BL_E!Q75+FC_OTH_CP_CR_E!Q75+FC_OTH_CP_BT_E!Q75+FC_OTH_CP_IT_E!Q75</f>
        <v>58.803869303525346</v>
      </c>
      <c r="R75" s="37">
        <f>FC_OTH_CP_SH_E!R75+FC_OTH_CP_SC_E!R75+FC_OTH_CP_HW_E!R75+FC_OTH_CP_CA_E!R75+FC_OTH_CP_VE_E!R75+FC_OTH_CP_SL_E!R75+FC_OTH_CP_BL_E!R75+FC_OTH_CP_CR_E!R75+FC_OTH_CP_BT_E!R75+FC_OTH_CP_IT_E!R75</f>
        <v>28.804815133276005</v>
      </c>
      <c r="S75" s="37">
        <f>FC_OTH_CP_SH_E!S75+FC_OTH_CP_SC_E!S75+FC_OTH_CP_HW_E!S75+FC_OTH_CP_CA_E!S75+FC_OTH_CP_VE_E!S75+FC_OTH_CP_SL_E!S75+FC_OTH_CP_BL_E!S75+FC_OTH_CP_CR_E!S75+FC_OTH_CP_BT_E!S75+FC_OTH_CP_IT_E!S75</f>
        <v>92.8632846087704</v>
      </c>
      <c r="T75" s="37">
        <f>FC_OTH_CP_SH_E!T75+FC_OTH_CP_SC_E!T75+FC_OTH_CP_HW_E!T75+FC_OTH_CP_CA_E!T75+FC_OTH_CP_VE_E!T75+FC_OTH_CP_SL_E!T75+FC_OTH_CP_BL_E!T75+FC_OTH_CP_CR_E!T75+FC_OTH_CP_BT_E!T75+FC_OTH_CP_IT_E!T75</f>
        <v>82.855631986242443</v>
      </c>
      <c r="U75" s="37">
        <f>FC_OTH_CP_SH_E!U75+FC_OTH_CP_SC_E!U75+FC_OTH_CP_HW_E!U75+FC_OTH_CP_CA_E!U75+FC_OTH_CP_VE_E!U75+FC_OTH_CP_SL_E!U75+FC_OTH_CP_BL_E!U75+FC_OTH_CP_CR_E!U75+FC_OTH_CP_BT_E!U75+FC_OTH_CP_IT_E!U75</f>
        <v>80.228374892519327</v>
      </c>
      <c r="V75" s="37">
        <f>FC_OTH_CP_SH_E!V75+FC_OTH_CP_SC_E!V75+FC_OTH_CP_HW_E!V75+FC_OTH_CP_CA_E!V75+FC_OTH_CP_VE_E!V75+FC_OTH_CP_SL_E!V75+FC_OTH_CP_BL_E!V75+FC_OTH_CP_CR_E!V75+FC_OTH_CP_BT_E!V75+FC_OTH_CP_IT_E!V75</f>
        <v>73.516766981943292</v>
      </c>
      <c r="W75" s="37">
        <f>FC_OTH_CP_SH_E!W75+FC_OTH_CP_SC_E!W75+FC_OTH_CP_HW_E!W75+FC_OTH_CP_CA_E!W75+FC_OTH_CP_VE_E!W75+FC_OTH_CP_SL_E!W75+FC_OTH_CP_BL_E!W75+FC_OTH_CP_CR_E!W75+FC_OTH_CP_BT_E!W75+FC_OTH_CP_IT_E!W75</f>
        <v>72.370335339638885</v>
      </c>
      <c r="X75" s="37">
        <f>FC_OTH_CP_SH_E!X75+FC_OTH_CP_SC_E!X75+FC_OTH_CP_HW_E!X75+FC_OTH_CP_CA_E!X75+FC_OTH_CP_VE_E!X75+FC_OTH_CP_SL_E!X75+FC_OTH_CP_BL_E!X75+FC_OTH_CP_CR_E!X75+FC_OTH_CP_BT_E!X75+FC_OTH_CP_IT_E!X75</f>
        <v>104.30404127257096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452.96646603611345</v>
      </c>
      <c r="D76" s="40">
        <f>FC_OTH_CP_SH_E!D76+FC_OTH_CP_SC_E!D76+FC_OTH_CP_HW_E!D76+FC_OTH_CP_CA_E!D76+FC_OTH_CP_VE_E!D76+FC_OTH_CP_SL_E!D76+FC_OTH_CP_BL_E!D76+FC_OTH_CP_CR_E!D76+FC_OTH_CP_BT_E!D76+FC_OTH_CP_IT_E!D76</f>
        <v>630.61049011177977</v>
      </c>
      <c r="E76" s="40">
        <f>FC_OTH_CP_SH_E!E76+FC_OTH_CP_SC_E!E76+FC_OTH_CP_HW_E!E76+FC_OTH_CP_CA_E!E76+FC_OTH_CP_VE_E!E76+FC_OTH_CP_SL_E!E76+FC_OTH_CP_BL_E!E76+FC_OTH_CP_CR_E!E76+FC_OTH_CP_BT_E!E76+FC_OTH_CP_IT_E!E76</f>
        <v>638.95098882201194</v>
      </c>
      <c r="F76" s="40">
        <f>FC_OTH_CP_SH_E!F76+FC_OTH_CP_SC_E!F76+FC_OTH_CP_HW_E!F76+FC_OTH_CP_CA_E!F76+FC_OTH_CP_VE_E!F76+FC_OTH_CP_SL_E!F76+FC_OTH_CP_BL_E!F76+FC_OTH_CP_CR_E!F76+FC_OTH_CP_BT_E!F76+FC_OTH_CP_IT_E!F76</f>
        <v>563.1126397248496</v>
      </c>
      <c r="G76" s="40">
        <f>FC_OTH_CP_SH_E!G76+FC_OTH_CP_SC_E!G76+FC_OTH_CP_HW_E!G76+FC_OTH_CP_CA_E!G76+FC_OTH_CP_VE_E!G76+FC_OTH_CP_SL_E!G76+FC_OTH_CP_BL_E!G76+FC_OTH_CP_CR_E!G76+FC_OTH_CP_BT_E!G76+FC_OTH_CP_IT_E!G76</f>
        <v>639.20894239036988</v>
      </c>
      <c r="H76" s="40">
        <f>FC_OTH_CP_SH_E!H76+FC_OTH_CP_SC_E!H76+FC_OTH_CP_HW_E!H76+FC_OTH_CP_CA_E!H76+FC_OTH_CP_VE_E!H76+FC_OTH_CP_SL_E!H76+FC_OTH_CP_BL_E!H76+FC_OTH_CP_CR_E!H76+FC_OTH_CP_BT_E!H76+FC_OTH_CP_IT_E!H76</f>
        <v>535.59759243336191</v>
      </c>
      <c r="I76" s="40">
        <f>FC_OTH_CP_SH_E!I76+FC_OTH_CP_SC_E!I76+FC_OTH_CP_HW_E!I76+FC_OTH_CP_CA_E!I76+FC_OTH_CP_VE_E!I76+FC_OTH_CP_SL_E!I76+FC_OTH_CP_BL_E!I76+FC_OTH_CP_CR_E!I76+FC_OTH_CP_BT_E!I76+FC_OTH_CP_IT_E!I76</f>
        <v>544.88392089423917</v>
      </c>
      <c r="J76" s="40">
        <f>FC_OTH_CP_SH_E!J76+FC_OTH_CP_SC_E!J76+FC_OTH_CP_HW_E!J76+FC_OTH_CP_CA_E!J76+FC_OTH_CP_VE_E!J76+FC_OTH_CP_SL_E!J76+FC_OTH_CP_BL_E!J76+FC_OTH_CP_CR_E!J76+FC_OTH_CP_BT_E!J76+FC_OTH_CP_IT_E!J76</f>
        <v>594.66895958727423</v>
      </c>
      <c r="K76" s="40">
        <f>FC_OTH_CP_SH_E!K76+FC_OTH_CP_SC_E!K76+FC_OTH_CP_HW_E!K76+FC_OTH_CP_CA_E!K76+FC_OTH_CP_VE_E!K76+FC_OTH_CP_SL_E!K76+FC_OTH_CP_BL_E!K76+FC_OTH_CP_CR_E!K76+FC_OTH_CP_BT_E!K76+FC_OTH_CP_IT_E!K76</f>
        <v>590.19776440240753</v>
      </c>
      <c r="L76" s="40">
        <f>FC_OTH_CP_SH_E!L76+FC_OTH_CP_SC_E!L76+FC_OTH_CP_HW_E!L76+FC_OTH_CP_CA_E!L76+FC_OTH_CP_VE_E!L76+FC_OTH_CP_SL_E!L76+FC_OTH_CP_BL_E!L76+FC_OTH_CP_CR_E!L76+FC_OTH_CP_BT_E!L76+FC_OTH_CP_IT_E!L76</f>
        <v>615.47721410146164</v>
      </c>
      <c r="M76" s="40">
        <f>FC_OTH_CP_SH_E!M76+FC_OTH_CP_SC_E!M76+FC_OTH_CP_HW_E!M76+FC_OTH_CP_CA_E!M76+FC_OTH_CP_VE_E!M76+FC_OTH_CP_SL_E!M76+FC_OTH_CP_BL_E!M76+FC_OTH_CP_CR_E!M76+FC_OTH_CP_BT_E!M76+FC_OTH_CP_IT_E!M76</f>
        <v>694.06158858318292</v>
      </c>
      <c r="N76" s="40">
        <f>FC_OTH_CP_SH_E!N76+FC_OTH_CP_SC_E!N76+FC_OTH_CP_HW_E!N76+FC_OTH_CP_CA_E!N76+FC_OTH_CP_VE_E!N76+FC_OTH_CP_SL_E!N76+FC_OTH_CP_BL_E!N76+FC_OTH_CP_CR_E!N76+FC_OTH_CP_BT_E!N76+FC_OTH_CP_IT_E!N76</f>
        <v>710.78506224522744</v>
      </c>
      <c r="O76" s="40">
        <f>FC_OTH_CP_SH_E!O76+FC_OTH_CP_SC_E!O76+FC_OTH_CP_HW_E!O76+FC_OTH_CP_CA_E!O76+FC_OTH_CP_VE_E!O76+FC_OTH_CP_SL_E!O76+FC_OTH_CP_BL_E!O76+FC_OTH_CP_CR_E!O76+FC_OTH_CP_BT_E!O76+FC_OTH_CP_IT_E!O76</f>
        <v>557.45975180971141</v>
      </c>
      <c r="P76" s="40">
        <f>FC_OTH_CP_SH_E!P76+FC_OTH_CP_SC_E!P76+FC_OTH_CP_HW_E!P76+FC_OTH_CP_CA_E!P76+FC_OTH_CP_VE_E!P76+FC_OTH_CP_SL_E!P76+FC_OTH_CP_BL_E!P76+FC_OTH_CP_CR_E!P76+FC_OTH_CP_BT_E!P76+FC_OTH_CP_IT_E!P76</f>
        <v>652.34798468907707</v>
      </c>
      <c r="Q76" s="40">
        <f>FC_OTH_CP_SH_E!Q76+FC_OTH_CP_SC_E!Q76+FC_OTH_CP_HW_E!Q76+FC_OTH_CP_CA_E!Q76+FC_OTH_CP_VE_E!Q76+FC_OTH_CP_SL_E!Q76+FC_OTH_CP_BL_E!Q76+FC_OTH_CP_CR_E!Q76+FC_OTH_CP_BT_E!Q76+FC_OTH_CP_IT_E!Q76</f>
        <v>531.91254905316578</v>
      </c>
      <c r="R76" s="40">
        <f>FC_OTH_CP_SH_E!R76+FC_OTH_CP_SC_E!R76+FC_OTH_CP_HW_E!R76+FC_OTH_CP_CA_E!R76+FC_OTH_CP_VE_E!R76+FC_OTH_CP_SL_E!R76+FC_OTH_CP_BL_E!R76+FC_OTH_CP_CR_E!R76+FC_OTH_CP_BT_E!R76+FC_OTH_CP_IT_E!R76</f>
        <v>592.46311101684728</v>
      </c>
      <c r="S76" s="40">
        <f>FC_OTH_CP_SH_E!S76+FC_OTH_CP_SC_E!S76+FC_OTH_CP_HW_E!S76+FC_OTH_CP_CA_E!S76+FC_OTH_CP_VE_E!S76+FC_OTH_CP_SL_E!S76+FC_OTH_CP_BL_E!S76+FC_OTH_CP_CR_E!S76+FC_OTH_CP_BT_E!S76+FC_OTH_CP_IT_E!S76</f>
        <v>598.59156431521899</v>
      </c>
      <c r="T76" s="40">
        <f>FC_OTH_CP_SH_E!T76+FC_OTH_CP_SC_E!T76+FC_OTH_CP_HW_E!T76+FC_OTH_CP_CA_E!T76+FC_OTH_CP_VE_E!T76+FC_OTH_CP_SL_E!T76+FC_OTH_CP_BL_E!T76+FC_OTH_CP_CR_E!T76+FC_OTH_CP_BT_E!T76+FC_OTH_CP_IT_E!T76</f>
        <v>659.77724061732135</v>
      </c>
      <c r="U76" s="40">
        <f>FC_OTH_CP_SH_E!U76+FC_OTH_CP_SC_E!U76+FC_OTH_CP_HW_E!U76+FC_OTH_CP_CA_E!U76+FC_OTH_CP_VE_E!U76+FC_OTH_CP_SL_E!U76+FC_OTH_CP_BL_E!U76+FC_OTH_CP_CR_E!U76+FC_OTH_CP_BT_E!U76+FC_OTH_CP_IT_E!U76</f>
        <v>619.7097746331749</v>
      </c>
      <c r="V76" s="40">
        <f>FC_OTH_CP_SH_E!V76+FC_OTH_CP_SC_E!V76+FC_OTH_CP_HW_E!V76+FC_OTH_CP_CA_E!V76+FC_OTH_CP_VE_E!V76+FC_OTH_CP_SL_E!V76+FC_OTH_CP_BL_E!V76+FC_OTH_CP_CR_E!V76+FC_OTH_CP_BT_E!V76+FC_OTH_CP_IT_E!V76</f>
        <v>570.54730189774352</v>
      </c>
      <c r="W76" s="40">
        <f>FC_OTH_CP_SH_E!W76+FC_OTH_CP_SC_E!W76+FC_OTH_CP_HW_E!W76+FC_OTH_CP_CA_E!W76+FC_OTH_CP_VE_E!W76+FC_OTH_CP_SL_E!W76+FC_OTH_CP_BL_E!W76+FC_OTH_CP_CR_E!W76+FC_OTH_CP_BT_E!W76+FC_OTH_CP_IT_E!W76</f>
        <v>572.55559473415599</v>
      </c>
      <c r="X76" s="40">
        <f>FC_OTH_CP_SH_E!X76+FC_OTH_CP_SC_E!X76+FC_OTH_CP_HW_E!X76+FC_OTH_CP_CA_E!X76+FC_OTH_CP_VE_E!X76+FC_OTH_CP_SL_E!X76+FC_OTH_CP_BL_E!X76+FC_OTH_CP_CR_E!X76+FC_OTH_CP_BT_E!X76+FC_OTH_CP_IT_E!X76</f>
        <v>614.57018552211082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1846.2484935936122</v>
      </c>
      <c r="D2" s="31">
        <f t="shared" ref="D2:W2" si="1">SUM(D3,D17,D22,D25,D26,D51,D52,D71,D74,D75,D76)</f>
        <v>1344.5355679980585</v>
      </c>
      <c r="E2" s="31">
        <f t="shared" si="1"/>
        <v>1172.0968197582993</v>
      </c>
      <c r="F2" s="31">
        <f t="shared" si="1"/>
        <v>907.30254407366965</v>
      </c>
      <c r="G2" s="31">
        <f t="shared" si="1"/>
        <v>1035.0739688381559</v>
      </c>
      <c r="H2" s="31">
        <f t="shared" si="1"/>
        <v>1339.44960804073</v>
      </c>
      <c r="I2" s="31">
        <f t="shared" si="1"/>
        <v>1437.971482144924</v>
      </c>
      <c r="J2" s="31">
        <f t="shared" si="1"/>
        <v>1413.6287877198813</v>
      </c>
      <c r="K2" s="31">
        <f t="shared" si="1"/>
        <v>1471.0061668081569</v>
      </c>
      <c r="L2" s="31">
        <f t="shared" si="1"/>
        <v>1465.8111914142426</v>
      </c>
      <c r="M2" s="31">
        <f t="shared" si="1"/>
        <v>1612.9413841389478</v>
      </c>
      <c r="N2" s="31">
        <f t="shared" si="1"/>
        <v>1110.7422384268389</v>
      </c>
      <c r="O2" s="31">
        <f t="shared" si="1"/>
        <v>951.91374143435382</v>
      </c>
      <c r="P2" s="31">
        <f t="shared" si="1"/>
        <v>1201.7048693675645</v>
      </c>
      <c r="Q2" s="31">
        <f t="shared" si="1"/>
        <v>721.82584281193112</v>
      </c>
      <c r="R2" s="31">
        <f t="shared" si="1"/>
        <v>772.03189972420614</v>
      </c>
      <c r="S2" s="31">
        <f t="shared" si="1"/>
        <v>781.81474415680827</v>
      </c>
      <c r="T2" s="31">
        <f t="shared" si="1"/>
        <v>891.40611304460276</v>
      </c>
      <c r="U2" s="31">
        <f t="shared" si="1"/>
        <v>785.14869724452865</v>
      </c>
      <c r="V2" s="31">
        <f t="shared" si="1"/>
        <v>700.56864640854906</v>
      </c>
      <c r="W2" s="31">
        <f t="shared" si="1"/>
        <v>614.06501296339457</v>
      </c>
      <c r="X2" s="31">
        <f t="shared" ref="X2" si="2">SUM(X3,X17,X22,X25,X26,X51,X52,X71,X74,X75,X76)</f>
        <v>873.91745445805554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182.01938570106083</v>
      </c>
      <c r="D3" s="34">
        <f t="shared" ref="D3:W3" si="4">SUM(D4,D8,D11)</f>
        <v>147.62933693618692</v>
      </c>
      <c r="E3" s="34">
        <f t="shared" si="4"/>
        <v>185.88692149338465</v>
      </c>
      <c r="F3" s="34">
        <f t="shared" si="4"/>
        <v>32.303093942841834</v>
      </c>
      <c r="G3" s="34">
        <f t="shared" si="4"/>
        <v>123.92272056994574</v>
      </c>
      <c r="H3" s="34">
        <f t="shared" si="4"/>
        <v>28.791824525329279</v>
      </c>
      <c r="I3" s="34">
        <f t="shared" si="4"/>
        <v>74.249506005625406</v>
      </c>
      <c r="J3" s="34">
        <f t="shared" si="4"/>
        <v>145.26615988823389</v>
      </c>
      <c r="K3" s="34">
        <f t="shared" si="4"/>
        <v>219.02825118568461</v>
      </c>
      <c r="L3" s="34">
        <f t="shared" si="4"/>
        <v>481.24375838409122</v>
      </c>
      <c r="M3" s="34">
        <f t="shared" si="4"/>
        <v>269.83594717454292</v>
      </c>
      <c r="N3" s="34">
        <f t="shared" si="4"/>
        <v>303.84206161759067</v>
      </c>
      <c r="O3" s="34">
        <f t="shared" si="4"/>
        <v>80.430354896580226</v>
      </c>
      <c r="P3" s="34">
        <f t="shared" si="4"/>
        <v>157.85679724199039</v>
      </c>
      <c r="Q3" s="34">
        <f t="shared" si="4"/>
        <v>96.608634042052017</v>
      </c>
      <c r="R3" s="34">
        <f t="shared" si="4"/>
        <v>97.499955977543465</v>
      </c>
      <c r="S3" s="34">
        <f t="shared" si="4"/>
        <v>51.016714698814205</v>
      </c>
      <c r="T3" s="34">
        <f t="shared" si="4"/>
        <v>64.126547212241604</v>
      </c>
      <c r="U3" s="34">
        <f t="shared" si="4"/>
        <v>75.212010255601498</v>
      </c>
      <c r="V3" s="34">
        <f t="shared" si="4"/>
        <v>111.29187002824116</v>
      </c>
      <c r="W3" s="34">
        <f t="shared" si="4"/>
        <v>43.347732625286966</v>
      </c>
      <c r="X3" s="34">
        <f t="shared" ref="X3" si="5">SUM(X4,X8,X11)</f>
        <v>66.596904280217558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29.084124030169242</v>
      </c>
      <c r="D4" s="29">
        <f t="shared" ref="D4:W4" si="7">SUM(D5:D7)</f>
        <v>89.747018230154424</v>
      </c>
      <c r="E4" s="29">
        <f t="shared" si="7"/>
        <v>4.7605933621489749</v>
      </c>
      <c r="F4" s="29">
        <f t="shared" si="7"/>
        <v>0</v>
      </c>
      <c r="G4" s="29">
        <f t="shared" si="7"/>
        <v>19.51143662546383</v>
      </c>
      <c r="H4" s="29">
        <f t="shared" si="7"/>
        <v>0</v>
      </c>
      <c r="I4" s="29">
        <f t="shared" si="7"/>
        <v>30.899777991057508</v>
      </c>
      <c r="J4" s="29">
        <f t="shared" si="7"/>
        <v>108.14465729791334</v>
      </c>
      <c r="K4" s="29">
        <f t="shared" si="7"/>
        <v>181.43254179420418</v>
      </c>
      <c r="L4" s="29">
        <f t="shared" si="7"/>
        <v>373.10356119569104</v>
      </c>
      <c r="M4" s="29">
        <f t="shared" si="7"/>
        <v>252.13723424378287</v>
      </c>
      <c r="N4" s="29">
        <f t="shared" si="7"/>
        <v>191.95905419106546</v>
      </c>
      <c r="O4" s="29">
        <f t="shared" si="7"/>
        <v>69.369229134930748</v>
      </c>
      <c r="P4" s="29">
        <f t="shared" si="7"/>
        <v>146.89805108979371</v>
      </c>
      <c r="Q4" s="29">
        <f t="shared" si="7"/>
        <v>78.456777986092519</v>
      </c>
      <c r="R4" s="29">
        <f t="shared" si="7"/>
        <v>51.538340702279172</v>
      </c>
      <c r="S4" s="29">
        <f t="shared" si="7"/>
        <v>28.147306841048163</v>
      </c>
      <c r="T4" s="29">
        <f t="shared" si="7"/>
        <v>40.999214476243921</v>
      </c>
      <c r="U4" s="29">
        <f t="shared" si="7"/>
        <v>58.823193787573324</v>
      </c>
      <c r="V4" s="29">
        <f t="shared" si="7"/>
        <v>60.104431043678467</v>
      </c>
      <c r="W4" s="29">
        <f t="shared" si="7"/>
        <v>7.8613137437906904</v>
      </c>
      <c r="X4" s="29">
        <f t="shared" ref="X4" si="8">SUM(X5:X7)</f>
        <v>50.205929804181721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29.084124030169242</v>
      </c>
      <c r="D7" s="10">
        <v>89.747018230154424</v>
      </c>
      <c r="E7" s="10">
        <v>4.7605933621489749</v>
      </c>
      <c r="F7" s="10">
        <v>0</v>
      </c>
      <c r="G7" s="10">
        <v>19.51143662546383</v>
      </c>
      <c r="H7" s="10">
        <v>0</v>
      </c>
      <c r="I7" s="10">
        <v>30.899777991057508</v>
      </c>
      <c r="J7" s="10">
        <v>108.14465729791334</v>
      </c>
      <c r="K7" s="10">
        <v>181.43254179420418</v>
      </c>
      <c r="L7" s="10">
        <v>373.10356119569104</v>
      </c>
      <c r="M7" s="10">
        <v>252.13723424378287</v>
      </c>
      <c r="N7" s="10">
        <v>191.95905419106546</v>
      </c>
      <c r="O7" s="10">
        <v>69.369229134930748</v>
      </c>
      <c r="P7" s="10">
        <v>146.89805108979371</v>
      </c>
      <c r="Q7" s="10">
        <v>78.456777986092519</v>
      </c>
      <c r="R7" s="10">
        <v>51.538340702279172</v>
      </c>
      <c r="S7" s="10">
        <v>28.147306841048163</v>
      </c>
      <c r="T7" s="10">
        <v>40.999214476243921</v>
      </c>
      <c r="U7" s="10">
        <v>58.823193787573324</v>
      </c>
      <c r="V7" s="10">
        <v>60.104431043678467</v>
      </c>
      <c r="W7" s="10">
        <v>7.8613137437906904</v>
      </c>
      <c r="X7" s="10">
        <v>50.205929804181721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92.765409994148584</v>
      </c>
      <c r="D8" s="29">
        <f t="shared" ref="D8:W8" si="10">SUM(D9:D10)</f>
        <v>11.377068161518185</v>
      </c>
      <c r="E8" s="29">
        <f t="shared" si="10"/>
        <v>176.57498611466659</v>
      </c>
      <c r="F8" s="29">
        <f t="shared" si="10"/>
        <v>6.6757154951817173</v>
      </c>
      <c r="G8" s="29">
        <f t="shared" si="10"/>
        <v>67.31067297213437</v>
      </c>
      <c r="H8" s="29">
        <f t="shared" si="10"/>
        <v>21.104411824799595</v>
      </c>
      <c r="I8" s="29">
        <f t="shared" si="10"/>
        <v>33.098591529763574</v>
      </c>
      <c r="J8" s="29">
        <f t="shared" si="10"/>
        <v>28.015222175474502</v>
      </c>
      <c r="K8" s="29">
        <f t="shared" si="10"/>
        <v>29.28723248433603</v>
      </c>
      <c r="L8" s="29">
        <f t="shared" si="10"/>
        <v>14.994094901720132</v>
      </c>
      <c r="M8" s="29">
        <f t="shared" si="10"/>
        <v>6.6801512982878988</v>
      </c>
      <c r="N8" s="29">
        <f t="shared" si="10"/>
        <v>2.0527792644576914</v>
      </c>
      <c r="O8" s="29">
        <f t="shared" si="10"/>
        <v>2.1296435544406109</v>
      </c>
      <c r="P8" s="29">
        <f t="shared" si="10"/>
        <v>3.4250470793651497</v>
      </c>
      <c r="Q8" s="29">
        <f t="shared" si="10"/>
        <v>12.732490259869037</v>
      </c>
      <c r="R8" s="29">
        <f t="shared" si="10"/>
        <v>13.460347784405871</v>
      </c>
      <c r="S8" s="29">
        <f t="shared" si="10"/>
        <v>13.289205897880175</v>
      </c>
      <c r="T8" s="29">
        <f t="shared" si="10"/>
        <v>11.476987186071231</v>
      </c>
      <c r="U8" s="29">
        <f t="shared" si="10"/>
        <v>4.2030192933627291</v>
      </c>
      <c r="V8" s="29">
        <f t="shared" si="10"/>
        <v>5.3577221082178541</v>
      </c>
      <c r="W8" s="29">
        <f t="shared" si="10"/>
        <v>2.0099131229805289</v>
      </c>
      <c r="X8" s="29">
        <f t="shared" ref="X8" si="11">SUM(X9:X10)</f>
        <v>6.3953816422691148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92.765409994148584</v>
      </c>
      <c r="D10" s="10">
        <v>11.377068161518185</v>
      </c>
      <c r="E10" s="10">
        <v>176.57498611466659</v>
      </c>
      <c r="F10" s="10">
        <v>6.6757154951817173</v>
      </c>
      <c r="G10" s="10">
        <v>67.31067297213437</v>
      </c>
      <c r="H10" s="10">
        <v>21.104411824799595</v>
      </c>
      <c r="I10" s="10">
        <v>33.098591529763574</v>
      </c>
      <c r="J10" s="10">
        <v>28.015222175474502</v>
      </c>
      <c r="K10" s="10">
        <v>29.28723248433603</v>
      </c>
      <c r="L10" s="10">
        <v>14.994094901720132</v>
      </c>
      <c r="M10" s="10">
        <v>6.6801512982878988</v>
      </c>
      <c r="N10" s="10">
        <v>2.0527792644576914</v>
      </c>
      <c r="O10" s="10">
        <v>2.1296435544406109</v>
      </c>
      <c r="P10" s="10">
        <v>3.4250470793651497</v>
      </c>
      <c r="Q10" s="10">
        <v>12.732490259869037</v>
      </c>
      <c r="R10" s="10">
        <v>13.460347784405871</v>
      </c>
      <c r="S10" s="10">
        <v>13.289205897880175</v>
      </c>
      <c r="T10" s="10">
        <v>11.476987186071231</v>
      </c>
      <c r="U10" s="10">
        <v>4.2030192933627291</v>
      </c>
      <c r="V10" s="10">
        <v>5.3577221082178541</v>
      </c>
      <c r="W10" s="10">
        <v>2.0099131229805289</v>
      </c>
      <c r="X10" s="10">
        <v>6.3953816422691148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60.169851676743008</v>
      </c>
      <c r="D11" s="29">
        <f t="shared" ref="D11:W11" si="13">SUM(D12:D16)</f>
        <v>46.505250544514311</v>
      </c>
      <c r="E11" s="29">
        <f t="shared" si="13"/>
        <v>4.5513420165691008</v>
      </c>
      <c r="F11" s="29">
        <f t="shared" si="13"/>
        <v>25.627378447660117</v>
      </c>
      <c r="G11" s="29">
        <f t="shared" si="13"/>
        <v>37.100610972347532</v>
      </c>
      <c r="H11" s="29">
        <f t="shared" si="13"/>
        <v>7.6874127005296833</v>
      </c>
      <c r="I11" s="29">
        <f t="shared" si="13"/>
        <v>10.251136484804324</v>
      </c>
      <c r="J11" s="29">
        <f t="shared" si="13"/>
        <v>9.1062804148460561</v>
      </c>
      <c r="K11" s="29">
        <f t="shared" si="13"/>
        <v>8.3084769071443958</v>
      </c>
      <c r="L11" s="29">
        <f t="shared" si="13"/>
        <v>93.146102286680033</v>
      </c>
      <c r="M11" s="29">
        <f t="shared" si="13"/>
        <v>11.01856163247214</v>
      </c>
      <c r="N11" s="29">
        <f t="shared" si="13"/>
        <v>109.83022816206754</v>
      </c>
      <c r="O11" s="29">
        <f t="shared" si="13"/>
        <v>8.9314822072088713</v>
      </c>
      <c r="P11" s="29">
        <f t="shared" si="13"/>
        <v>7.5336990728315296</v>
      </c>
      <c r="Q11" s="29">
        <f t="shared" si="13"/>
        <v>5.4193657960904575</v>
      </c>
      <c r="R11" s="29">
        <f t="shared" si="13"/>
        <v>32.501267490858424</v>
      </c>
      <c r="S11" s="29">
        <f t="shared" si="13"/>
        <v>9.5802019598858674</v>
      </c>
      <c r="T11" s="29">
        <f t="shared" si="13"/>
        <v>11.650345549926453</v>
      </c>
      <c r="U11" s="29">
        <f t="shared" si="13"/>
        <v>12.185797174665442</v>
      </c>
      <c r="V11" s="29">
        <f t="shared" si="13"/>
        <v>45.829716876344854</v>
      </c>
      <c r="W11" s="29">
        <f t="shared" si="13"/>
        <v>33.476505758515742</v>
      </c>
      <c r="X11" s="29">
        <f t="shared" ref="X11" si="14">SUM(X12:X16)</f>
        <v>9.9955928337667217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7.6874127005296833</v>
      </c>
      <c r="I12" s="10">
        <v>6.3884691600105015</v>
      </c>
      <c r="J12" s="10">
        <v>3.1856908626259242</v>
      </c>
      <c r="K12" s="10">
        <v>6.4215827657591706</v>
      </c>
      <c r="L12" s="10">
        <v>5.8956267728694911</v>
      </c>
      <c r="M12" s="10">
        <v>5.8078892958920045</v>
      </c>
      <c r="N12" s="10">
        <v>7.7728121664014633</v>
      </c>
      <c r="O12" s="10">
        <v>6.529899435319531</v>
      </c>
      <c r="P12" s="10">
        <v>7.5336990728315296</v>
      </c>
      <c r="Q12" s="10">
        <v>5.4193657960904575</v>
      </c>
      <c r="R12" s="10">
        <v>4.7867322773822911</v>
      </c>
      <c r="S12" s="10">
        <v>4.7881002309151972</v>
      </c>
      <c r="T12" s="10">
        <v>6.0006527921366537</v>
      </c>
      <c r="U12" s="10">
        <v>6.6616064961641648</v>
      </c>
      <c r="V12" s="10">
        <v>5.4883447123723155</v>
      </c>
      <c r="W12" s="10">
        <v>4.2867438425021316</v>
      </c>
      <c r="X12" s="10">
        <v>4.3080045299873762</v>
      </c>
    </row>
    <row r="13" spans="1:24" ht="11.25" customHeight="1" x14ac:dyDescent="0.2">
      <c r="A13" s="41" t="s">
        <v>17</v>
      </c>
      <c r="B13" s="9" t="s">
        <v>18</v>
      </c>
      <c r="C13" s="10">
        <v>58.583548740392978</v>
      </c>
      <c r="D13" s="10">
        <v>46.505250544514311</v>
      </c>
      <c r="E13" s="10">
        <v>4.5513420165691008</v>
      </c>
      <c r="F13" s="10">
        <v>25.627378447660117</v>
      </c>
      <c r="G13" s="10">
        <v>32.271650291743001</v>
      </c>
      <c r="H13" s="10">
        <v>0</v>
      </c>
      <c r="I13" s="10">
        <v>3.8626673247938217</v>
      </c>
      <c r="J13" s="10">
        <v>5.9205895522201324</v>
      </c>
      <c r="K13" s="10">
        <v>1.8868941413852258</v>
      </c>
      <c r="L13" s="10">
        <v>87.250475513810542</v>
      </c>
      <c r="M13" s="10">
        <v>5.210672336580136</v>
      </c>
      <c r="N13" s="10">
        <v>102.05741599566608</v>
      </c>
      <c r="O13" s="10">
        <v>2.4015827718893399</v>
      </c>
      <c r="P13" s="10">
        <v>0</v>
      </c>
      <c r="Q13" s="10">
        <v>0</v>
      </c>
      <c r="R13" s="10">
        <v>27.714535213476136</v>
      </c>
      <c r="S13" s="10">
        <v>0</v>
      </c>
      <c r="T13" s="10">
        <v>0</v>
      </c>
      <c r="U13" s="10">
        <v>1.8327281979839192</v>
      </c>
      <c r="V13" s="10">
        <v>26.204337043995007</v>
      </c>
      <c r="W13" s="10">
        <v>26.563497481610213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1.5863029363500272</v>
      </c>
      <c r="D16" s="10">
        <v>0</v>
      </c>
      <c r="E16" s="10">
        <v>0</v>
      </c>
      <c r="F16" s="10">
        <v>0</v>
      </c>
      <c r="G16" s="10">
        <v>4.8289606806045313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4.7921017289706702</v>
      </c>
      <c r="T16" s="10">
        <v>5.6496927577897997</v>
      </c>
      <c r="U16" s="10">
        <v>3.6914624805173579</v>
      </c>
      <c r="V16" s="10">
        <v>14.137035119977531</v>
      </c>
      <c r="W16" s="10">
        <v>2.6262644344033976</v>
      </c>
      <c r="X16" s="10">
        <v>5.6875883037793447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5.9759243336199486</v>
      </c>
      <c r="D26" s="37">
        <f t="shared" si="19"/>
        <v>49.09716251074807</v>
      </c>
      <c r="E26" s="37">
        <f t="shared" si="19"/>
        <v>31.303095442820286</v>
      </c>
      <c r="F26" s="37">
        <f t="shared" si="19"/>
        <v>10.829320722269994</v>
      </c>
      <c r="G26" s="37">
        <f t="shared" si="19"/>
        <v>27.58142734307825</v>
      </c>
      <c r="H26" s="37">
        <f t="shared" si="19"/>
        <v>30.140842648323307</v>
      </c>
      <c r="I26" s="37">
        <f t="shared" si="19"/>
        <v>18.518572656921755</v>
      </c>
      <c r="J26" s="37">
        <f t="shared" si="19"/>
        <v>1.0269991401547724</v>
      </c>
      <c r="K26" s="37">
        <f t="shared" si="19"/>
        <v>4.1081685296646615</v>
      </c>
      <c r="L26" s="37">
        <f t="shared" si="19"/>
        <v>10.875236457437664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1.0038693035253647</v>
      </c>
      <c r="Q26" s="37">
        <f t="shared" si="19"/>
        <v>5.0058469475494398</v>
      </c>
      <c r="R26" s="37">
        <f t="shared" si="19"/>
        <v>6.0367153912295795</v>
      </c>
      <c r="S26" s="37">
        <f t="shared" si="19"/>
        <v>4.0241616509028395</v>
      </c>
      <c r="T26" s="37">
        <f t="shared" si="19"/>
        <v>3.018572656921755</v>
      </c>
      <c r="U26" s="37">
        <f t="shared" si="19"/>
        <v>2.011693895098881</v>
      </c>
      <c r="V26" s="37">
        <f t="shared" si="19"/>
        <v>5.0291487532244217</v>
      </c>
      <c r="W26" s="37">
        <f t="shared" si="19"/>
        <v>3.0156491831470351</v>
      </c>
      <c r="X26" s="37">
        <f t="shared" ref="X26" si="20">SUM(X27,X33)</f>
        <v>3.0810834049871021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5.9759243336199486</v>
      </c>
      <c r="D33" s="29">
        <f t="shared" si="23"/>
        <v>49.09716251074807</v>
      </c>
      <c r="E33" s="29">
        <f t="shared" si="23"/>
        <v>31.303095442820286</v>
      </c>
      <c r="F33" s="29">
        <f t="shared" si="23"/>
        <v>10.829320722269994</v>
      </c>
      <c r="G33" s="29">
        <f t="shared" si="23"/>
        <v>27.58142734307825</v>
      </c>
      <c r="H33" s="29">
        <f t="shared" si="23"/>
        <v>30.140842648323307</v>
      </c>
      <c r="I33" s="29">
        <f t="shared" si="23"/>
        <v>18.518572656921755</v>
      </c>
      <c r="J33" s="29">
        <f t="shared" si="23"/>
        <v>1.0269991401547724</v>
      </c>
      <c r="K33" s="29">
        <f t="shared" si="23"/>
        <v>4.1081685296646615</v>
      </c>
      <c r="L33" s="29">
        <f t="shared" si="23"/>
        <v>10.875236457437664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1.0038693035253647</v>
      </c>
      <c r="Q33" s="29">
        <f t="shared" si="23"/>
        <v>5.0058469475494398</v>
      </c>
      <c r="R33" s="29">
        <f t="shared" si="23"/>
        <v>6.0367153912295795</v>
      </c>
      <c r="S33" s="29">
        <f t="shared" si="23"/>
        <v>4.0241616509028395</v>
      </c>
      <c r="T33" s="29">
        <f t="shared" si="23"/>
        <v>3.018572656921755</v>
      </c>
      <c r="U33" s="29">
        <f t="shared" si="23"/>
        <v>2.011693895098881</v>
      </c>
      <c r="V33" s="29">
        <f t="shared" si="23"/>
        <v>5.0291487532244217</v>
      </c>
      <c r="W33" s="29">
        <f t="shared" si="23"/>
        <v>3.0156491831470351</v>
      </c>
      <c r="X33" s="29">
        <f t="shared" ref="X33" si="24">SUM(X34:X50)</f>
        <v>3.0810834049871021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1.0408426483233022</v>
      </c>
      <c r="H38" s="10">
        <v>12.490111779879623</v>
      </c>
      <c r="I38" s="10">
        <v>3.1225279449699057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3.0810834049871021</v>
      </c>
      <c r="D43" s="10">
        <v>46.216680997420468</v>
      </c>
      <c r="E43" s="10">
        <v>23.621840068787616</v>
      </c>
      <c r="F43" s="10">
        <v>4.1081685296646606</v>
      </c>
      <c r="G43" s="10">
        <v>8.2163370593293212</v>
      </c>
      <c r="H43" s="10">
        <v>5.1351676698194328</v>
      </c>
      <c r="I43" s="10">
        <v>0</v>
      </c>
      <c r="J43" s="10">
        <v>1.0269991401547724</v>
      </c>
      <c r="K43" s="10">
        <v>4.1081685296646615</v>
      </c>
      <c r="L43" s="10">
        <v>4.1081685296646615</v>
      </c>
      <c r="M43" s="10">
        <v>0</v>
      </c>
      <c r="N43" s="10">
        <v>0</v>
      </c>
      <c r="O43" s="10">
        <v>0</v>
      </c>
      <c r="P43" s="10">
        <v>1.0038693035253647</v>
      </c>
      <c r="Q43" s="10">
        <v>5.0058469475494398</v>
      </c>
      <c r="R43" s="10">
        <v>6.0367153912295795</v>
      </c>
      <c r="S43" s="10">
        <v>4.0241616509028395</v>
      </c>
      <c r="T43" s="10">
        <v>3.018572656921755</v>
      </c>
      <c r="U43" s="10">
        <v>2.011693895098881</v>
      </c>
      <c r="V43" s="10">
        <v>5.0291487532244217</v>
      </c>
      <c r="W43" s="10">
        <v>3.0156491831470351</v>
      </c>
      <c r="X43" s="10">
        <v>3.0810834049871021</v>
      </c>
    </row>
    <row r="44" spans="1:24" ht="11.25" customHeight="1" x14ac:dyDescent="0.2">
      <c r="A44" s="41" t="s">
        <v>75</v>
      </c>
      <c r="B44" s="9" t="s">
        <v>76</v>
      </c>
      <c r="C44" s="10">
        <v>2.894840928632846</v>
      </c>
      <c r="D44" s="10">
        <v>0</v>
      </c>
      <c r="E44" s="10">
        <v>0</v>
      </c>
      <c r="F44" s="10">
        <v>0</v>
      </c>
      <c r="G44" s="10">
        <v>16.403955288048152</v>
      </c>
      <c r="H44" s="10">
        <v>6.7546001719690469</v>
      </c>
      <c r="I44" s="10">
        <v>6.7546001719690469</v>
      </c>
      <c r="J44" s="10">
        <v>0</v>
      </c>
      <c r="K44" s="10">
        <v>0</v>
      </c>
      <c r="L44" s="10">
        <v>6.7670679277730024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2.8804815133276014</v>
      </c>
      <c r="E50" s="10">
        <v>7.6812553740326717</v>
      </c>
      <c r="F50" s="10">
        <v>6.7211521926053326</v>
      </c>
      <c r="G50" s="10">
        <v>1.9202923473774725</v>
      </c>
      <c r="H50" s="10">
        <v>5.7609630266552028</v>
      </c>
      <c r="I50" s="10">
        <v>8.641444539982805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1304.1854489956365</v>
      </c>
      <c r="D51" s="37">
        <v>614.39032654262076</v>
      </c>
      <c r="E51" s="37">
        <v>381.2085505256058</v>
      </c>
      <c r="F51" s="37">
        <v>406.16256685607675</v>
      </c>
      <c r="G51" s="37">
        <v>266.25462583765142</v>
      </c>
      <c r="H51" s="37">
        <v>829.25102331794358</v>
      </c>
      <c r="I51" s="37">
        <v>918.98520966797321</v>
      </c>
      <c r="J51" s="37">
        <v>838.41883781124238</v>
      </c>
      <c r="K51" s="37">
        <v>821.51797815615191</v>
      </c>
      <c r="L51" s="37">
        <v>489.56035360956741</v>
      </c>
      <c r="M51" s="37">
        <v>757.5802251964983</v>
      </c>
      <c r="N51" s="37">
        <v>277.97768811594221</v>
      </c>
      <c r="O51" s="37">
        <v>549.05806480878869</v>
      </c>
      <c r="P51" s="37">
        <v>659.94689569182719</v>
      </c>
      <c r="Q51" s="37">
        <v>376.69807204721053</v>
      </c>
      <c r="R51" s="37">
        <v>403.70250657455216</v>
      </c>
      <c r="S51" s="37">
        <v>410.26227280487927</v>
      </c>
      <c r="T51" s="37">
        <v>458.79701695525642</v>
      </c>
      <c r="U51" s="37">
        <v>392.88286419548638</v>
      </c>
      <c r="V51" s="37">
        <v>318.12832550824055</v>
      </c>
      <c r="W51" s="37">
        <v>290.73622186268432</v>
      </c>
      <c r="X51" s="37">
        <v>444.93636767162644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14.484662559927543</v>
      </c>
      <c r="E52" s="37">
        <f t="shared" si="25"/>
        <v>6.3821541047908399</v>
      </c>
      <c r="F52" s="37">
        <f t="shared" si="25"/>
        <v>5.6882774664524778</v>
      </c>
      <c r="G52" s="37">
        <f t="shared" si="25"/>
        <v>7.6534242420719032</v>
      </c>
      <c r="H52" s="37">
        <f t="shared" si="25"/>
        <v>2.2236539061813358</v>
      </c>
      <c r="I52" s="37">
        <f t="shared" si="25"/>
        <v>5.9888792929006414</v>
      </c>
      <c r="J52" s="37">
        <f t="shared" si="25"/>
        <v>3.5301651695367657</v>
      </c>
      <c r="K52" s="37">
        <f t="shared" si="25"/>
        <v>10.875920305235006</v>
      </c>
      <c r="L52" s="37">
        <f t="shared" si="25"/>
        <v>17.247960615570811</v>
      </c>
      <c r="M52" s="37">
        <f t="shared" si="25"/>
        <v>14.623597636638848</v>
      </c>
      <c r="N52" s="37">
        <f t="shared" si="25"/>
        <v>12.680971176394497</v>
      </c>
      <c r="O52" s="37">
        <f t="shared" si="25"/>
        <v>16.766571838585456</v>
      </c>
      <c r="P52" s="37">
        <f t="shared" si="25"/>
        <v>10.027514259795268</v>
      </c>
      <c r="Q52" s="37">
        <f t="shared" si="25"/>
        <v>6.1394973624404194</v>
      </c>
      <c r="R52" s="37">
        <f t="shared" si="25"/>
        <v>14.242915230761383</v>
      </c>
      <c r="S52" s="37">
        <f t="shared" si="25"/>
        <v>12.921208087376336</v>
      </c>
      <c r="T52" s="37">
        <f t="shared" si="25"/>
        <v>22.386272558188644</v>
      </c>
      <c r="U52" s="37">
        <f t="shared" si="25"/>
        <v>32.348179236659071</v>
      </c>
      <c r="V52" s="37">
        <f t="shared" si="25"/>
        <v>34.694077338344371</v>
      </c>
      <c r="W52" s="37">
        <f t="shared" si="25"/>
        <v>39.184514292085666</v>
      </c>
      <c r="X52" s="37">
        <f t="shared" ref="X52" si="26">SUM(X53:X70)</f>
        <v>44.308156798519349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0.64488392089423896</v>
      </c>
      <c r="E58" s="10">
        <v>0.64488392089423896</v>
      </c>
      <c r="F58" s="10">
        <v>0.7165090283748925</v>
      </c>
      <c r="G58" s="10">
        <v>0.69269131556319852</v>
      </c>
      <c r="H58" s="10">
        <v>0.83594153052450548</v>
      </c>
      <c r="I58" s="10">
        <v>1.098710232158211</v>
      </c>
      <c r="J58" s="10">
        <v>1.098710232158211</v>
      </c>
      <c r="K58" s="10">
        <v>1.146431642304385</v>
      </c>
      <c r="L58" s="10">
        <v>1.1226139294926909</v>
      </c>
      <c r="M58" s="10">
        <v>1.146431642304385</v>
      </c>
      <c r="N58" s="10">
        <v>0.95537403267411869</v>
      </c>
      <c r="O58" s="10">
        <v>0.76431642304385194</v>
      </c>
      <c r="P58" s="10">
        <v>0.88374892519346515</v>
      </c>
      <c r="Q58" s="10">
        <v>0.64488392089423896</v>
      </c>
      <c r="R58" s="10">
        <v>0.69269131556319852</v>
      </c>
      <c r="S58" s="10">
        <v>0.81203783319002576</v>
      </c>
      <c r="T58" s="10">
        <v>0.78822012037833178</v>
      </c>
      <c r="U58" s="10">
        <v>0.69269131556319852</v>
      </c>
      <c r="V58" s="10">
        <v>0.66878761822871879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4.1558899398108338</v>
      </c>
      <c r="E59" s="10">
        <v>3.6065348237317281</v>
      </c>
      <c r="F59" s="10">
        <v>3.4871883061049012</v>
      </c>
      <c r="G59" s="10">
        <v>3.0572656921754078</v>
      </c>
      <c r="H59" s="10">
        <v>0.85984522785898532</v>
      </c>
      <c r="I59" s="10">
        <v>0.83594153052450548</v>
      </c>
      <c r="J59" s="10">
        <v>0.74041272570937222</v>
      </c>
      <c r="K59" s="10">
        <v>2.3884780739466893</v>
      </c>
      <c r="L59" s="10">
        <v>1.385296646603611</v>
      </c>
      <c r="M59" s="10">
        <v>1.0987102321582114</v>
      </c>
      <c r="N59" s="10">
        <v>1.5763542562338786</v>
      </c>
      <c r="O59" s="10">
        <v>2.7944969905417025</v>
      </c>
      <c r="P59" s="10">
        <v>2.7466895958727413</v>
      </c>
      <c r="Q59" s="10">
        <v>2.7228718830610461</v>
      </c>
      <c r="R59" s="10">
        <v>2.388478073946688</v>
      </c>
      <c r="S59" s="10">
        <v>2.6273430782459166</v>
      </c>
      <c r="T59" s="10">
        <v>2.7466895958727449</v>
      </c>
      <c r="U59" s="10">
        <v>22.833705932932055</v>
      </c>
      <c r="V59" s="10">
        <v>5.1112639724849513</v>
      </c>
      <c r="W59" s="10">
        <v>8.5745485812553781</v>
      </c>
      <c r="X59" s="10">
        <v>1.5525365434221854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4.4292885272534255</v>
      </c>
      <c r="E61" s="10">
        <v>2.1307353601648726</v>
      </c>
      <c r="F61" s="10">
        <v>1.4845801319726846</v>
      </c>
      <c r="G61" s="10">
        <v>3.9034672343332972</v>
      </c>
      <c r="H61" s="10">
        <v>0.52786714779784505</v>
      </c>
      <c r="I61" s="10">
        <v>4.0542275302179247</v>
      </c>
      <c r="J61" s="10">
        <v>1.6910422116691826</v>
      </c>
      <c r="K61" s="10">
        <v>2.4208042261292455</v>
      </c>
      <c r="L61" s="10">
        <v>6.8581067892595504</v>
      </c>
      <c r="M61" s="10">
        <v>3.9710610932166626</v>
      </c>
      <c r="N61" s="10">
        <v>6.829294478200171</v>
      </c>
      <c r="O61" s="10">
        <v>10.198300127493452</v>
      </c>
      <c r="P61" s="10">
        <v>2.8382623251435093</v>
      </c>
      <c r="Q61" s="10">
        <v>2.7717415584851346</v>
      </c>
      <c r="R61" s="10">
        <v>11.161745841251497</v>
      </c>
      <c r="S61" s="10">
        <v>7.5949828079266348</v>
      </c>
      <c r="T61" s="10">
        <v>7.1718271583606121</v>
      </c>
      <c r="U61" s="10">
        <v>6.8632265281466225</v>
      </c>
      <c r="V61" s="10">
        <v>5.616089376177567</v>
      </c>
      <c r="W61" s="10">
        <v>5.448056854424439</v>
      </c>
      <c r="X61" s="10">
        <v>5.3428085612020437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5.2546001719690452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4.920206362854687</v>
      </c>
      <c r="L62" s="10">
        <v>7.8819432502149613</v>
      </c>
      <c r="M62" s="10">
        <v>8.40739466895959</v>
      </c>
      <c r="N62" s="10">
        <v>3.3199484092863294</v>
      </c>
      <c r="O62" s="10">
        <v>3.0094582975064501</v>
      </c>
      <c r="P62" s="10">
        <v>3.5588134135855518</v>
      </c>
      <c r="Q62" s="10">
        <v>0</v>
      </c>
      <c r="R62" s="10">
        <v>0</v>
      </c>
      <c r="S62" s="10">
        <v>1.8868443680137574</v>
      </c>
      <c r="T62" s="10">
        <v>11.679535683576956</v>
      </c>
      <c r="U62" s="10">
        <v>1.9585554600171959</v>
      </c>
      <c r="V62" s="10">
        <v>13.064832330180566</v>
      </c>
      <c r="W62" s="10">
        <v>11.894496990541708</v>
      </c>
      <c r="X62" s="10">
        <v>21.376698194325037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10.23310404127257</v>
      </c>
      <c r="W70" s="10">
        <v>13.26741186586414</v>
      </c>
      <c r="X70" s="10">
        <v>16.036113499570082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0.14333619948409279</v>
      </c>
      <c r="D71" s="37">
        <f t="shared" si="27"/>
        <v>5.3740326741186584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4.4902837489251946</v>
      </c>
      <c r="L71" s="37">
        <f t="shared" si="27"/>
        <v>7.452020636285468</v>
      </c>
      <c r="M71" s="37">
        <f t="shared" si="27"/>
        <v>7.9774720550300984</v>
      </c>
      <c r="N71" s="37">
        <f t="shared" si="27"/>
        <v>5.2306964746345672</v>
      </c>
      <c r="O71" s="37">
        <f t="shared" si="27"/>
        <v>7.4758383490971632</v>
      </c>
      <c r="P71" s="37">
        <f t="shared" si="27"/>
        <v>2.0540842648323281</v>
      </c>
      <c r="Q71" s="37">
        <f t="shared" si="27"/>
        <v>22.403783319002553</v>
      </c>
      <c r="R71" s="37">
        <f t="shared" si="27"/>
        <v>13.136543422183996</v>
      </c>
      <c r="S71" s="37">
        <f t="shared" si="27"/>
        <v>1.6957867583834914</v>
      </c>
      <c r="T71" s="37">
        <f t="shared" si="27"/>
        <v>10.007652622527948</v>
      </c>
      <c r="U71" s="37">
        <f t="shared" si="27"/>
        <v>0.1910576096302665</v>
      </c>
      <c r="V71" s="37">
        <f t="shared" si="27"/>
        <v>10.509200343938089</v>
      </c>
      <c r="W71" s="37">
        <f t="shared" si="27"/>
        <v>12.300601891659509</v>
      </c>
      <c r="X71" s="37">
        <f t="shared" ref="X71" si="28">SUM(X72:X73)</f>
        <v>13.542562338779032</v>
      </c>
    </row>
    <row r="72" spans="1:24" ht="11.25" customHeight="1" x14ac:dyDescent="0.2">
      <c r="A72" s="42" t="s">
        <v>131</v>
      </c>
      <c r="B72" s="9" t="s">
        <v>132</v>
      </c>
      <c r="C72" s="10">
        <v>0.14333619948409279</v>
      </c>
      <c r="D72" s="10">
        <v>0.14333619948409279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0.14333619948409279</v>
      </c>
      <c r="M72" s="10">
        <v>0.14333619948409285</v>
      </c>
      <c r="N72" s="10">
        <v>0.2865864144453999</v>
      </c>
      <c r="O72" s="10">
        <v>2.8900257953568356</v>
      </c>
      <c r="P72" s="10">
        <v>0.3104901117798794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5.2306964746345654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4.4902837489251946</v>
      </c>
      <c r="L73" s="10">
        <v>7.308684436801375</v>
      </c>
      <c r="M73" s="10">
        <v>7.8341358555460054</v>
      </c>
      <c r="N73" s="10">
        <v>4.9441100601891677</v>
      </c>
      <c r="O73" s="10">
        <v>4.5858125537403271</v>
      </c>
      <c r="P73" s="10">
        <v>1.7435941530524488</v>
      </c>
      <c r="Q73" s="10">
        <v>22.403783319002553</v>
      </c>
      <c r="R73" s="10">
        <v>13.136543422183996</v>
      </c>
      <c r="S73" s="10">
        <v>1.6957867583834914</v>
      </c>
      <c r="T73" s="10">
        <v>10.007652622527948</v>
      </c>
      <c r="U73" s="10">
        <v>0.1910576096302665</v>
      </c>
      <c r="V73" s="10">
        <v>10.509200343938089</v>
      </c>
      <c r="W73" s="10">
        <v>12.300601891659509</v>
      </c>
      <c r="X73" s="10">
        <v>13.542562338779032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175.87698688929046</v>
      </c>
      <c r="D75" s="37">
        <v>151.09070879619529</v>
      </c>
      <c r="E75" s="37">
        <v>190.27457846520534</v>
      </c>
      <c r="F75" s="37">
        <v>161.70419924576038</v>
      </c>
      <c r="G75" s="37">
        <v>251.54077755220516</v>
      </c>
      <c r="H75" s="37">
        <v>221.68962003702254</v>
      </c>
      <c r="I75" s="37">
        <v>199.93727255569638</v>
      </c>
      <c r="J75" s="37">
        <v>179.10066617882666</v>
      </c>
      <c r="K75" s="37">
        <v>181.97410137874479</v>
      </c>
      <c r="L75" s="37">
        <v>208.45360982328225</v>
      </c>
      <c r="M75" s="37">
        <v>235.95692444526597</v>
      </c>
      <c r="N75" s="37">
        <v>186.65060011305061</v>
      </c>
      <c r="O75" s="37">
        <v>109.02023695462903</v>
      </c>
      <c r="P75" s="37">
        <v>86.80456580191786</v>
      </c>
      <c r="Q75" s="37">
        <v>49.447643178770463</v>
      </c>
      <c r="R75" s="37">
        <v>24.44433569696012</v>
      </c>
      <c r="S75" s="37">
        <v>78.816726972556978</v>
      </c>
      <c r="T75" s="37">
        <v>70.319679052943528</v>
      </c>
      <c r="U75" s="37">
        <v>68.851335520008405</v>
      </c>
      <c r="V75" s="37">
        <v>63.957106992262638</v>
      </c>
      <c r="W75" s="37">
        <v>66.933949498382077</v>
      </c>
      <c r="X75" s="37">
        <v>97.638208745585004</v>
      </c>
    </row>
    <row r="76" spans="1:24" ht="11.25" customHeight="1" x14ac:dyDescent="0.2">
      <c r="A76" s="38" t="s">
        <v>139</v>
      </c>
      <c r="B76" s="39" t="s">
        <v>140</v>
      </c>
      <c r="C76" s="40">
        <v>178.04741147452026</v>
      </c>
      <c r="D76" s="40">
        <v>362.46933797826136</v>
      </c>
      <c r="E76" s="40">
        <v>377.04151972649248</v>
      </c>
      <c r="F76" s="40">
        <v>290.61508584026825</v>
      </c>
      <c r="G76" s="40">
        <v>358.12099329320353</v>
      </c>
      <c r="H76" s="40">
        <v>227.35264360593007</v>
      </c>
      <c r="I76" s="40">
        <v>220.29204196580662</v>
      </c>
      <c r="J76" s="40">
        <v>246.28595953188679</v>
      </c>
      <c r="K76" s="40">
        <v>229.01146350375069</v>
      </c>
      <c r="L76" s="40">
        <v>250.97825188800775</v>
      </c>
      <c r="M76" s="40">
        <v>326.9672176309715</v>
      </c>
      <c r="N76" s="40">
        <v>324.36022092922633</v>
      </c>
      <c r="O76" s="40">
        <v>189.16267458667323</v>
      </c>
      <c r="P76" s="40">
        <v>284.01114280367614</v>
      </c>
      <c r="Q76" s="40">
        <v>165.52236591490569</v>
      </c>
      <c r="R76" s="40">
        <v>212.96892743097538</v>
      </c>
      <c r="S76" s="40">
        <v>223.07787318389506</v>
      </c>
      <c r="T76" s="40">
        <v>262.75037198652274</v>
      </c>
      <c r="U76" s="40">
        <v>213.65155653204422</v>
      </c>
      <c r="V76" s="40">
        <v>156.95891744429787</v>
      </c>
      <c r="W76" s="40">
        <v>158.54634361014911</v>
      </c>
      <c r="X76" s="40">
        <v>203.81417121834116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5.2453154714416552</v>
      </c>
      <c r="D2" s="31">
        <f t="shared" si="0"/>
        <v>5.3217437914965657</v>
      </c>
      <c r="E2" s="31">
        <f t="shared" si="0"/>
        <v>5.7008067258217157</v>
      </c>
      <c r="F2" s="31">
        <f t="shared" si="0"/>
        <v>5.8863607085073673</v>
      </c>
      <c r="G2" s="31">
        <f t="shared" si="0"/>
        <v>5.8193735449137405</v>
      </c>
      <c r="H2" s="31">
        <f t="shared" si="0"/>
        <v>5.9596915759041158</v>
      </c>
      <c r="I2" s="31">
        <f t="shared" si="0"/>
        <v>6.2646498122156133</v>
      </c>
      <c r="J2" s="31">
        <f t="shared" si="0"/>
        <v>6.7996966287868537</v>
      </c>
      <c r="K2" s="31">
        <f t="shared" si="0"/>
        <v>6.5167527574709609</v>
      </c>
      <c r="L2" s="31">
        <f t="shared" si="0"/>
        <v>6.6731827834103132</v>
      </c>
      <c r="M2" s="31">
        <f t="shared" si="0"/>
        <v>7.092387741217558</v>
      </c>
      <c r="N2" s="31">
        <f t="shared" si="0"/>
        <v>6.8351401230730895</v>
      </c>
      <c r="O2" s="31">
        <f t="shared" si="0"/>
        <v>7.5219175423900992</v>
      </c>
      <c r="P2" s="31">
        <f t="shared" si="0"/>
        <v>7.1960468902009556</v>
      </c>
      <c r="Q2" s="31">
        <f t="shared" si="0"/>
        <v>6.5952650681817868</v>
      </c>
      <c r="R2" s="31">
        <f t="shared" si="0"/>
        <v>7.7002279179552451</v>
      </c>
      <c r="S2" s="31">
        <f t="shared" si="0"/>
        <v>6.4790478484413772</v>
      </c>
      <c r="T2" s="31">
        <f t="shared" si="0"/>
        <v>6.8711734072914501</v>
      </c>
      <c r="U2" s="31">
        <f t="shared" si="0"/>
        <v>6.7544344445725031</v>
      </c>
      <c r="V2" s="31">
        <f t="shared" si="0"/>
        <v>7.0243790975701206</v>
      </c>
      <c r="W2" s="31">
        <f t="shared" si="0"/>
        <v>6.2528436297551826</v>
      </c>
      <c r="X2" s="31">
        <f t="shared" ref="X2" si="1">SUM(X3,X17,X22,X25,X26,X51,X52,X71,X74,X75,X76)</f>
        <v>6.8159977631767621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1.4501889119949245E-2</v>
      </c>
      <c r="D51" s="37">
        <v>2.3135854193023001E-2</v>
      </c>
      <c r="E51" s="37">
        <v>2.0794342982073437E-2</v>
      </c>
      <c r="F51" s="37">
        <v>8.0662578111338479E-3</v>
      </c>
      <c r="G51" s="37">
        <v>2.3280686324552342E-2</v>
      </c>
      <c r="H51" s="37">
        <v>3.4999231957573415E-2</v>
      </c>
      <c r="I51" s="37">
        <v>4.2039939008496403E-2</v>
      </c>
      <c r="J51" s="37">
        <v>4.5847291994503409E-2</v>
      </c>
      <c r="K51" s="37">
        <v>4.9704244717334853E-2</v>
      </c>
      <c r="L51" s="37">
        <v>4.9547481633694976E-2</v>
      </c>
      <c r="M51" s="37">
        <v>5.5348507559708632E-2</v>
      </c>
      <c r="N51" s="37">
        <v>5.8908435170563871E-2</v>
      </c>
      <c r="O51" s="37">
        <v>6.8441818623271311E-2</v>
      </c>
      <c r="P51" s="37">
        <v>8.5345318007545051E-2</v>
      </c>
      <c r="Q51" s="37">
        <v>0.11214228470153791</v>
      </c>
      <c r="R51" s="37">
        <v>0.15144477723600366</v>
      </c>
      <c r="S51" s="37">
        <v>0.19430846827372461</v>
      </c>
      <c r="T51" s="37">
        <v>0.23334108811009266</v>
      </c>
      <c r="U51" s="37">
        <v>0.26662964762026398</v>
      </c>
      <c r="V51" s="37">
        <v>0.29502320685673972</v>
      </c>
      <c r="W51" s="37">
        <v>0.31798978967835201</v>
      </c>
      <c r="X51" s="37">
        <v>0.33888864011194969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1.6679197102927702E-4</v>
      </c>
      <c r="E52" s="37">
        <f t="shared" si="20"/>
        <v>1.1622835275391866E-4</v>
      </c>
      <c r="F52" s="37">
        <f t="shared" si="20"/>
        <v>2.948328345093928E-5</v>
      </c>
      <c r="G52" s="37">
        <f t="shared" si="20"/>
        <v>3.4131011235873343E-4</v>
      </c>
      <c r="H52" s="37">
        <f t="shared" si="20"/>
        <v>2.2279073801608055E-5</v>
      </c>
      <c r="I52" s="37">
        <f t="shared" si="20"/>
        <v>1.8546487615236801E-4</v>
      </c>
      <c r="J52" s="37">
        <f t="shared" si="20"/>
        <v>9.2471331221308413E-5</v>
      </c>
      <c r="K52" s="37">
        <f t="shared" si="20"/>
        <v>1.4646574861130489E-4</v>
      </c>
      <c r="L52" s="37">
        <f t="shared" si="20"/>
        <v>6.9409607554486339E-4</v>
      </c>
      <c r="M52" s="37">
        <f t="shared" si="20"/>
        <v>2.9012413158086112E-4</v>
      </c>
      <c r="N52" s="37">
        <f t="shared" si="20"/>
        <v>1.4472494312635165E-3</v>
      </c>
      <c r="O52" s="37">
        <f t="shared" si="20"/>
        <v>1.271250259905879E-3</v>
      </c>
      <c r="P52" s="37">
        <f t="shared" si="20"/>
        <v>3.6704832208396554E-4</v>
      </c>
      <c r="Q52" s="37">
        <f t="shared" si="20"/>
        <v>8.251420807159559E-4</v>
      </c>
      <c r="R52" s="37">
        <f t="shared" si="20"/>
        <v>4.1872123282966477E-3</v>
      </c>
      <c r="S52" s="37">
        <f t="shared" si="20"/>
        <v>3.5971366947391051E-3</v>
      </c>
      <c r="T52" s="37">
        <f t="shared" si="20"/>
        <v>3.6475432294115879E-3</v>
      </c>
      <c r="U52" s="37">
        <f t="shared" si="20"/>
        <v>4.6577233000094911E-3</v>
      </c>
      <c r="V52" s="37">
        <f t="shared" si="20"/>
        <v>5.2082023664725644E-3</v>
      </c>
      <c r="W52" s="37">
        <f t="shared" si="20"/>
        <v>5.9587568490601147E-3</v>
      </c>
      <c r="X52" s="37">
        <f t="shared" ref="X52" si="21">SUM(X53:X70)</f>
        <v>4.0693844316644426E-3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1.6679197102927702E-4</v>
      </c>
      <c r="E61" s="10">
        <v>1.1622835275391866E-4</v>
      </c>
      <c r="F61" s="10">
        <v>2.948328345093928E-5</v>
      </c>
      <c r="G61" s="10">
        <v>3.4131011235873343E-4</v>
      </c>
      <c r="H61" s="10">
        <v>2.2279073801608055E-5</v>
      </c>
      <c r="I61" s="10">
        <v>1.8546487615236801E-4</v>
      </c>
      <c r="J61" s="10">
        <v>9.2471331221308413E-5</v>
      </c>
      <c r="K61" s="10">
        <v>1.4646574861130489E-4</v>
      </c>
      <c r="L61" s="10">
        <v>6.9409607554486339E-4</v>
      </c>
      <c r="M61" s="10">
        <v>2.9012413158086112E-4</v>
      </c>
      <c r="N61" s="10">
        <v>1.4472494312635165E-3</v>
      </c>
      <c r="O61" s="10">
        <v>1.271250259905879E-3</v>
      </c>
      <c r="P61" s="10">
        <v>3.6704832208396554E-4</v>
      </c>
      <c r="Q61" s="10">
        <v>8.251420807159559E-4</v>
      </c>
      <c r="R61" s="10">
        <v>4.1872123282966477E-3</v>
      </c>
      <c r="S61" s="10">
        <v>3.5971366947391051E-3</v>
      </c>
      <c r="T61" s="10">
        <v>3.6475432294115879E-3</v>
      </c>
      <c r="U61" s="10">
        <v>4.6577233000094911E-3</v>
      </c>
      <c r="V61" s="10">
        <v>5.2082023664725644E-3</v>
      </c>
      <c r="W61" s="10">
        <v>5.9587568490601147E-3</v>
      </c>
      <c r="X61" s="10">
        <v>4.0693844316644426E-3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5.2308135823217059</v>
      </c>
      <c r="D76" s="40">
        <v>5.2984411453325135</v>
      </c>
      <c r="E76" s="40">
        <v>5.6798961544868884</v>
      </c>
      <c r="F76" s="40">
        <v>5.8782649674127825</v>
      </c>
      <c r="G76" s="40">
        <v>5.7957515484768294</v>
      </c>
      <c r="H76" s="40">
        <v>5.9246700648727408</v>
      </c>
      <c r="I76" s="40">
        <v>6.2224244083309648</v>
      </c>
      <c r="J76" s="40">
        <v>6.7537568654611286</v>
      </c>
      <c r="K76" s="40">
        <v>6.4669020470050151</v>
      </c>
      <c r="L76" s="40">
        <v>6.622941205701073</v>
      </c>
      <c r="M76" s="40">
        <v>7.0367491095262684</v>
      </c>
      <c r="N76" s="40">
        <v>6.7747844384712623</v>
      </c>
      <c r="O76" s="40">
        <v>7.4522044735069217</v>
      </c>
      <c r="P76" s="40">
        <v>7.1103345238713267</v>
      </c>
      <c r="Q76" s="40">
        <v>6.4822976413995326</v>
      </c>
      <c r="R76" s="40">
        <v>7.5445959283909447</v>
      </c>
      <c r="S76" s="40">
        <v>6.2811422434729138</v>
      </c>
      <c r="T76" s="40">
        <v>6.6341847759519457</v>
      </c>
      <c r="U76" s="40">
        <v>6.4831470736522299</v>
      </c>
      <c r="V76" s="40">
        <v>6.7241476883469087</v>
      </c>
      <c r="W76" s="40">
        <v>5.9288950832277703</v>
      </c>
      <c r="X76" s="40">
        <v>6.4730397386331475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100.83138362378412</v>
      </c>
      <c r="D2" s="31">
        <f t="shared" ref="D2:W2" si="1">SUM(D3,D17,D22,D25,D26,D51,D52,D71,D74,D75,D76)</f>
        <v>102.25036941000261</v>
      </c>
      <c r="E2" s="31">
        <f t="shared" si="1"/>
        <v>105.00391915468069</v>
      </c>
      <c r="F2" s="31">
        <f t="shared" si="1"/>
        <v>107.67938784244768</v>
      </c>
      <c r="G2" s="31">
        <f t="shared" si="1"/>
        <v>109.2012230862079</v>
      </c>
      <c r="H2" s="31">
        <f t="shared" si="1"/>
        <v>115.99852680215099</v>
      </c>
      <c r="I2" s="31">
        <f t="shared" si="1"/>
        <v>122.64743141587064</v>
      </c>
      <c r="J2" s="31">
        <f t="shared" si="1"/>
        <v>127.58242775253908</v>
      </c>
      <c r="K2" s="31">
        <f t="shared" si="1"/>
        <v>130.49944851336528</v>
      </c>
      <c r="L2" s="31">
        <f t="shared" si="1"/>
        <v>133.78363705189821</v>
      </c>
      <c r="M2" s="31">
        <f t="shared" si="1"/>
        <v>136.76035843471169</v>
      </c>
      <c r="N2" s="31">
        <f t="shared" si="1"/>
        <v>136.5610271093864</v>
      </c>
      <c r="O2" s="31">
        <f t="shared" si="1"/>
        <v>140.10068057541739</v>
      </c>
      <c r="P2" s="31">
        <f t="shared" si="1"/>
        <v>140.77687935615756</v>
      </c>
      <c r="Q2" s="31">
        <f t="shared" si="1"/>
        <v>143.04224726649505</v>
      </c>
      <c r="R2" s="31">
        <f t="shared" si="1"/>
        <v>143.54379867839506</v>
      </c>
      <c r="S2" s="31">
        <f t="shared" si="1"/>
        <v>142.86078379826262</v>
      </c>
      <c r="T2" s="31">
        <f t="shared" si="1"/>
        <v>142.97758650351824</v>
      </c>
      <c r="U2" s="31">
        <f t="shared" si="1"/>
        <v>140.07386738655197</v>
      </c>
      <c r="V2" s="31">
        <f t="shared" si="1"/>
        <v>138.38480005512403</v>
      </c>
      <c r="W2" s="31">
        <f t="shared" si="1"/>
        <v>122.82563795451262</v>
      </c>
      <c r="X2" s="31">
        <f t="shared" ref="X2" si="2">SUM(X3,X17,X22,X25,X26,X51,X52,X71,X74,X75,X76)</f>
        <v>135.35266426190213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7.0868911691025307</v>
      </c>
      <c r="D3" s="34">
        <f t="shared" ref="D3:W3" si="4">SUM(D4,D8,D11)</f>
        <v>5.9733285840194341</v>
      </c>
      <c r="E3" s="34">
        <f t="shared" si="4"/>
        <v>5.5307053337864751</v>
      </c>
      <c r="F3" s="34">
        <f t="shared" si="4"/>
        <v>3.3990556702278099</v>
      </c>
      <c r="G3" s="34">
        <f t="shared" si="4"/>
        <v>2.9550094386527448</v>
      </c>
      <c r="H3" s="34">
        <f t="shared" si="4"/>
        <v>1.265097228754994</v>
      </c>
      <c r="I3" s="34">
        <f t="shared" si="4"/>
        <v>3.4778370726204964</v>
      </c>
      <c r="J3" s="34">
        <f t="shared" si="4"/>
        <v>7.2120860275011722</v>
      </c>
      <c r="K3" s="34">
        <f t="shared" si="4"/>
        <v>9.0769078856826315</v>
      </c>
      <c r="L3" s="34">
        <f t="shared" si="4"/>
        <v>10.063808253913784</v>
      </c>
      <c r="M3" s="34">
        <f t="shared" si="4"/>
        <v>9.8043795666435667</v>
      </c>
      <c r="N3" s="34">
        <f t="shared" si="4"/>
        <v>9.8656769894602085</v>
      </c>
      <c r="O3" s="34">
        <f t="shared" si="4"/>
        <v>10.181338998518648</v>
      </c>
      <c r="P3" s="34">
        <f t="shared" si="4"/>
        <v>10.298490806160942</v>
      </c>
      <c r="Q3" s="34">
        <f t="shared" si="4"/>
        <v>10.687926577036572</v>
      </c>
      <c r="R3" s="34">
        <f t="shared" si="4"/>
        <v>11.47571040250809</v>
      </c>
      <c r="S3" s="34">
        <f t="shared" si="4"/>
        <v>5.9883583880301288</v>
      </c>
      <c r="T3" s="34">
        <f t="shared" si="4"/>
        <v>7.3422404059870896</v>
      </c>
      <c r="U3" s="34">
        <f t="shared" si="4"/>
        <v>7.8455133901422043</v>
      </c>
      <c r="V3" s="34">
        <f t="shared" si="4"/>
        <v>10.758860840202367</v>
      </c>
      <c r="W3" s="34">
        <f t="shared" si="4"/>
        <v>3.9901865492615958</v>
      </c>
      <c r="X3" s="34">
        <f t="shared" ref="X3" si="5">SUM(X4,X8,X11)</f>
        <v>5.7713674308744389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1.1323849982056489</v>
      </c>
      <c r="D4" s="29">
        <f t="shared" ref="D4:W4" si="7">SUM(D5:D7)</f>
        <v>3.6313136701035238</v>
      </c>
      <c r="E4" s="29">
        <f t="shared" si="7"/>
        <v>0.1416422354434593</v>
      </c>
      <c r="F4" s="29">
        <f t="shared" si="7"/>
        <v>0</v>
      </c>
      <c r="G4" s="29">
        <f t="shared" si="7"/>
        <v>0.46526156886119535</v>
      </c>
      <c r="H4" s="29">
        <f t="shared" si="7"/>
        <v>0</v>
      </c>
      <c r="I4" s="29">
        <f t="shared" si="7"/>
        <v>1.447341527429163</v>
      </c>
      <c r="J4" s="29">
        <f t="shared" si="7"/>
        <v>5.3691002257323168</v>
      </c>
      <c r="K4" s="29">
        <f t="shared" si="7"/>
        <v>7.5188769504218698</v>
      </c>
      <c r="L4" s="29">
        <f t="shared" si="7"/>
        <v>7.8023717363810459</v>
      </c>
      <c r="M4" s="29">
        <f t="shared" si="7"/>
        <v>9.1613040193296662</v>
      </c>
      <c r="N4" s="29">
        <f t="shared" si="7"/>
        <v>6.232863263792769</v>
      </c>
      <c r="O4" s="29">
        <f t="shared" si="7"/>
        <v>8.7811577954217874</v>
      </c>
      <c r="P4" s="29">
        <f t="shared" si="7"/>
        <v>9.5835482223301049</v>
      </c>
      <c r="Q4" s="29">
        <f t="shared" si="7"/>
        <v>8.679765436091504</v>
      </c>
      <c r="R4" s="29">
        <f t="shared" si="7"/>
        <v>6.0660445083828911</v>
      </c>
      <c r="S4" s="29">
        <f t="shared" si="7"/>
        <v>3.3039399345322091</v>
      </c>
      <c r="T4" s="29">
        <f t="shared" si="7"/>
        <v>4.6942507000243383</v>
      </c>
      <c r="U4" s="29">
        <f t="shared" si="7"/>
        <v>6.1359635641033234</v>
      </c>
      <c r="V4" s="29">
        <f t="shared" si="7"/>
        <v>5.8104442787634163</v>
      </c>
      <c r="W4" s="29">
        <f t="shared" si="7"/>
        <v>0.72363896472177414</v>
      </c>
      <c r="X4" s="29">
        <f t="shared" ref="X4" si="8">SUM(X5:X7)</f>
        <v>4.3509059653797486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1.1323849982056489</v>
      </c>
      <c r="D7" s="10">
        <v>3.6313136701035238</v>
      </c>
      <c r="E7" s="10">
        <v>0.1416422354434593</v>
      </c>
      <c r="F7" s="10">
        <v>0</v>
      </c>
      <c r="G7" s="10">
        <v>0.46526156886119535</v>
      </c>
      <c r="H7" s="10">
        <v>0</v>
      </c>
      <c r="I7" s="10">
        <v>1.447341527429163</v>
      </c>
      <c r="J7" s="10">
        <v>5.3691002257323168</v>
      </c>
      <c r="K7" s="10">
        <v>7.5188769504218698</v>
      </c>
      <c r="L7" s="10">
        <v>7.8023717363810459</v>
      </c>
      <c r="M7" s="10">
        <v>9.1613040193296662</v>
      </c>
      <c r="N7" s="10">
        <v>6.232863263792769</v>
      </c>
      <c r="O7" s="10">
        <v>8.7811577954217874</v>
      </c>
      <c r="P7" s="10">
        <v>9.5835482223301049</v>
      </c>
      <c r="Q7" s="10">
        <v>8.679765436091504</v>
      </c>
      <c r="R7" s="10">
        <v>6.0660445083828911</v>
      </c>
      <c r="S7" s="10">
        <v>3.3039399345322091</v>
      </c>
      <c r="T7" s="10">
        <v>4.6942507000243383</v>
      </c>
      <c r="U7" s="10">
        <v>6.1359635641033234</v>
      </c>
      <c r="V7" s="10">
        <v>5.8104442787634163</v>
      </c>
      <c r="W7" s="10">
        <v>0.72363896472177414</v>
      </c>
      <c r="X7" s="10">
        <v>4.3509059653797486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3.6118041073131462</v>
      </c>
      <c r="D8" s="29">
        <f t="shared" ref="D8:W8" si="10">SUM(D9:D10)</f>
        <v>0.46033510589368432</v>
      </c>
      <c r="E8" s="29">
        <f t="shared" si="10"/>
        <v>5.2536467314211448</v>
      </c>
      <c r="F8" s="29">
        <f t="shared" si="10"/>
        <v>0.7024444360306632</v>
      </c>
      <c r="G8" s="29">
        <f t="shared" si="10"/>
        <v>1.6050621955354669</v>
      </c>
      <c r="H8" s="29">
        <f t="shared" si="10"/>
        <v>0.92731646410840818</v>
      </c>
      <c r="I8" s="29">
        <f t="shared" si="10"/>
        <v>1.550333663701591</v>
      </c>
      <c r="J8" s="29">
        <f t="shared" si="10"/>
        <v>1.3908827256432894</v>
      </c>
      <c r="K8" s="29">
        <f t="shared" si="10"/>
        <v>1.2137133454146167</v>
      </c>
      <c r="L8" s="29">
        <f t="shared" si="10"/>
        <v>0.31355772080780503</v>
      </c>
      <c r="M8" s="29">
        <f t="shared" si="10"/>
        <v>0.24272058477314817</v>
      </c>
      <c r="N8" s="29">
        <f t="shared" si="10"/>
        <v>6.665323769192337E-2</v>
      </c>
      <c r="O8" s="29">
        <f t="shared" si="10"/>
        <v>0.26958258485431569</v>
      </c>
      <c r="P8" s="29">
        <f t="shared" si="10"/>
        <v>0.22344819148609779</v>
      </c>
      <c r="Q8" s="29">
        <f t="shared" si="10"/>
        <v>1.4086103420226257</v>
      </c>
      <c r="R8" s="29">
        <f t="shared" si="10"/>
        <v>1.5842781829200063</v>
      </c>
      <c r="S8" s="29">
        <f t="shared" si="10"/>
        <v>1.5598912646305683</v>
      </c>
      <c r="T8" s="29">
        <f t="shared" si="10"/>
        <v>1.314070423559027</v>
      </c>
      <c r="U8" s="29">
        <f t="shared" si="10"/>
        <v>0.43842524662006999</v>
      </c>
      <c r="V8" s="29">
        <f t="shared" si="10"/>
        <v>0.51794427183373026</v>
      </c>
      <c r="W8" s="29">
        <f t="shared" si="10"/>
        <v>0.18501379017510222</v>
      </c>
      <c r="X8" s="29">
        <f t="shared" ref="X8" si="11">SUM(X9:X10)</f>
        <v>0.55423142737834885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3.6118041073131462</v>
      </c>
      <c r="D10" s="10">
        <v>0.46033510589368432</v>
      </c>
      <c r="E10" s="10">
        <v>5.2536467314211448</v>
      </c>
      <c r="F10" s="10">
        <v>0.7024444360306632</v>
      </c>
      <c r="G10" s="10">
        <v>1.6050621955354669</v>
      </c>
      <c r="H10" s="10">
        <v>0.92731646410840818</v>
      </c>
      <c r="I10" s="10">
        <v>1.550333663701591</v>
      </c>
      <c r="J10" s="10">
        <v>1.3908827256432894</v>
      </c>
      <c r="K10" s="10">
        <v>1.2137133454146167</v>
      </c>
      <c r="L10" s="10">
        <v>0.31355772080780503</v>
      </c>
      <c r="M10" s="10">
        <v>0.24272058477314817</v>
      </c>
      <c r="N10" s="10">
        <v>6.665323769192337E-2</v>
      </c>
      <c r="O10" s="10">
        <v>0.26958258485431569</v>
      </c>
      <c r="P10" s="10">
        <v>0.22344819148609779</v>
      </c>
      <c r="Q10" s="10">
        <v>1.4086103420226257</v>
      </c>
      <c r="R10" s="10">
        <v>1.5842781829200063</v>
      </c>
      <c r="S10" s="10">
        <v>1.5598912646305683</v>
      </c>
      <c r="T10" s="10">
        <v>1.314070423559027</v>
      </c>
      <c r="U10" s="10">
        <v>0.43842524662006999</v>
      </c>
      <c r="V10" s="10">
        <v>0.51794427183373026</v>
      </c>
      <c r="W10" s="10">
        <v>0.18501379017510222</v>
      </c>
      <c r="X10" s="10">
        <v>0.55423142737834885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2.3427020635837352</v>
      </c>
      <c r="D11" s="29">
        <f t="shared" ref="D11:W11" si="13">SUM(D12:D16)</f>
        <v>1.8816798080222257</v>
      </c>
      <c r="E11" s="29">
        <f t="shared" si="13"/>
        <v>0.13541636692187106</v>
      </c>
      <c r="F11" s="29">
        <f t="shared" si="13"/>
        <v>2.6966112341971464</v>
      </c>
      <c r="G11" s="29">
        <f t="shared" si="13"/>
        <v>0.88468567425608258</v>
      </c>
      <c r="H11" s="29">
        <f t="shared" si="13"/>
        <v>0.33778076464658585</v>
      </c>
      <c r="I11" s="29">
        <f t="shared" si="13"/>
        <v>0.48016188148974259</v>
      </c>
      <c r="J11" s="29">
        <f t="shared" si="13"/>
        <v>0.45210307612556577</v>
      </c>
      <c r="K11" s="29">
        <f t="shared" si="13"/>
        <v>0.34431758984614524</v>
      </c>
      <c r="L11" s="29">
        <f t="shared" si="13"/>
        <v>1.9478787967249334</v>
      </c>
      <c r="M11" s="29">
        <f t="shared" si="13"/>
        <v>0.4003549625407527</v>
      </c>
      <c r="N11" s="29">
        <f t="shared" si="13"/>
        <v>3.5661604879755169</v>
      </c>
      <c r="O11" s="29">
        <f t="shared" si="13"/>
        <v>1.1305986182425447</v>
      </c>
      <c r="P11" s="29">
        <f t="shared" si="13"/>
        <v>0.49149439234473891</v>
      </c>
      <c r="Q11" s="29">
        <f t="shared" si="13"/>
        <v>0.59955079892244245</v>
      </c>
      <c r="R11" s="29">
        <f t="shared" si="13"/>
        <v>3.8253877112051931</v>
      </c>
      <c r="S11" s="29">
        <f t="shared" si="13"/>
        <v>1.1245271888673511</v>
      </c>
      <c r="T11" s="29">
        <f t="shared" si="13"/>
        <v>1.3339192824037247</v>
      </c>
      <c r="U11" s="29">
        <f t="shared" si="13"/>
        <v>1.2711245794188113</v>
      </c>
      <c r="V11" s="29">
        <f t="shared" si="13"/>
        <v>4.4304722896052189</v>
      </c>
      <c r="W11" s="29">
        <f t="shared" si="13"/>
        <v>3.0815337943647192</v>
      </c>
      <c r="X11" s="29">
        <f t="shared" ref="X11" si="14">SUM(X12:X16)</f>
        <v>0.86623003811634125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0.33778076464658585</v>
      </c>
      <c r="I12" s="10">
        <v>0.2992350532311141</v>
      </c>
      <c r="J12" s="10">
        <v>0.15816124399488257</v>
      </c>
      <c r="K12" s="10">
        <v>0.26612144748244576</v>
      </c>
      <c r="L12" s="10">
        <v>0.12328982214340643</v>
      </c>
      <c r="M12" s="10">
        <v>0.21102729912089196</v>
      </c>
      <c r="N12" s="10">
        <v>0.25238129877480964</v>
      </c>
      <c r="O12" s="10">
        <v>0.82659239615080204</v>
      </c>
      <c r="P12" s="10">
        <v>0.49149439234473891</v>
      </c>
      <c r="Q12" s="10">
        <v>0.59955079892244245</v>
      </c>
      <c r="R12" s="10">
        <v>0.5633966994018863</v>
      </c>
      <c r="S12" s="10">
        <v>0.56202874586897833</v>
      </c>
      <c r="T12" s="10">
        <v>0.68705142110496131</v>
      </c>
      <c r="U12" s="10">
        <v>0.69488533530616348</v>
      </c>
      <c r="V12" s="10">
        <v>0.53057188264057598</v>
      </c>
      <c r="W12" s="10">
        <v>0.39459751605332644</v>
      </c>
      <c r="X12" s="10">
        <v>0.37333682856808409</v>
      </c>
    </row>
    <row r="13" spans="1:24" ht="11.25" customHeight="1" x14ac:dyDescent="0.2">
      <c r="A13" s="41" t="s">
        <v>17</v>
      </c>
      <c r="B13" s="9" t="s">
        <v>18</v>
      </c>
      <c r="C13" s="10">
        <v>2.2809396516964453</v>
      </c>
      <c r="D13" s="10">
        <v>1.8816798080222257</v>
      </c>
      <c r="E13" s="10">
        <v>0.13541636692187106</v>
      </c>
      <c r="F13" s="10">
        <v>2.6966112341971464</v>
      </c>
      <c r="G13" s="10">
        <v>0.76953629467144724</v>
      </c>
      <c r="H13" s="10">
        <v>0</v>
      </c>
      <c r="I13" s="10">
        <v>0.18092682825862846</v>
      </c>
      <c r="J13" s="10">
        <v>0.2939418321306832</v>
      </c>
      <c r="K13" s="10">
        <v>7.8196142363699456E-2</v>
      </c>
      <c r="L13" s="10">
        <v>1.8245889745815269</v>
      </c>
      <c r="M13" s="10">
        <v>0.18932766341986074</v>
      </c>
      <c r="N13" s="10">
        <v>3.3137791892007074</v>
      </c>
      <c r="O13" s="10">
        <v>0.30400622209174266</v>
      </c>
      <c r="P13" s="10">
        <v>0</v>
      </c>
      <c r="Q13" s="10">
        <v>0</v>
      </c>
      <c r="R13" s="10">
        <v>3.2619910118033069</v>
      </c>
      <c r="S13" s="10">
        <v>0</v>
      </c>
      <c r="T13" s="10">
        <v>0</v>
      </c>
      <c r="U13" s="10">
        <v>0.19117549935055966</v>
      </c>
      <c r="V13" s="10">
        <v>2.5332381924624006</v>
      </c>
      <c r="W13" s="10">
        <v>2.4451869551911463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6.1762411887289988E-2</v>
      </c>
      <c r="D16" s="10">
        <v>0</v>
      </c>
      <c r="E16" s="10">
        <v>0</v>
      </c>
      <c r="F16" s="10">
        <v>0</v>
      </c>
      <c r="G16" s="10">
        <v>0.11514937958463529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0.56249844299837282</v>
      </c>
      <c r="T16" s="10">
        <v>0.64686786129876339</v>
      </c>
      <c r="U16" s="10">
        <v>0.3850637447620881</v>
      </c>
      <c r="V16" s="10">
        <v>1.3666622145022422</v>
      </c>
      <c r="W16" s="10">
        <v>0.2417493231202465</v>
      </c>
      <c r="X16" s="10">
        <v>0.49289320954825722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6.0826012464025609</v>
      </c>
      <c r="D51" s="37">
        <v>16.801204265356997</v>
      </c>
      <c r="E51" s="37">
        <v>21.073472352422566</v>
      </c>
      <c r="F51" s="37">
        <v>21.605256789922027</v>
      </c>
      <c r="G51" s="37">
        <v>24.215755628894097</v>
      </c>
      <c r="H51" s="37">
        <v>25.191110783444291</v>
      </c>
      <c r="I51" s="37">
        <v>27.109548759125744</v>
      </c>
      <c r="J51" s="37">
        <v>31.48056487338938</v>
      </c>
      <c r="K51" s="37">
        <v>32.534799677427152</v>
      </c>
      <c r="L51" s="37">
        <v>32.024202442442778</v>
      </c>
      <c r="M51" s="37">
        <v>35.588609255646148</v>
      </c>
      <c r="N51" s="37">
        <v>35.250875036575408</v>
      </c>
      <c r="O51" s="37">
        <v>46.177718893326706</v>
      </c>
      <c r="P51" s="37">
        <v>52.575479406118681</v>
      </c>
      <c r="Q51" s="37">
        <v>54.400715301400389</v>
      </c>
      <c r="R51" s="37">
        <v>54.405694626425358</v>
      </c>
      <c r="S51" s="37">
        <v>54.66580276254777</v>
      </c>
      <c r="T51" s="37">
        <v>49.774437737214065</v>
      </c>
      <c r="U51" s="37">
        <v>41.127720086652793</v>
      </c>
      <c r="V51" s="37">
        <v>34.673861364582358</v>
      </c>
      <c r="W51" s="37">
        <v>23.059187398403132</v>
      </c>
      <c r="X51" s="37">
        <v>39.469488824661447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0.12112394691394066</v>
      </c>
      <c r="E52" s="37">
        <f t="shared" si="25"/>
        <v>0.11778852452510115</v>
      </c>
      <c r="F52" s="37">
        <f t="shared" si="25"/>
        <v>7.8970189756191467E-2</v>
      </c>
      <c r="G52" s="37">
        <f t="shared" si="25"/>
        <v>0.35501884091075664</v>
      </c>
      <c r="H52" s="37">
        <f t="shared" si="25"/>
        <v>3.9939323972492211E-2</v>
      </c>
      <c r="I52" s="37">
        <f t="shared" si="25"/>
        <v>0.14350113780987364</v>
      </c>
      <c r="J52" s="37">
        <f t="shared" si="25"/>
        <v>8.7398172467058596E-2</v>
      </c>
      <c r="K52" s="37">
        <f t="shared" si="25"/>
        <v>0.11977546478156235</v>
      </c>
      <c r="L52" s="37">
        <f t="shared" si="25"/>
        <v>0.47252131633042899</v>
      </c>
      <c r="M52" s="37">
        <f t="shared" si="25"/>
        <v>0.64037360602754756</v>
      </c>
      <c r="N52" s="37">
        <f t="shared" si="25"/>
        <v>1.4153908323650781</v>
      </c>
      <c r="O52" s="37">
        <f t="shared" si="25"/>
        <v>1.4070681097698094</v>
      </c>
      <c r="P52" s="37">
        <f t="shared" si="25"/>
        <v>0.51270006601173301</v>
      </c>
      <c r="Q52" s="37">
        <f t="shared" si="25"/>
        <v>1.5467116930961295</v>
      </c>
      <c r="R52" s="37">
        <f t="shared" si="25"/>
        <v>2.3162705933221659</v>
      </c>
      <c r="S52" s="37">
        <f t="shared" si="25"/>
        <v>1.8718462323006513</v>
      </c>
      <c r="T52" s="37">
        <f t="shared" si="25"/>
        <v>1.422948405107515</v>
      </c>
      <c r="U52" s="37">
        <f t="shared" si="25"/>
        <v>1.4111468280450459</v>
      </c>
      <c r="V52" s="37">
        <f t="shared" si="25"/>
        <v>1.3286252369192983</v>
      </c>
      <c r="W52" s="37">
        <f t="shared" si="25"/>
        <v>1.1725149356041622</v>
      </c>
      <c r="X52" s="37">
        <f t="shared" ref="X52" si="26">SUM(X53:X70)</f>
        <v>1.2382671677361861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2.3903697334479789E-2</v>
      </c>
      <c r="I57" s="10">
        <v>2.3903697334479789E-2</v>
      </c>
      <c r="J57" s="10">
        <v>2.3903697334479789E-2</v>
      </c>
      <c r="K57" s="10">
        <v>2.3903697334479789E-2</v>
      </c>
      <c r="L57" s="10">
        <v>2.3903697334479789E-2</v>
      </c>
      <c r="M57" s="10">
        <v>0.45382631126397238</v>
      </c>
      <c r="N57" s="10">
        <v>0.5493551160791057</v>
      </c>
      <c r="O57" s="10">
        <v>0.5493551160791057</v>
      </c>
      <c r="P57" s="10">
        <v>0.28658641444539978</v>
      </c>
      <c r="Q57" s="10">
        <v>1.146431642304385</v>
      </c>
      <c r="R57" s="10">
        <v>0.81203783319002576</v>
      </c>
      <c r="S57" s="10">
        <v>0.85984522785898532</v>
      </c>
      <c r="T57" s="10">
        <v>0.64488392089423896</v>
      </c>
      <c r="U57" s="10">
        <v>0.69269131556319852</v>
      </c>
      <c r="V57" s="10">
        <v>0.7165090283748925</v>
      </c>
      <c r="W57" s="10">
        <v>0.74041272570937233</v>
      </c>
      <c r="X57" s="10">
        <v>0.76431642304385194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0.12112394691394066</v>
      </c>
      <c r="E61" s="10">
        <v>0.11778852452510115</v>
      </c>
      <c r="F61" s="10">
        <v>7.8970189756191467E-2</v>
      </c>
      <c r="G61" s="10">
        <v>0.35501884091075664</v>
      </c>
      <c r="H61" s="10">
        <v>1.6035626638012421E-2</v>
      </c>
      <c r="I61" s="10">
        <v>0.11959744047539386</v>
      </c>
      <c r="J61" s="10">
        <v>6.3494475132578804E-2</v>
      </c>
      <c r="K61" s="10">
        <v>9.5871767447082562E-2</v>
      </c>
      <c r="L61" s="10">
        <v>0.44861761899594921</v>
      </c>
      <c r="M61" s="10">
        <v>0.18654729476357515</v>
      </c>
      <c r="N61" s="10">
        <v>0.86603571628597253</v>
      </c>
      <c r="O61" s="10">
        <v>0.85771299369070364</v>
      </c>
      <c r="P61" s="10">
        <v>0.22611365156633323</v>
      </c>
      <c r="Q61" s="10">
        <v>0.40028005079174445</v>
      </c>
      <c r="R61" s="10">
        <v>1.5042327601321404</v>
      </c>
      <c r="S61" s="10">
        <v>1.0120010044416661</v>
      </c>
      <c r="T61" s="10">
        <v>0.7780644842132759</v>
      </c>
      <c r="U61" s="10">
        <v>0.71845551248184725</v>
      </c>
      <c r="V61" s="10">
        <v>0.61211620854440585</v>
      </c>
      <c r="W61" s="10">
        <v>0.43210220989478992</v>
      </c>
      <c r="X61" s="10">
        <v>0.47395074469233417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8.846400900907339</v>
      </c>
      <c r="D75" s="37">
        <v>11.037924049892414</v>
      </c>
      <c r="E75" s="37">
        <v>16.279333830581471</v>
      </c>
      <c r="F75" s="37">
        <v>18.81549120995755</v>
      </c>
      <c r="G75" s="37">
        <v>24.80393439964341</v>
      </c>
      <c r="H75" s="37">
        <v>17.801179619039456</v>
      </c>
      <c r="I75" s="37">
        <v>15.549485827794603</v>
      </c>
      <c r="J75" s="37">
        <v>15.152730209823327</v>
      </c>
      <c r="K75" s="37">
        <v>15.073792000446931</v>
      </c>
      <c r="L75" s="37">
        <v>15.34501442435314</v>
      </c>
      <c r="M75" s="37">
        <v>14.4729981686635</v>
      </c>
      <c r="N75" s="37">
        <v>14.147164289356887</v>
      </c>
      <c r="O75" s="37">
        <v>14.128688238836212</v>
      </c>
      <c r="P75" s="37">
        <v>9.7130610252532268</v>
      </c>
      <c r="Q75" s="37">
        <v>9.3562261247548815</v>
      </c>
      <c r="R75" s="37">
        <v>4.3604794363158854</v>
      </c>
      <c r="S75" s="37">
        <v>14.046557636213418</v>
      </c>
      <c r="T75" s="37">
        <v>12.535952933298921</v>
      </c>
      <c r="U75" s="37">
        <v>11.37703937251092</v>
      </c>
      <c r="V75" s="37">
        <v>9.5596599896806538</v>
      </c>
      <c r="W75" s="37">
        <v>5.4363858412568034</v>
      </c>
      <c r="X75" s="37">
        <v>6.665832526985958</v>
      </c>
    </row>
    <row r="76" spans="1:24" ht="11.25" customHeight="1" x14ac:dyDescent="0.2">
      <c r="A76" s="38" t="s">
        <v>139</v>
      </c>
      <c r="B76" s="39" t="s">
        <v>140</v>
      </c>
      <c r="C76" s="40">
        <v>78.815490307371689</v>
      </c>
      <c r="D76" s="40">
        <v>68.316788563819827</v>
      </c>
      <c r="E76" s="40">
        <v>62.002619113365064</v>
      </c>
      <c r="F76" s="40">
        <v>63.780613982584093</v>
      </c>
      <c r="G76" s="40">
        <v>56.871504778106903</v>
      </c>
      <c r="H76" s="40">
        <v>71.701199846939758</v>
      </c>
      <c r="I76" s="40">
        <v>76.367058618519934</v>
      </c>
      <c r="J76" s="40">
        <v>73.649648469358127</v>
      </c>
      <c r="K76" s="40">
        <v>73.694173485026994</v>
      </c>
      <c r="L76" s="40">
        <v>75.878090614858095</v>
      </c>
      <c r="M76" s="40">
        <v>76.253997837730921</v>
      </c>
      <c r="N76" s="40">
        <v>75.881919961628824</v>
      </c>
      <c r="O76" s="40">
        <v>68.205866334966004</v>
      </c>
      <c r="P76" s="40">
        <v>67.677148052612978</v>
      </c>
      <c r="Q76" s="40">
        <v>67.050667570207096</v>
      </c>
      <c r="R76" s="40">
        <v>70.985643619823563</v>
      </c>
      <c r="S76" s="40">
        <v>66.288218779170634</v>
      </c>
      <c r="T76" s="40">
        <v>71.902007021910634</v>
      </c>
      <c r="U76" s="40">
        <v>78.312447709200995</v>
      </c>
      <c r="V76" s="40">
        <v>82.063792623739346</v>
      </c>
      <c r="W76" s="40">
        <v>89.167363229986918</v>
      </c>
      <c r="X76" s="40">
        <v>82.207708311644097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89.389071480251431</v>
      </c>
      <c r="D2" s="31">
        <f t="shared" ref="D2:W2" si="1">SUM(D3,D17,D22,D25,D26,D51,D52,D71,D74,D75,D76)</f>
        <v>93.536366754492718</v>
      </c>
      <c r="E2" s="31">
        <f t="shared" si="1"/>
        <v>103.86600042907152</v>
      </c>
      <c r="F2" s="31">
        <f t="shared" si="1"/>
        <v>107.1318157914765</v>
      </c>
      <c r="G2" s="31">
        <f t="shared" si="1"/>
        <v>109.29884024603034</v>
      </c>
      <c r="H2" s="31">
        <f t="shared" si="1"/>
        <v>114.60975152458313</v>
      </c>
      <c r="I2" s="31">
        <f t="shared" si="1"/>
        <v>118.10365674130696</v>
      </c>
      <c r="J2" s="31">
        <f t="shared" si="1"/>
        <v>116.25777384658578</v>
      </c>
      <c r="K2" s="31">
        <f t="shared" si="1"/>
        <v>115.54036334986952</v>
      </c>
      <c r="L2" s="31">
        <f t="shared" si="1"/>
        <v>119.72454731051643</v>
      </c>
      <c r="M2" s="31">
        <f t="shared" si="1"/>
        <v>121.70463998065921</v>
      </c>
      <c r="N2" s="31">
        <f t="shared" si="1"/>
        <v>115.42465911065027</v>
      </c>
      <c r="O2" s="31">
        <f t="shared" si="1"/>
        <v>120.65511117305041</v>
      </c>
      <c r="P2" s="31">
        <f t="shared" si="1"/>
        <v>123.0562677716842</v>
      </c>
      <c r="Q2" s="31">
        <f t="shared" si="1"/>
        <v>123.6269808681855</v>
      </c>
      <c r="R2" s="31">
        <f t="shared" si="1"/>
        <v>125.58591827229031</v>
      </c>
      <c r="S2" s="31">
        <f t="shared" si="1"/>
        <v>125.09810917875811</v>
      </c>
      <c r="T2" s="31">
        <f t="shared" si="1"/>
        <v>122.57761524992438</v>
      </c>
      <c r="U2" s="31">
        <f t="shared" si="1"/>
        <v>120.47153698705171</v>
      </c>
      <c r="V2" s="31">
        <f t="shared" si="1"/>
        <v>116.26470951654909</v>
      </c>
      <c r="W2" s="31">
        <f t="shared" si="1"/>
        <v>106.20396092725552</v>
      </c>
      <c r="X2" s="31">
        <f t="shared" ref="X2" si="2">SUM(X3,X17,X22,X25,X26,X51,X52,X71,X74,X75,X76)</f>
        <v>124.48560090869702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6.5935511607910584</v>
      </c>
      <c r="D26" s="37">
        <f t="shared" si="19"/>
        <v>17.579019776440241</v>
      </c>
      <c r="E26" s="37">
        <f t="shared" si="19"/>
        <v>37.355546001719695</v>
      </c>
      <c r="F26" s="37">
        <f t="shared" si="19"/>
        <v>40.651590713671538</v>
      </c>
      <c r="G26" s="37">
        <f t="shared" si="19"/>
        <v>45.046345657781607</v>
      </c>
      <c r="H26" s="37">
        <f t="shared" si="19"/>
        <v>31.862080825451407</v>
      </c>
      <c r="I26" s="37">
        <f t="shared" si="19"/>
        <v>27.467239896818558</v>
      </c>
      <c r="J26" s="37">
        <f t="shared" si="19"/>
        <v>8.7895098882201186</v>
      </c>
      <c r="K26" s="37">
        <f t="shared" si="19"/>
        <v>2.1974204643164228</v>
      </c>
      <c r="L26" s="37">
        <f t="shared" si="19"/>
        <v>10.986930352536541</v>
      </c>
      <c r="M26" s="37">
        <f t="shared" si="19"/>
        <v>19.776440240756656</v>
      </c>
      <c r="N26" s="37">
        <f t="shared" si="19"/>
        <v>2.1974204643164232</v>
      </c>
      <c r="O26" s="37">
        <f t="shared" si="19"/>
        <v>12.085640584694747</v>
      </c>
      <c r="P26" s="37">
        <f t="shared" si="19"/>
        <v>10.98693035253654</v>
      </c>
      <c r="Q26" s="37">
        <f t="shared" si="19"/>
        <v>9.8882201203783353</v>
      </c>
      <c r="R26" s="37">
        <f t="shared" si="19"/>
        <v>7.690799656061909</v>
      </c>
      <c r="S26" s="37">
        <f t="shared" si="19"/>
        <v>6.592175408426483</v>
      </c>
      <c r="T26" s="37">
        <f t="shared" si="19"/>
        <v>3.2960447119518479</v>
      </c>
      <c r="U26" s="37">
        <f t="shared" si="19"/>
        <v>4.3947549441100566</v>
      </c>
      <c r="V26" s="37">
        <f t="shared" si="19"/>
        <v>3.2960447119518475</v>
      </c>
      <c r="W26" s="37">
        <f t="shared" si="19"/>
        <v>2.1974204643164228</v>
      </c>
      <c r="X26" s="37">
        <f t="shared" ref="X26" si="20">SUM(X27,X33)</f>
        <v>2.1974204643164228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6.5935511607910584</v>
      </c>
      <c r="D33" s="29">
        <f t="shared" si="23"/>
        <v>17.579019776440241</v>
      </c>
      <c r="E33" s="29">
        <f t="shared" si="23"/>
        <v>37.355546001719695</v>
      </c>
      <c r="F33" s="29">
        <f t="shared" si="23"/>
        <v>40.651590713671538</v>
      </c>
      <c r="G33" s="29">
        <f t="shared" si="23"/>
        <v>45.046345657781607</v>
      </c>
      <c r="H33" s="29">
        <f t="shared" si="23"/>
        <v>31.862080825451407</v>
      </c>
      <c r="I33" s="29">
        <f t="shared" si="23"/>
        <v>27.467239896818558</v>
      </c>
      <c r="J33" s="29">
        <f t="shared" si="23"/>
        <v>8.7895098882201186</v>
      </c>
      <c r="K33" s="29">
        <f t="shared" si="23"/>
        <v>2.1974204643164228</v>
      </c>
      <c r="L33" s="29">
        <f t="shared" si="23"/>
        <v>10.986930352536541</v>
      </c>
      <c r="M33" s="29">
        <f t="shared" si="23"/>
        <v>19.776440240756656</v>
      </c>
      <c r="N33" s="29">
        <f t="shared" si="23"/>
        <v>2.1974204643164232</v>
      </c>
      <c r="O33" s="29">
        <f t="shared" si="23"/>
        <v>12.085640584694747</v>
      </c>
      <c r="P33" s="29">
        <f t="shared" si="23"/>
        <v>10.98693035253654</v>
      </c>
      <c r="Q33" s="29">
        <f t="shared" si="23"/>
        <v>9.8882201203783353</v>
      </c>
      <c r="R33" s="29">
        <f t="shared" si="23"/>
        <v>7.690799656061909</v>
      </c>
      <c r="S33" s="29">
        <f t="shared" si="23"/>
        <v>6.592175408426483</v>
      </c>
      <c r="T33" s="29">
        <f t="shared" si="23"/>
        <v>3.2960447119518479</v>
      </c>
      <c r="U33" s="29">
        <f t="shared" si="23"/>
        <v>4.3947549441100566</v>
      </c>
      <c r="V33" s="29">
        <f t="shared" si="23"/>
        <v>3.2960447119518475</v>
      </c>
      <c r="W33" s="29">
        <f t="shared" si="23"/>
        <v>2.1974204643164228</v>
      </c>
      <c r="X33" s="29">
        <f t="shared" ref="X33" si="24">SUM(X34:X50)</f>
        <v>2.1974204643164228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6.5935511607910584</v>
      </c>
      <c r="D36" s="10">
        <v>17.579019776440241</v>
      </c>
      <c r="E36" s="10">
        <v>37.355546001719695</v>
      </c>
      <c r="F36" s="10">
        <v>40.651590713671538</v>
      </c>
      <c r="G36" s="10">
        <v>45.046345657781607</v>
      </c>
      <c r="H36" s="10">
        <v>31.862080825451407</v>
      </c>
      <c r="I36" s="10">
        <v>27.467239896818558</v>
      </c>
      <c r="J36" s="10">
        <v>8.7895098882201186</v>
      </c>
      <c r="K36" s="10">
        <v>2.1974204643164228</v>
      </c>
      <c r="L36" s="10">
        <v>10.986930352536541</v>
      </c>
      <c r="M36" s="10">
        <v>19.776440240756656</v>
      </c>
      <c r="N36" s="10">
        <v>2.1974204643164232</v>
      </c>
      <c r="O36" s="10">
        <v>12.085640584694747</v>
      </c>
      <c r="P36" s="10">
        <v>10.98693035253654</v>
      </c>
      <c r="Q36" s="10">
        <v>9.8882201203783353</v>
      </c>
      <c r="R36" s="10">
        <v>7.690799656061909</v>
      </c>
      <c r="S36" s="10">
        <v>6.592175408426483</v>
      </c>
      <c r="T36" s="10">
        <v>3.2960447119518479</v>
      </c>
      <c r="U36" s="10">
        <v>4.3947549441100566</v>
      </c>
      <c r="V36" s="10">
        <v>3.2960447119518475</v>
      </c>
      <c r="W36" s="10">
        <v>2.1974204643164228</v>
      </c>
      <c r="X36" s="10">
        <v>2.1974204643164228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49.799133165488009</v>
      </c>
      <c r="D51" s="37">
        <v>47.955582692945292</v>
      </c>
      <c r="E51" s="37">
        <v>46.385918806504506</v>
      </c>
      <c r="F51" s="37">
        <v>42.709922649930292</v>
      </c>
      <c r="G51" s="37">
        <v>33.710981011360268</v>
      </c>
      <c r="H51" s="37">
        <v>46.081766064762782</v>
      </c>
      <c r="I51" s="37">
        <v>50.03689036992008</v>
      </c>
      <c r="J51" s="37">
        <v>53.743486050888684</v>
      </c>
      <c r="K51" s="37">
        <v>53.700613364524038</v>
      </c>
      <c r="L51" s="37">
        <v>51.237779527404832</v>
      </c>
      <c r="M51" s="37">
        <v>49.746582302548731</v>
      </c>
      <c r="N51" s="37">
        <v>43.505305712397842</v>
      </c>
      <c r="O51" s="37">
        <v>48.934811452606034</v>
      </c>
      <c r="P51" s="37">
        <v>59.339829025146784</v>
      </c>
      <c r="Q51" s="37">
        <v>62.189758242869658</v>
      </c>
      <c r="R51" s="37">
        <v>67.836656687306501</v>
      </c>
      <c r="S51" s="37">
        <v>67.72370366851213</v>
      </c>
      <c r="T51" s="37">
        <v>62.64834265450088</v>
      </c>
      <c r="U51" s="37">
        <v>55.201289939544424</v>
      </c>
      <c r="V51" s="37">
        <v>46.024887942676408</v>
      </c>
      <c r="W51" s="37">
        <v>41.501132333585161</v>
      </c>
      <c r="X51" s="37">
        <v>66.219399317598857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0.34572339938181063</v>
      </c>
      <c r="E52" s="37">
        <f t="shared" si="25"/>
        <v>0.25927046305357487</v>
      </c>
      <c r="F52" s="37">
        <f t="shared" si="25"/>
        <v>0.15611065070564373</v>
      </c>
      <c r="G52" s="37">
        <f t="shared" si="25"/>
        <v>0.49422506520248582</v>
      </c>
      <c r="H52" s="37">
        <f t="shared" si="25"/>
        <v>2.9333759903926435E-2</v>
      </c>
      <c r="I52" s="37">
        <f t="shared" si="25"/>
        <v>0.22074450854058822</v>
      </c>
      <c r="J52" s="37">
        <f t="shared" si="25"/>
        <v>0.10839749706908125</v>
      </c>
      <c r="K52" s="37">
        <f t="shared" si="25"/>
        <v>0.1582420290671504</v>
      </c>
      <c r="L52" s="37">
        <f t="shared" si="25"/>
        <v>0.71777496084521952</v>
      </c>
      <c r="M52" s="37">
        <f t="shared" si="25"/>
        <v>0.26076012933272236</v>
      </c>
      <c r="N52" s="37">
        <f t="shared" si="25"/>
        <v>1.0688287469682336</v>
      </c>
      <c r="O52" s="37">
        <f t="shared" si="25"/>
        <v>0.90892371110107739</v>
      </c>
      <c r="P52" s="37">
        <f t="shared" si="25"/>
        <v>0.25520538425440031</v>
      </c>
      <c r="Q52" s="37">
        <f t="shared" si="25"/>
        <v>0.45759176970861204</v>
      </c>
      <c r="R52" s="37">
        <f t="shared" si="25"/>
        <v>1.875577952410163</v>
      </c>
      <c r="S52" s="37">
        <f t="shared" si="25"/>
        <v>1.2537354739808049</v>
      </c>
      <c r="T52" s="37">
        <f t="shared" si="25"/>
        <v>0.97930690190090897</v>
      </c>
      <c r="U52" s="37">
        <f t="shared" si="25"/>
        <v>0.96430511999242108</v>
      </c>
      <c r="V52" s="37">
        <f t="shared" si="25"/>
        <v>0.81250194807922727</v>
      </c>
      <c r="W52" s="37">
        <f t="shared" si="25"/>
        <v>0.77768269473884954</v>
      </c>
      <c r="X52" s="37">
        <f t="shared" ref="X52" si="26">SUM(X53:X70)</f>
        <v>0.79516443091214095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0.34572339938181063</v>
      </c>
      <c r="E61" s="10">
        <v>0.25927046305357487</v>
      </c>
      <c r="F61" s="10">
        <v>0.15611065070564373</v>
      </c>
      <c r="G61" s="10">
        <v>0.49422506520248582</v>
      </c>
      <c r="H61" s="10">
        <v>2.9333759903926435E-2</v>
      </c>
      <c r="I61" s="10">
        <v>0.22074450854058822</v>
      </c>
      <c r="J61" s="10">
        <v>0.10839749706908125</v>
      </c>
      <c r="K61" s="10">
        <v>0.1582420290671504</v>
      </c>
      <c r="L61" s="10">
        <v>0.71777496084521952</v>
      </c>
      <c r="M61" s="10">
        <v>0.26076012933272236</v>
      </c>
      <c r="N61" s="10">
        <v>1.0688287469682336</v>
      </c>
      <c r="O61" s="10">
        <v>0.90892371110107739</v>
      </c>
      <c r="P61" s="10">
        <v>0.25520538425440031</v>
      </c>
      <c r="Q61" s="10">
        <v>0.45759176970861204</v>
      </c>
      <c r="R61" s="10">
        <v>1.875577952410163</v>
      </c>
      <c r="S61" s="10">
        <v>1.2537354739808049</v>
      </c>
      <c r="T61" s="10">
        <v>0.97930690190090897</v>
      </c>
      <c r="U61" s="10">
        <v>0.96430511999242108</v>
      </c>
      <c r="V61" s="10">
        <v>0.81250194807922727</v>
      </c>
      <c r="W61" s="10">
        <v>0.77768269473884954</v>
      </c>
      <c r="X61" s="10">
        <v>0.79516443091214095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32.996387153972371</v>
      </c>
      <c r="D76" s="40">
        <v>27.656040885725368</v>
      </c>
      <c r="E76" s="40">
        <v>19.865265157793743</v>
      </c>
      <c r="F76" s="40">
        <v>23.614191777169019</v>
      </c>
      <c r="G76" s="40">
        <v>30.047288511685974</v>
      </c>
      <c r="H76" s="40">
        <v>36.636570874465022</v>
      </c>
      <c r="I76" s="40">
        <v>40.378781966027731</v>
      </c>
      <c r="J76" s="40">
        <v>53.616380410407892</v>
      </c>
      <c r="K76" s="40">
        <v>59.484087491961915</v>
      </c>
      <c r="L76" s="40">
        <v>56.782062469729837</v>
      </c>
      <c r="M76" s="40">
        <v>51.920857308021091</v>
      </c>
      <c r="N76" s="40">
        <v>68.653104186967767</v>
      </c>
      <c r="O76" s="40">
        <v>58.725735424648555</v>
      </c>
      <c r="P76" s="40">
        <v>52.474303009746492</v>
      </c>
      <c r="Q76" s="40">
        <v>51.091410735228891</v>
      </c>
      <c r="R76" s="40">
        <v>48.182883976511725</v>
      </c>
      <c r="S76" s="40">
        <v>49.528494627838676</v>
      </c>
      <c r="T76" s="40">
        <v>55.653920981570735</v>
      </c>
      <c r="U76" s="40">
        <v>59.911186983404804</v>
      </c>
      <c r="V76" s="40">
        <v>66.131274913841594</v>
      </c>
      <c r="W76" s="40">
        <v>61.727725434615088</v>
      </c>
      <c r="X76" s="40">
        <v>55.273616695869599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6.8072735076927149</v>
      </c>
      <c r="D2" s="31">
        <f t="shared" ref="D2:W2" si="1">SUM(D3,D17,D22,D25,D26,D51,D52,D71,D74,D75,D76)</f>
        <v>6.9228026744711277</v>
      </c>
      <c r="E2" s="31">
        <f t="shared" si="1"/>
        <v>7.0961509924877113</v>
      </c>
      <c r="F2" s="31">
        <f t="shared" si="1"/>
        <v>7.2684212754499375</v>
      </c>
      <c r="G2" s="31">
        <f t="shared" si="1"/>
        <v>7.4419566234597836</v>
      </c>
      <c r="H2" s="31">
        <f t="shared" si="1"/>
        <v>7.6806193042082702</v>
      </c>
      <c r="I2" s="31">
        <f t="shared" si="1"/>
        <v>8.0352265402299121</v>
      </c>
      <c r="J2" s="31">
        <f t="shared" si="1"/>
        <v>8.4654933922755546</v>
      </c>
      <c r="K2" s="31">
        <f t="shared" si="1"/>
        <v>8.741770231282052</v>
      </c>
      <c r="L2" s="31">
        <f t="shared" si="1"/>
        <v>8.7409322511083509</v>
      </c>
      <c r="M2" s="31">
        <f t="shared" si="1"/>
        <v>8.9680442737611958</v>
      </c>
      <c r="N2" s="31">
        <f t="shared" si="1"/>
        <v>9.1022966300516508</v>
      </c>
      <c r="O2" s="31">
        <f t="shared" si="1"/>
        <v>9.2351712952184215</v>
      </c>
      <c r="P2" s="31">
        <f t="shared" si="1"/>
        <v>9.3905860840781656</v>
      </c>
      <c r="Q2" s="31">
        <f t="shared" si="1"/>
        <v>9.5387386090667956</v>
      </c>
      <c r="R2" s="31">
        <f t="shared" si="1"/>
        <v>9.6877155355127957</v>
      </c>
      <c r="S2" s="31">
        <f t="shared" si="1"/>
        <v>9.8229910793044048</v>
      </c>
      <c r="T2" s="31">
        <f t="shared" si="1"/>
        <v>9.9598900894667679</v>
      </c>
      <c r="U2" s="31">
        <f t="shared" si="1"/>
        <v>10.109254824791011</v>
      </c>
      <c r="V2" s="31">
        <f t="shared" si="1"/>
        <v>10.316497145447304</v>
      </c>
      <c r="W2" s="31">
        <f t="shared" si="1"/>
        <v>10.50687357920029</v>
      </c>
      <c r="X2" s="31">
        <f t="shared" ref="X2" si="2">SUM(X3,X17,X22,X25,X26,X51,X52,X71,X74,X75,X76)</f>
        <v>10.695052762468052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6.8072735076927149</v>
      </c>
      <c r="D76" s="40">
        <v>6.9228026744711277</v>
      </c>
      <c r="E76" s="40">
        <v>7.0961509924877113</v>
      </c>
      <c r="F76" s="40">
        <v>7.2684212754499375</v>
      </c>
      <c r="G76" s="40">
        <v>7.4419566234597836</v>
      </c>
      <c r="H76" s="40">
        <v>7.6806193042082702</v>
      </c>
      <c r="I76" s="40">
        <v>8.0352265402299121</v>
      </c>
      <c r="J76" s="40">
        <v>8.4654933922755546</v>
      </c>
      <c r="K76" s="40">
        <v>8.741770231282052</v>
      </c>
      <c r="L76" s="40">
        <v>8.7409322511083509</v>
      </c>
      <c r="M76" s="40">
        <v>8.9680442737611958</v>
      </c>
      <c r="N76" s="40">
        <v>9.1022966300516508</v>
      </c>
      <c r="O76" s="40">
        <v>9.2351712952184215</v>
      </c>
      <c r="P76" s="40">
        <v>9.3905860840781656</v>
      </c>
      <c r="Q76" s="40">
        <v>9.5387386090667956</v>
      </c>
      <c r="R76" s="40">
        <v>9.6877155355127957</v>
      </c>
      <c r="S76" s="40">
        <v>9.8229910793044048</v>
      </c>
      <c r="T76" s="40">
        <v>9.9598900894667679</v>
      </c>
      <c r="U76" s="40">
        <v>10.109254824791011</v>
      </c>
      <c r="V76" s="40">
        <v>10.316497145447304</v>
      </c>
      <c r="W76" s="40">
        <v>10.50687357920029</v>
      </c>
      <c r="X76" s="40">
        <v>10.695052762468052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29.008441754238092</v>
      </c>
      <c r="D2" s="31">
        <f t="shared" si="0"/>
        <v>29.780891553005105</v>
      </c>
      <c r="E2" s="31">
        <f t="shared" si="0"/>
        <v>30.594399602373876</v>
      </c>
      <c r="F2" s="31">
        <f t="shared" si="0"/>
        <v>31.703316731571977</v>
      </c>
      <c r="G2" s="31">
        <f t="shared" si="0"/>
        <v>32.473073901543586</v>
      </c>
      <c r="H2" s="31">
        <f t="shared" si="0"/>
        <v>33.194757550727019</v>
      </c>
      <c r="I2" s="31">
        <f t="shared" si="0"/>
        <v>33.883433771084896</v>
      </c>
      <c r="J2" s="31">
        <f t="shared" si="0"/>
        <v>34.311259481625015</v>
      </c>
      <c r="K2" s="31">
        <f t="shared" si="0"/>
        <v>34.869254847483084</v>
      </c>
      <c r="L2" s="31">
        <f t="shared" si="0"/>
        <v>35.654838878430382</v>
      </c>
      <c r="M2" s="31">
        <f t="shared" si="0"/>
        <v>36.285565960664528</v>
      </c>
      <c r="N2" s="31">
        <f t="shared" si="0"/>
        <v>36.658476128048761</v>
      </c>
      <c r="O2" s="31">
        <f t="shared" si="0"/>
        <v>37.268861119633883</v>
      </c>
      <c r="P2" s="31">
        <f t="shared" si="0"/>
        <v>37.722358827470948</v>
      </c>
      <c r="Q2" s="31">
        <f t="shared" si="0"/>
        <v>38.136529911843134</v>
      </c>
      <c r="R2" s="31">
        <f t="shared" si="0"/>
        <v>38.524369263675624</v>
      </c>
      <c r="S2" s="31">
        <f t="shared" si="0"/>
        <v>38.64165824541854</v>
      </c>
      <c r="T2" s="31">
        <f t="shared" si="0"/>
        <v>39.587707988162613</v>
      </c>
      <c r="U2" s="31">
        <f t="shared" si="0"/>
        <v>39.32402007130797</v>
      </c>
      <c r="V2" s="31">
        <f t="shared" si="0"/>
        <v>38.617206089926619</v>
      </c>
      <c r="W2" s="31">
        <f t="shared" si="0"/>
        <v>37.812630115711123</v>
      </c>
      <c r="X2" s="31">
        <f t="shared" ref="X2" si="1">SUM(X3,X17,X22,X25,X26,X51,X52,X71,X74,X75,X76)</f>
        <v>37.353192223199002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29.008441754238092</v>
      </c>
      <c r="D76" s="40">
        <v>29.780891553005105</v>
      </c>
      <c r="E76" s="40">
        <v>30.594399602373876</v>
      </c>
      <c r="F76" s="40">
        <v>31.703316731571977</v>
      </c>
      <c r="G76" s="40">
        <v>32.473073901543586</v>
      </c>
      <c r="H76" s="40">
        <v>33.194757550727019</v>
      </c>
      <c r="I76" s="40">
        <v>33.883433771084896</v>
      </c>
      <c r="J76" s="40">
        <v>34.311259481625015</v>
      </c>
      <c r="K76" s="40">
        <v>34.869254847483084</v>
      </c>
      <c r="L76" s="40">
        <v>35.654838878430382</v>
      </c>
      <c r="M76" s="40">
        <v>36.285565960664528</v>
      </c>
      <c r="N76" s="40">
        <v>36.658476128048761</v>
      </c>
      <c r="O76" s="40">
        <v>37.268861119633883</v>
      </c>
      <c r="P76" s="40">
        <v>37.722358827470948</v>
      </c>
      <c r="Q76" s="40">
        <v>38.136529911843134</v>
      </c>
      <c r="R76" s="40">
        <v>38.524369263675624</v>
      </c>
      <c r="S76" s="40">
        <v>38.64165824541854</v>
      </c>
      <c r="T76" s="40">
        <v>39.587707988162613</v>
      </c>
      <c r="U76" s="40">
        <v>39.32402007130797</v>
      </c>
      <c r="V76" s="40">
        <v>38.617206089926619</v>
      </c>
      <c r="W76" s="40">
        <v>37.812630115711123</v>
      </c>
      <c r="X76" s="40">
        <v>37.353192223199002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44.906282443742739</v>
      </c>
      <c r="D2" s="31">
        <f t="shared" si="0"/>
        <v>46.044769485537664</v>
      </c>
      <c r="E2" s="31">
        <f t="shared" si="0"/>
        <v>47.361986977848858</v>
      </c>
      <c r="F2" s="31">
        <f t="shared" si="0"/>
        <v>48.817557991952526</v>
      </c>
      <c r="G2" s="31">
        <f t="shared" si="0"/>
        <v>50.196268407852656</v>
      </c>
      <c r="H2" s="31">
        <f t="shared" si="0"/>
        <v>51.832199957379459</v>
      </c>
      <c r="I2" s="31">
        <f t="shared" si="0"/>
        <v>53.954589508419403</v>
      </c>
      <c r="J2" s="31">
        <f t="shared" si="0"/>
        <v>56.908498625905288</v>
      </c>
      <c r="K2" s="31">
        <f t="shared" si="0"/>
        <v>59.167464033032573</v>
      </c>
      <c r="L2" s="31">
        <f t="shared" si="0"/>
        <v>59.385177233787111</v>
      </c>
      <c r="M2" s="31">
        <f t="shared" si="0"/>
        <v>61.35182117905758</v>
      </c>
      <c r="N2" s="31">
        <f t="shared" si="0"/>
        <v>62.177635020447397</v>
      </c>
      <c r="O2" s="31">
        <f t="shared" si="0"/>
        <v>62.77136423394785</v>
      </c>
      <c r="P2" s="31">
        <f t="shared" si="0"/>
        <v>62.744920405729339</v>
      </c>
      <c r="Q2" s="31">
        <f t="shared" si="0"/>
        <v>63.535688562640892</v>
      </c>
      <c r="R2" s="31">
        <f t="shared" si="0"/>
        <v>64.498525383147538</v>
      </c>
      <c r="S2" s="31">
        <f t="shared" si="0"/>
        <v>62.361953702174219</v>
      </c>
      <c r="T2" s="31">
        <f t="shared" si="0"/>
        <v>62.499827024366546</v>
      </c>
      <c r="U2" s="31">
        <f t="shared" si="0"/>
        <v>59.564336928701074</v>
      </c>
      <c r="V2" s="31">
        <f t="shared" si="0"/>
        <v>55.902739698322954</v>
      </c>
      <c r="W2" s="31">
        <f t="shared" si="0"/>
        <v>52.602529314399149</v>
      </c>
      <c r="X2" s="31">
        <f t="shared" ref="X2" si="1">SUM(X3,X17,X22,X25,X26,X51,X52,X71,X74,X75,X76)</f>
        <v>52.811500708189733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44.906282443742739</v>
      </c>
      <c r="D76" s="40">
        <v>46.044769485537664</v>
      </c>
      <c r="E76" s="40">
        <v>47.361986977848858</v>
      </c>
      <c r="F76" s="40">
        <v>48.817557991952526</v>
      </c>
      <c r="G76" s="40">
        <v>50.196268407852656</v>
      </c>
      <c r="H76" s="40">
        <v>51.832199957379459</v>
      </c>
      <c r="I76" s="40">
        <v>53.954589508419403</v>
      </c>
      <c r="J76" s="40">
        <v>56.908498625905288</v>
      </c>
      <c r="K76" s="40">
        <v>59.167464033032573</v>
      </c>
      <c r="L76" s="40">
        <v>59.385177233787111</v>
      </c>
      <c r="M76" s="40">
        <v>61.35182117905758</v>
      </c>
      <c r="N76" s="40">
        <v>62.177635020447397</v>
      </c>
      <c r="O76" s="40">
        <v>62.77136423394785</v>
      </c>
      <c r="P76" s="40">
        <v>62.744920405729339</v>
      </c>
      <c r="Q76" s="40">
        <v>63.535688562640892</v>
      </c>
      <c r="R76" s="40">
        <v>64.498525383147538</v>
      </c>
      <c r="S76" s="40">
        <v>62.361953702174219</v>
      </c>
      <c r="T76" s="40">
        <v>62.499827024366546</v>
      </c>
      <c r="U76" s="40">
        <v>59.564336928701074</v>
      </c>
      <c r="V76" s="40">
        <v>55.902739698322954</v>
      </c>
      <c r="W76" s="40">
        <v>52.602529314399149</v>
      </c>
      <c r="X76" s="40">
        <v>52.811500708189733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45.174934020965196</v>
      </c>
      <c r="D2" s="31">
        <f t="shared" si="0"/>
        <v>46.322149860443922</v>
      </c>
      <c r="E2" s="31">
        <f t="shared" si="0"/>
        <v>47.429313261515112</v>
      </c>
      <c r="F2" s="31">
        <f t="shared" si="0"/>
        <v>48.137282933684446</v>
      </c>
      <c r="G2" s="31">
        <f t="shared" si="0"/>
        <v>48.675081994603119</v>
      </c>
      <c r="H2" s="31">
        <f t="shared" si="0"/>
        <v>49.170235502789239</v>
      </c>
      <c r="I2" s="31">
        <f t="shared" si="0"/>
        <v>49.673031232799069</v>
      </c>
      <c r="J2" s="31">
        <f t="shared" si="0"/>
        <v>50.150378339757111</v>
      </c>
      <c r="K2" s="31">
        <f t="shared" si="0"/>
        <v>50.355642436458467</v>
      </c>
      <c r="L2" s="31">
        <f t="shared" si="0"/>
        <v>50.400562318240979</v>
      </c>
      <c r="M2" s="31">
        <f t="shared" si="0"/>
        <v>50.469223740695789</v>
      </c>
      <c r="N2" s="31">
        <f t="shared" si="0"/>
        <v>50.534750667415636</v>
      </c>
      <c r="O2" s="31">
        <f t="shared" si="0"/>
        <v>50.830886466048142</v>
      </c>
      <c r="P2" s="31">
        <f t="shared" si="0"/>
        <v>51.196399526563006</v>
      </c>
      <c r="Q2" s="31">
        <f t="shared" si="0"/>
        <v>51.672821946154897</v>
      </c>
      <c r="R2" s="31">
        <f t="shared" si="0"/>
        <v>52.411635331403737</v>
      </c>
      <c r="S2" s="31">
        <f t="shared" si="0"/>
        <v>53.101568919119018</v>
      </c>
      <c r="T2" s="31">
        <f t="shared" si="0"/>
        <v>53.795989300152002</v>
      </c>
      <c r="U2" s="31">
        <f t="shared" si="0"/>
        <v>54.508010929255299</v>
      </c>
      <c r="V2" s="31">
        <f t="shared" si="0"/>
        <v>55.202995285723674</v>
      </c>
      <c r="W2" s="31">
        <f t="shared" si="0"/>
        <v>55.827990199279604</v>
      </c>
      <c r="X2" s="31">
        <f t="shared" ref="X2" si="1">SUM(X3,X17,X22,X25,X26,X51,X52,X71,X74,X75,X76)</f>
        <v>56.336916180509967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45.174934020965196</v>
      </c>
      <c r="D76" s="40">
        <v>46.322149860443922</v>
      </c>
      <c r="E76" s="40">
        <v>47.429313261515112</v>
      </c>
      <c r="F76" s="40">
        <v>48.137282933684446</v>
      </c>
      <c r="G76" s="40">
        <v>48.675081994603119</v>
      </c>
      <c r="H76" s="40">
        <v>49.170235502789239</v>
      </c>
      <c r="I76" s="40">
        <v>49.673031232799069</v>
      </c>
      <c r="J76" s="40">
        <v>50.150378339757111</v>
      </c>
      <c r="K76" s="40">
        <v>50.355642436458467</v>
      </c>
      <c r="L76" s="40">
        <v>50.400562318240979</v>
      </c>
      <c r="M76" s="40">
        <v>50.469223740695789</v>
      </c>
      <c r="N76" s="40">
        <v>50.534750667415636</v>
      </c>
      <c r="O76" s="40">
        <v>50.830886466048142</v>
      </c>
      <c r="P76" s="40">
        <v>51.196399526563006</v>
      </c>
      <c r="Q76" s="40">
        <v>51.672821946154897</v>
      </c>
      <c r="R76" s="40">
        <v>52.411635331403737</v>
      </c>
      <c r="S76" s="40">
        <v>53.101568919119018</v>
      </c>
      <c r="T76" s="40">
        <v>53.795989300152002</v>
      </c>
      <c r="U76" s="40">
        <v>54.508010929255299</v>
      </c>
      <c r="V76" s="40">
        <v>55.202995285723674</v>
      </c>
      <c r="W76" s="40">
        <v>55.827990199279604</v>
      </c>
      <c r="X76" s="40">
        <v>56.336916180509967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7.4010716672888508</v>
      </c>
      <c r="D2" s="31">
        <f t="shared" si="0"/>
        <v>8.1472221007529821</v>
      </c>
      <c r="E2" s="31">
        <f t="shared" si="0"/>
        <v>9.0780259387454727</v>
      </c>
      <c r="F2" s="31">
        <f t="shared" si="0"/>
        <v>10.134465461496841</v>
      </c>
      <c r="G2" s="31">
        <f t="shared" si="0"/>
        <v>11.319023260508883</v>
      </c>
      <c r="H2" s="31">
        <f t="shared" si="0"/>
        <v>12.617786482178856</v>
      </c>
      <c r="I2" s="31">
        <f t="shared" si="0"/>
        <v>14.021917434496178</v>
      </c>
      <c r="J2" s="31">
        <f t="shared" si="0"/>
        <v>15.43107413723582</v>
      </c>
      <c r="K2" s="31">
        <f t="shared" si="0"/>
        <v>16.468430171489864</v>
      </c>
      <c r="L2" s="31">
        <f t="shared" si="0"/>
        <v>16.871851438293447</v>
      </c>
      <c r="M2" s="31">
        <f t="shared" si="0"/>
        <v>17.538691653001298</v>
      </c>
      <c r="N2" s="31">
        <f t="shared" si="0"/>
        <v>17.927503149715069</v>
      </c>
      <c r="O2" s="31">
        <f t="shared" si="0"/>
        <v>18.301173965363336</v>
      </c>
      <c r="P2" s="31">
        <f t="shared" si="0"/>
        <v>18.630952412216391</v>
      </c>
      <c r="Q2" s="31">
        <f t="shared" si="0"/>
        <v>18.946561707599137</v>
      </c>
      <c r="R2" s="31">
        <f t="shared" si="0"/>
        <v>19.285246083249543</v>
      </c>
      <c r="S2" s="31">
        <f t="shared" si="0"/>
        <v>19.927893405799114</v>
      </c>
      <c r="T2" s="31">
        <f t="shared" si="0"/>
        <v>21.066909209524805</v>
      </c>
      <c r="U2" s="31">
        <f t="shared" si="0"/>
        <v>21.790459004772089</v>
      </c>
      <c r="V2" s="31">
        <f t="shared" si="0"/>
        <v>22.53051268572931</v>
      </c>
      <c r="W2" s="31">
        <f t="shared" si="0"/>
        <v>23.351025177016673</v>
      </c>
      <c r="X2" s="31">
        <f t="shared" ref="X2" si="1">SUM(X3,X17,X22,X25,X26,X51,X52,X71,X74,X75,X76)</f>
        <v>25.67032464728835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7.4010716672888508</v>
      </c>
      <c r="D76" s="40">
        <v>8.1472221007529821</v>
      </c>
      <c r="E76" s="40">
        <v>9.0780259387454727</v>
      </c>
      <c r="F76" s="40">
        <v>10.134465461496841</v>
      </c>
      <c r="G76" s="40">
        <v>11.319023260508883</v>
      </c>
      <c r="H76" s="40">
        <v>12.617786482178856</v>
      </c>
      <c r="I76" s="40">
        <v>14.021917434496178</v>
      </c>
      <c r="J76" s="40">
        <v>15.43107413723582</v>
      </c>
      <c r="K76" s="40">
        <v>16.468430171489864</v>
      </c>
      <c r="L76" s="40">
        <v>16.871851438293447</v>
      </c>
      <c r="M76" s="40">
        <v>17.538691653001298</v>
      </c>
      <c r="N76" s="40">
        <v>17.927503149715069</v>
      </c>
      <c r="O76" s="40">
        <v>18.301173965363336</v>
      </c>
      <c r="P76" s="40">
        <v>18.630952412216391</v>
      </c>
      <c r="Q76" s="40">
        <v>18.946561707599137</v>
      </c>
      <c r="R76" s="40">
        <v>19.285246083249543</v>
      </c>
      <c r="S76" s="40">
        <v>19.927893405799114</v>
      </c>
      <c r="T76" s="40">
        <v>21.066909209524805</v>
      </c>
      <c r="U76" s="40">
        <v>21.790459004772089</v>
      </c>
      <c r="V76" s="40">
        <v>22.53051268572931</v>
      </c>
      <c r="W76" s="40">
        <v>23.351025177016673</v>
      </c>
      <c r="X76" s="40">
        <v>25.67032464728835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24.578360123999762</v>
      </c>
      <c r="D2" s="31">
        <f t="shared" si="0"/>
        <v>29.652045864429905</v>
      </c>
      <c r="E2" s="31">
        <f t="shared" si="0"/>
        <v>32.801811896902741</v>
      </c>
      <c r="F2" s="31">
        <f t="shared" si="0"/>
        <v>33.16343876325972</v>
      </c>
      <c r="G2" s="31">
        <f t="shared" si="0"/>
        <v>38.26800007092853</v>
      </c>
      <c r="H2" s="31">
        <f t="shared" si="0"/>
        <v>39.486909243871494</v>
      </c>
      <c r="I2" s="31">
        <f t="shared" si="0"/>
        <v>42.055415448524336</v>
      </c>
      <c r="J2" s="31">
        <f t="shared" si="0"/>
        <v>49.096510333361472</v>
      </c>
      <c r="K2" s="31">
        <f t="shared" si="0"/>
        <v>51.938576154916888</v>
      </c>
      <c r="L2" s="31">
        <f t="shared" si="0"/>
        <v>54.16250580330464</v>
      </c>
      <c r="M2" s="31">
        <f t="shared" si="0"/>
        <v>57.269419889752733</v>
      </c>
      <c r="N2" s="31">
        <f t="shared" si="0"/>
        <v>58.714371133254637</v>
      </c>
      <c r="O2" s="31">
        <f t="shared" si="0"/>
        <v>55.505813909705012</v>
      </c>
      <c r="P2" s="31">
        <f t="shared" si="0"/>
        <v>61.389839043112261</v>
      </c>
      <c r="Q2" s="31">
        <f t="shared" si="0"/>
        <v>59.935466454119734</v>
      </c>
      <c r="R2" s="31">
        <f t="shared" si="0"/>
        <v>68.37356846415652</v>
      </c>
      <c r="S2" s="31">
        <f t="shared" si="0"/>
        <v>69.559770129026489</v>
      </c>
      <c r="T2" s="31">
        <f t="shared" si="0"/>
        <v>75.926432239692488</v>
      </c>
      <c r="U2" s="31">
        <f t="shared" si="0"/>
        <v>76.055354576045275</v>
      </c>
      <c r="V2" s="31">
        <f t="shared" si="0"/>
        <v>76.099218322367946</v>
      </c>
      <c r="W2" s="31">
        <f t="shared" si="0"/>
        <v>77.084218990570278</v>
      </c>
      <c r="X2" s="31">
        <f t="shared" ref="X2" si="1">SUM(X3,X17,X22,X25,X26,X51,X52,X71,X74,X75,X76)</f>
        <v>83.934663035967716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24.578360123999762</v>
      </c>
      <c r="D76" s="40">
        <v>29.652045864429905</v>
      </c>
      <c r="E76" s="40">
        <v>32.801811896902741</v>
      </c>
      <c r="F76" s="40">
        <v>33.16343876325972</v>
      </c>
      <c r="G76" s="40">
        <v>38.26800007092853</v>
      </c>
      <c r="H76" s="40">
        <v>39.486909243871494</v>
      </c>
      <c r="I76" s="40">
        <v>42.055415448524336</v>
      </c>
      <c r="J76" s="40">
        <v>49.096510333361472</v>
      </c>
      <c r="K76" s="40">
        <v>51.938576154916888</v>
      </c>
      <c r="L76" s="40">
        <v>54.16250580330464</v>
      </c>
      <c r="M76" s="40">
        <v>57.269419889752733</v>
      </c>
      <c r="N76" s="40">
        <v>58.714371133254637</v>
      </c>
      <c r="O76" s="40">
        <v>55.505813909705012</v>
      </c>
      <c r="P76" s="40">
        <v>61.389839043112261</v>
      </c>
      <c r="Q76" s="40">
        <v>59.935466454119734</v>
      </c>
      <c r="R76" s="40">
        <v>68.37356846415652</v>
      </c>
      <c r="S76" s="40">
        <v>69.559770129026489</v>
      </c>
      <c r="T76" s="40">
        <v>75.926432239692488</v>
      </c>
      <c r="U76" s="40">
        <v>76.055354576045275</v>
      </c>
      <c r="V76" s="40">
        <v>76.099218322367946</v>
      </c>
      <c r="W76" s="40">
        <v>77.084218990570278</v>
      </c>
      <c r="X76" s="40">
        <v>83.934663035967716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2586.2409286328457</v>
      </c>
      <c r="D2" s="31">
        <f t="shared" si="0"/>
        <v>3082.6437661220975</v>
      </c>
      <c r="E2" s="31">
        <f t="shared" si="0"/>
        <v>2997.9220120378332</v>
      </c>
      <c r="F2" s="31">
        <f t="shared" si="0"/>
        <v>2839.5828030954426</v>
      </c>
      <c r="G2" s="31">
        <f t="shared" si="0"/>
        <v>2666.5057609630267</v>
      </c>
      <c r="H2" s="31">
        <f t="shared" si="0"/>
        <v>2540.4619948409286</v>
      </c>
      <c r="I2" s="31">
        <f t="shared" si="0"/>
        <v>2310.1451418744628</v>
      </c>
      <c r="J2" s="31">
        <f t="shared" si="0"/>
        <v>2080.7024935511604</v>
      </c>
      <c r="K2" s="31">
        <f t="shared" si="0"/>
        <v>2130.6874462596734</v>
      </c>
      <c r="L2" s="31">
        <f t="shared" si="0"/>
        <v>2147.492863284609</v>
      </c>
      <c r="M2" s="31">
        <f t="shared" si="0"/>
        <v>3028.2386070507309</v>
      </c>
      <c r="N2" s="31">
        <f t="shared" si="0"/>
        <v>2790.8220980223559</v>
      </c>
      <c r="O2" s="31">
        <f t="shared" si="0"/>
        <v>2820.5872742906286</v>
      </c>
      <c r="P2" s="31">
        <f t="shared" si="0"/>
        <v>2842.7354256233875</v>
      </c>
      <c r="Q2" s="31">
        <f t="shared" si="0"/>
        <v>2325.0367153912298</v>
      </c>
      <c r="R2" s="31">
        <f t="shared" si="0"/>
        <v>2573.2877901977649</v>
      </c>
      <c r="S2" s="31">
        <f t="shared" si="0"/>
        <v>2688.691745485813</v>
      </c>
      <c r="T2" s="31">
        <f t="shared" si="0"/>
        <v>2744.1621668099747</v>
      </c>
      <c r="U2" s="31">
        <f t="shared" si="0"/>
        <v>2546.0066208082549</v>
      </c>
      <c r="V2" s="31">
        <f t="shared" si="0"/>
        <v>2637.6794496990528</v>
      </c>
      <c r="W2" s="31">
        <f t="shared" si="0"/>
        <v>2744.5706792777301</v>
      </c>
      <c r="X2" s="31">
        <f t="shared" ref="X2" si="1">SUM(X3,X17,X22,X25,X26,X51,X52,X71,X74,X75,X76)</f>
        <v>2966.3144453998289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58.512811693895088</v>
      </c>
      <c r="D3" s="34">
        <f t="shared" ref="D3:W3" si="3">SUM(D4,D8,D11)</f>
        <v>76.202149613069636</v>
      </c>
      <c r="E3" s="34">
        <f t="shared" si="3"/>
        <v>128.51814273430784</v>
      </c>
      <c r="F3" s="34">
        <f t="shared" si="3"/>
        <v>82.202493551160771</v>
      </c>
      <c r="G3" s="34">
        <f t="shared" si="3"/>
        <v>104.27205503009458</v>
      </c>
      <c r="H3" s="34">
        <f t="shared" si="3"/>
        <v>50.280997420464303</v>
      </c>
      <c r="I3" s="34">
        <f t="shared" si="3"/>
        <v>47.42897678417885</v>
      </c>
      <c r="J3" s="34">
        <f t="shared" si="3"/>
        <v>41.882803095442831</v>
      </c>
      <c r="K3" s="34">
        <f t="shared" si="3"/>
        <v>62.855202063628568</v>
      </c>
      <c r="L3" s="34">
        <f t="shared" si="3"/>
        <v>46.222269991401525</v>
      </c>
      <c r="M3" s="34">
        <f t="shared" si="3"/>
        <v>52.655889939810812</v>
      </c>
      <c r="N3" s="34">
        <f t="shared" si="3"/>
        <v>47.791573516766974</v>
      </c>
      <c r="O3" s="34">
        <f t="shared" si="3"/>
        <v>44.588907996560621</v>
      </c>
      <c r="P3" s="34">
        <f t="shared" si="3"/>
        <v>26.470163370593284</v>
      </c>
      <c r="Q3" s="34">
        <f t="shared" si="3"/>
        <v>19.605331040412722</v>
      </c>
      <c r="R3" s="34">
        <f t="shared" si="3"/>
        <v>17.877987962166806</v>
      </c>
      <c r="S3" s="34">
        <f t="shared" si="3"/>
        <v>29.594153052450572</v>
      </c>
      <c r="T3" s="34">
        <f t="shared" si="3"/>
        <v>34.595098882201199</v>
      </c>
      <c r="U3" s="34">
        <f t="shared" si="3"/>
        <v>30.204299226139288</v>
      </c>
      <c r="V3" s="34">
        <f t="shared" si="3"/>
        <v>28.488736027515035</v>
      </c>
      <c r="W3" s="34">
        <f t="shared" si="3"/>
        <v>53.782115219260525</v>
      </c>
      <c r="X3" s="34">
        <f t="shared" ref="X3" si="4">SUM(X4,X8,X11)</f>
        <v>55.673946689595866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0.59251934651762683</v>
      </c>
      <c r="D4" s="29">
        <f t="shared" ref="D4:W4" si="6">SUM(D5:D7)</f>
        <v>0.60240756663800499</v>
      </c>
      <c r="E4" s="29">
        <f t="shared" si="6"/>
        <v>0</v>
      </c>
      <c r="F4" s="29">
        <f t="shared" si="6"/>
        <v>0</v>
      </c>
      <c r="G4" s="29">
        <f t="shared" si="6"/>
        <v>0.60533104041272556</v>
      </c>
      <c r="H4" s="29">
        <f t="shared" si="6"/>
        <v>0.6110060189165949</v>
      </c>
      <c r="I4" s="29">
        <f t="shared" si="6"/>
        <v>0.61031814273430762</v>
      </c>
      <c r="J4" s="29">
        <f t="shared" si="6"/>
        <v>6.0060189165950151</v>
      </c>
      <c r="K4" s="29">
        <f t="shared" si="6"/>
        <v>11.114789337919174</v>
      </c>
      <c r="L4" s="29">
        <f t="shared" si="6"/>
        <v>7.0301805674978475</v>
      </c>
      <c r="M4" s="29">
        <f t="shared" si="6"/>
        <v>9.8603611349956974</v>
      </c>
      <c r="N4" s="29">
        <f t="shared" si="6"/>
        <v>10.366981943250208</v>
      </c>
      <c r="O4" s="29">
        <f t="shared" si="6"/>
        <v>11.878847807394674</v>
      </c>
      <c r="P4" s="29">
        <f t="shared" si="6"/>
        <v>10.153396388650037</v>
      </c>
      <c r="Q4" s="29">
        <f t="shared" si="6"/>
        <v>8.6518486672398947</v>
      </c>
      <c r="R4" s="29">
        <f t="shared" si="6"/>
        <v>6.8874462596732569</v>
      </c>
      <c r="S4" s="29">
        <f t="shared" si="6"/>
        <v>14.467583834909725</v>
      </c>
      <c r="T4" s="29">
        <f t="shared" si="6"/>
        <v>15.44565778159931</v>
      </c>
      <c r="U4" s="29">
        <f t="shared" si="6"/>
        <v>16.703783319002575</v>
      </c>
      <c r="V4" s="29">
        <f t="shared" si="6"/>
        <v>15.258039552880474</v>
      </c>
      <c r="W4" s="29">
        <f t="shared" si="6"/>
        <v>25.754944110060187</v>
      </c>
      <c r="X4" s="29">
        <f t="shared" ref="X4" si="7">SUM(X5:X7)</f>
        <v>25.083576956147891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0.59251934651762683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0.60240756663800499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0.60533104041272556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0.6110060189165949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0.61031814273430762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6.0060189165950151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11.114789337919174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7.0301805674978475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9.8603611349956974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10.366981943250208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11.878847807394674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10.153396388650037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8.6518486672398947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6.8874462596732569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14.467583834909725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15.44565778159931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16.703783319002575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15.258039552880474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25.754944110060187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25.083576956147891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56.033276010318133</v>
      </c>
      <c r="D8" s="29">
        <f t="shared" ref="D8:W8" si="9">SUM(D9:D10)</f>
        <v>69.869475494410992</v>
      </c>
      <c r="E8" s="29">
        <f t="shared" si="9"/>
        <v>123.9232158211522</v>
      </c>
      <c r="F8" s="29">
        <f t="shared" si="9"/>
        <v>77.606878761822855</v>
      </c>
      <c r="G8" s="29">
        <f t="shared" si="9"/>
        <v>100.4201203783319</v>
      </c>
      <c r="H8" s="29">
        <f t="shared" si="9"/>
        <v>46.41349957007737</v>
      </c>
      <c r="I8" s="29">
        <f t="shared" si="9"/>
        <v>43.57360275150473</v>
      </c>
      <c r="J8" s="29">
        <f t="shared" si="9"/>
        <v>32.565434221840071</v>
      </c>
      <c r="K8" s="29">
        <f t="shared" si="9"/>
        <v>45.616423043852123</v>
      </c>
      <c r="L8" s="29">
        <f t="shared" si="9"/>
        <v>34.574118658641432</v>
      </c>
      <c r="M8" s="29">
        <f t="shared" si="9"/>
        <v>38.608512467755787</v>
      </c>
      <c r="N8" s="29">
        <f t="shared" si="9"/>
        <v>33.910748065348237</v>
      </c>
      <c r="O8" s="29">
        <f t="shared" si="9"/>
        <v>29.056749785038697</v>
      </c>
      <c r="P8" s="29">
        <f t="shared" si="9"/>
        <v>11.727257093723129</v>
      </c>
      <c r="Q8" s="29">
        <f t="shared" si="9"/>
        <v>8.5955288048151299</v>
      </c>
      <c r="R8" s="29">
        <f t="shared" si="9"/>
        <v>8.5969045571797054</v>
      </c>
      <c r="S8" s="29">
        <f t="shared" si="9"/>
        <v>12.288907996560626</v>
      </c>
      <c r="T8" s="29">
        <f t="shared" si="9"/>
        <v>15.18942390369733</v>
      </c>
      <c r="U8" s="29">
        <f t="shared" si="9"/>
        <v>11.467067927772998</v>
      </c>
      <c r="V8" s="29">
        <f t="shared" si="9"/>
        <v>10.683061049011176</v>
      </c>
      <c r="W8" s="29">
        <f t="shared" si="9"/>
        <v>10.425795356835769</v>
      </c>
      <c r="X8" s="29">
        <f t="shared" ref="X8" si="10">SUM(X9:X10)</f>
        <v>10.69165950128977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56.033276010318133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69.869475494410992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123.9232158211522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77.606878761822855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100.4201203783319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46.41349957007737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43.57360275150473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32.565434221840071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45.616423043852123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34.574118658641432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38.608512467755787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33.910748065348237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29.056749785038697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11.727257093723129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8.5955288048151299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8.5969045571797054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12.288907996560626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15.18942390369733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11.467067927772998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10.683061049011176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10.425795356835769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10.69165950128977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1.8870163370593285</v>
      </c>
      <c r="D11" s="29">
        <f t="shared" ref="D11:W11" si="12">SUM(D12:D16)</f>
        <v>5.7302665520206348</v>
      </c>
      <c r="E11" s="29">
        <f t="shared" si="12"/>
        <v>4.5949269131556321</v>
      </c>
      <c r="F11" s="29">
        <f t="shared" si="12"/>
        <v>4.5956147893379189</v>
      </c>
      <c r="G11" s="29">
        <f t="shared" si="12"/>
        <v>3.2466036113499568</v>
      </c>
      <c r="H11" s="29">
        <f t="shared" si="12"/>
        <v>3.2564918314703348</v>
      </c>
      <c r="I11" s="29">
        <f t="shared" si="12"/>
        <v>3.2450558899398101</v>
      </c>
      <c r="J11" s="29">
        <f t="shared" si="12"/>
        <v>3.3113499570077396</v>
      </c>
      <c r="K11" s="29">
        <f t="shared" si="12"/>
        <v>6.1239896818572683</v>
      </c>
      <c r="L11" s="29">
        <f t="shared" si="12"/>
        <v>4.6179707652622515</v>
      </c>
      <c r="M11" s="29">
        <f t="shared" si="12"/>
        <v>4.187016337059327</v>
      </c>
      <c r="N11" s="29">
        <f t="shared" si="12"/>
        <v>3.5138435081685291</v>
      </c>
      <c r="O11" s="29">
        <f t="shared" si="12"/>
        <v>3.6533104041272568</v>
      </c>
      <c r="P11" s="29">
        <f t="shared" si="12"/>
        <v>4.5895098882201193</v>
      </c>
      <c r="Q11" s="29">
        <f t="shared" si="12"/>
        <v>2.3579535683576953</v>
      </c>
      <c r="R11" s="29">
        <f t="shared" si="12"/>
        <v>2.3936371453138428</v>
      </c>
      <c r="S11" s="29">
        <f t="shared" si="12"/>
        <v>2.837661220980225</v>
      </c>
      <c r="T11" s="29">
        <f t="shared" si="12"/>
        <v>3.9600171969045572</v>
      </c>
      <c r="U11" s="29">
        <f t="shared" si="12"/>
        <v>2.0334479793637144</v>
      </c>
      <c r="V11" s="29">
        <f t="shared" si="12"/>
        <v>2.5476354256233877</v>
      </c>
      <c r="W11" s="29">
        <f t="shared" si="12"/>
        <v>17.601375752364568</v>
      </c>
      <c r="X11" s="29">
        <f t="shared" ref="X11" si="13">SUM(X12:X16)</f>
        <v>19.898710232158209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0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0.66878761822871913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0.66878761822871891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1.3376612209802228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4.0322441960447115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4.0171969045571796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4.0462596732588132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2.6972484952708511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2.7071367153912291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2.6957007738607044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2.7619948409286339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5.2402407566638027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4.0488392089423897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3.3749785038693019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2.7018056749785035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2.0291487532244195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1.3411865864144445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0.66560619088564033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0.67343078245915711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1.3450558899398115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2.0319002579535681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0.67463456577815983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0.66835769561478919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1.3492691315563199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1.3571797076526217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0.5493551160791057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1.6980223559759235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0.57773000859845225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0.5493551160791057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0.5493551160791057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0.54935511607910559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0.54935511607910559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0.54935511607910592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0.8837489251934656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0.56913155631986212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0.81203783319002543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0.81203783319002565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1.6241616509028374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3.2483233018056747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1.6923473774720548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1.7202063628546858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0.82381771281169414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1.25932932072227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1.3588134135855547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1.8792777300085983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16.252106620808249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18.541530524505585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13.1871883061049</v>
      </c>
      <c r="D26" s="37">
        <f t="shared" ref="D26:W26" si="21">SUM(D27,D33)</f>
        <v>13.184264832330181</v>
      </c>
      <c r="E26" s="37">
        <f t="shared" si="21"/>
        <v>20.875150472914871</v>
      </c>
      <c r="F26" s="37">
        <f t="shared" si="21"/>
        <v>9.8882201203783335</v>
      </c>
      <c r="G26" s="37">
        <f t="shared" si="21"/>
        <v>5.4934651762682716</v>
      </c>
      <c r="H26" s="37">
        <f t="shared" si="21"/>
        <v>7.690799656061909</v>
      </c>
      <c r="I26" s="37">
        <f t="shared" si="21"/>
        <v>16.480395528804806</v>
      </c>
      <c r="J26" s="37">
        <f t="shared" si="21"/>
        <v>12.085640584694747</v>
      </c>
      <c r="K26" s="37">
        <f t="shared" si="21"/>
        <v>17.579019776440244</v>
      </c>
      <c r="L26" s="37">
        <f t="shared" si="21"/>
        <v>17.579019776440244</v>
      </c>
      <c r="M26" s="37">
        <f t="shared" si="21"/>
        <v>13.184264832330181</v>
      </c>
      <c r="N26" s="37">
        <f t="shared" si="21"/>
        <v>6.592175408426483</v>
      </c>
      <c r="O26" s="37">
        <f t="shared" si="21"/>
        <v>10.98693035253654</v>
      </c>
      <c r="P26" s="37">
        <f t="shared" si="21"/>
        <v>8.7895098882201204</v>
      </c>
      <c r="Q26" s="37">
        <f t="shared" si="21"/>
        <v>4.3947549441100593</v>
      </c>
      <c r="R26" s="37">
        <f t="shared" si="21"/>
        <v>4.3947549441100584</v>
      </c>
      <c r="S26" s="37">
        <f t="shared" si="21"/>
        <v>8.789509888220115</v>
      </c>
      <c r="T26" s="37">
        <f t="shared" si="21"/>
        <v>8.7895098882201204</v>
      </c>
      <c r="U26" s="37">
        <f t="shared" si="21"/>
        <v>7.690799656061909</v>
      </c>
      <c r="V26" s="37">
        <f t="shared" si="21"/>
        <v>6.592175408426483</v>
      </c>
      <c r="W26" s="37">
        <f t="shared" si="21"/>
        <v>6.5921754084264848</v>
      </c>
      <c r="X26" s="37">
        <f t="shared" ref="X26" si="22">SUM(X27,X33)</f>
        <v>8.7895098882201204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13.1871883061049</v>
      </c>
      <c r="D33" s="29">
        <f t="shared" ref="D33:W33" si="27">SUM(D34:D50)</f>
        <v>13.184264832330181</v>
      </c>
      <c r="E33" s="29">
        <f t="shared" si="27"/>
        <v>20.875150472914871</v>
      </c>
      <c r="F33" s="29">
        <f t="shared" si="27"/>
        <v>9.8882201203783335</v>
      </c>
      <c r="G33" s="29">
        <f t="shared" si="27"/>
        <v>5.4934651762682716</v>
      </c>
      <c r="H33" s="29">
        <f t="shared" si="27"/>
        <v>7.690799656061909</v>
      </c>
      <c r="I33" s="29">
        <f t="shared" si="27"/>
        <v>16.480395528804806</v>
      </c>
      <c r="J33" s="29">
        <f t="shared" si="27"/>
        <v>12.085640584694747</v>
      </c>
      <c r="K33" s="29">
        <f t="shared" si="27"/>
        <v>17.579019776440244</v>
      </c>
      <c r="L33" s="29">
        <f t="shared" si="27"/>
        <v>17.579019776440244</v>
      </c>
      <c r="M33" s="29">
        <f t="shared" si="27"/>
        <v>13.184264832330181</v>
      </c>
      <c r="N33" s="29">
        <f t="shared" si="27"/>
        <v>6.592175408426483</v>
      </c>
      <c r="O33" s="29">
        <f t="shared" si="27"/>
        <v>10.98693035253654</v>
      </c>
      <c r="P33" s="29">
        <f t="shared" si="27"/>
        <v>8.7895098882201204</v>
      </c>
      <c r="Q33" s="29">
        <f t="shared" si="27"/>
        <v>4.3947549441100593</v>
      </c>
      <c r="R33" s="29">
        <f t="shared" si="27"/>
        <v>4.3947549441100584</v>
      </c>
      <c r="S33" s="29">
        <f t="shared" si="27"/>
        <v>8.789509888220115</v>
      </c>
      <c r="T33" s="29">
        <f t="shared" si="27"/>
        <v>8.7895098882201204</v>
      </c>
      <c r="U33" s="29">
        <f t="shared" si="27"/>
        <v>7.690799656061909</v>
      </c>
      <c r="V33" s="29">
        <f t="shared" si="27"/>
        <v>6.592175408426483</v>
      </c>
      <c r="W33" s="29">
        <f t="shared" si="27"/>
        <v>6.5921754084264848</v>
      </c>
      <c r="X33" s="29">
        <f t="shared" ref="X33" si="28">SUM(X34:X50)</f>
        <v>8.7895098882201204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13.1871883061049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13.184264832330181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20.875150472914871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9.8882201203783335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5.4934651762682716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7.690799656061909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16.480395528804806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12.085640584694747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17.579019776440244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17.579019776440244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13.184264832330181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6.592175408426483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10.98693035253654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8.7895098882201204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4.3947549441100593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4.3947549441100584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8.789509888220115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8.7895098882201204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7.690799656061909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6.592175408426483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6.5921754084264848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8.7895098882201204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0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0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0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0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0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0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0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0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0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0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0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0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0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0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0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0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0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0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0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0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0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0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0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0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0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0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0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0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0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0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0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0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0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0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0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0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0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0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0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0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0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1642.2184006878761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1656.8142734307819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1603.181427343078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1609.2863284608768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1487.446259673259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1417.5193465176271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1283.2760103181431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1110.2536543422179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1182.2012037833192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1205.8899398108342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1332.1797076526227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1172.7429062768704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1083.8134135855548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1144.6904557179701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1037.0593293207221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1050.5374032674119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1067.9492691315565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1150.021496130697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1118.8510748065348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1120.0010318142727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1143.3922613929485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1228.4323301805682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0.23886500429922614</v>
      </c>
      <c r="D52" s="37">
        <f t="shared" ref="D52:W52" si="30">SUM(D53:D70)</f>
        <v>19.871969045571799</v>
      </c>
      <c r="E52" s="37">
        <f t="shared" si="30"/>
        <v>19.4420464316423</v>
      </c>
      <c r="F52" s="37">
        <f t="shared" si="30"/>
        <v>21.997678417884785</v>
      </c>
      <c r="G52" s="37">
        <f t="shared" si="30"/>
        <v>30.978331900257963</v>
      </c>
      <c r="H52" s="37">
        <f t="shared" si="30"/>
        <v>35.291831470335318</v>
      </c>
      <c r="I52" s="37">
        <f t="shared" si="30"/>
        <v>25.604299226139297</v>
      </c>
      <c r="J52" s="37">
        <f t="shared" si="30"/>
        <v>39.24239036973345</v>
      </c>
      <c r="K52" s="37">
        <f t="shared" si="30"/>
        <v>35.492519346517618</v>
      </c>
      <c r="L52" s="37">
        <f t="shared" si="30"/>
        <v>38.66913155631984</v>
      </c>
      <c r="M52" s="37">
        <f t="shared" si="30"/>
        <v>763.32760103181397</v>
      </c>
      <c r="N52" s="37">
        <f t="shared" si="30"/>
        <v>718.63955288048157</v>
      </c>
      <c r="O52" s="37">
        <f t="shared" si="30"/>
        <v>792.22794496990582</v>
      </c>
      <c r="P52" s="37">
        <f t="shared" si="30"/>
        <v>739.64591573516793</v>
      </c>
      <c r="Q52" s="37">
        <f t="shared" si="30"/>
        <v>413.51392949269143</v>
      </c>
      <c r="R52" s="37">
        <f t="shared" si="30"/>
        <v>614.66990541702512</v>
      </c>
      <c r="S52" s="37">
        <f t="shared" si="30"/>
        <v>695.66251074806473</v>
      </c>
      <c r="T52" s="37">
        <f t="shared" si="30"/>
        <v>676.1596732588132</v>
      </c>
      <c r="U52" s="37">
        <f t="shared" si="30"/>
        <v>534.38323301805667</v>
      </c>
      <c r="V52" s="37">
        <f t="shared" si="30"/>
        <v>609.76380051590684</v>
      </c>
      <c r="W52" s="37">
        <f t="shared" si="30"/>
        <v>626.15812553740341</v>
      </c>
      <c r="X52" s="37">
        <f t="shared" ref="X52" si="31">SUM(X53:X70)</f>
        <v>744.76672398968219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0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0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0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0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0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0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0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0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0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0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3.79767841788478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4.4902837489251937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4.7530524505588989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5.2785038693035249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4.609716251074806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4.6575236457437663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4.6813413585554597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5.8517626827171103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6.4010318142734306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6.8309544282029231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7.2370593293207222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7.786414445399827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0.23886500429922614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19.871969045571799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19.4420464316423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21.997678417884785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30.978331900257963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33.820550300945811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25.604299226139297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39.24239036973345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35.492519346517618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38.66913155631984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759.52992261392922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714.14926913155637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787.47489251934689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733.73456577816012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408.90421324161662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610.0123817712813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690.98116938950932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666.85778159931192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525.22209802235591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574.1855546001716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581.11203783319013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685.01006018916621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0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0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1.4712811693895091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0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0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0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0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0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0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0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0.63284608770421336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0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0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0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3.4501289767841783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2.7601031814273429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0.69002579535683528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0.69002579535683606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0.69002579535683584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0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0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0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0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0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0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0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0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0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0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0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0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0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0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0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0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28.05726569217541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37.119002579535682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51.280223559759243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406.13353396388652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867.55993121238168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782.4830610490111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682.93207222699925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624.12820292347362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625.46577815993101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543.80429922613939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481.53723129836629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442.96362854686157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458.39303525365443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491.13877901977662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457.8675838349094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481.91934651762688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499.23568357695626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427.67747205503031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452.87566638005188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448.4331900257958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451.89647463456572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416.78607050730909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403.96010318142748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409.57291487532291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415.49630266552015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465.95012897678401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449.01117798796213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443.42218400687875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433.27601031814271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414.18744625967321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404.21324161650892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393.55116079105755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395.70077386070517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389.59587274290618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380.73946689595863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375.75236457437671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387.18830610490107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407.05073086844368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423.90369733447989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422.78589853826304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432.93207222699908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438.2631126397248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422.69991401547702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438.09114359415298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468.87360275150473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505.07308684436805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513.15563198624238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2124.5014164670565</v>
      </c>
      <c r="D2" s="31">
        <f t="shared" ref="D2:W2" si="1">SUM(D3,D17,D22,D25,D26,D51,D52,D71,D74,D75,D76)</f>
        <v>2649.9436134630746</v>
      </c>
      <c r="E2" s="31">
        <f t="shared" si="1"/>
        <v>2560.6814432023325</v>
      </c>
      <c r="F2" s="31">
        <f t="shared" si="1"/>
        <v>2387.8312015567626</v>
      </c>
      <c r="G2" s="31">
        <f t="shared" si="1"/>
        <v>2209.478773851858</v>
      </c>
      <c r="H2" s="31">
        <f t="shared" si="1"/>
        <v>2077.6684756972081</v>
      </c>
      <c r="I2" s="31">
        <f t="shared" si="1"/>
        <v>1841.803178727705</v>
      </c>
      <c r="J2" s="31">
        <f t="shared" si="1"/>
        <v>1592.3346251924872</v>
      </c>
      <c r="K2" s="31">
        <f t="shared" si="1"/>
        <v>1647.2147201619466</v>
      </c>
      <c r="L2" s="31">
        <f t="shared" si="1"/>
        <v>1661.8236200319227</v>
      </c>
      <c r="M2" s="31">
        <f t="shared" si="1"/>
        <v>2621.6614908633833</v>
      </c>
      <c r="N2" s="31">
        <f t="shared" si="1"/>
        <v>2360.3977314320346</v>
      </c>
      <c r="O2" s="31">
        <f t="shared" si="1"/>
        <v>2379.4560699642871</v>
      </c>
      <c r="P2" s="31">
        <f t="shared" si="1"/>
        <v>2374.1483328998165</v>
      </c>
      <c r="Q2" s="31">
        <f t="shared" si="1"/>
        <v>1792.5106181769725</v>
      </c>
      <c r="R2" s="31">
        <f t="shared" si="1"/>
        <v>2060.6198874159959</v>
      </c>
      <c r="S2" s="31">
        <f t="shared" si="1"/>
        <v>2177.9750118126085</v>
      </c>
      <c r="T2" s="31">
        <f t="shared" si="1"/>
        <v>2193.1238411222521</v>
      </c>
      <c r="U2" s="31">
        <f t="shared" si="1"/>
        <v>1910.7475846563082</v>
      </c>
      <c r="V2" s="31">
        <f t="shared" si="1"/>
        <v>1963.6927198543544</v>
      </c>
      <c r="W2" s="31">
        <f t="shared" si="1"/>
        <v>2062.8205786417625</v>
      </c>
      <c r="X2" s="31">
        <f t="shared" ref="X2" si="2">SUM(X3,X17,X22,X25,X26,X51,X52,X71,X74,X75,X76)</f>
        <v>2289.6796770298906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54.237974974928768</v>
      </c>
      <c r="D3" s="34">
        <f t="shared" ref="D3:W3" si="4">SUM(D4,D8,D11)</f>
        <v>71.878779869659169</v>
      </c>
      <c r="E3" s="34">
        <f t="shared" si="4"/>
        <v>120.8232465843866</v>
      </c>
      <c r="F3" s="34">
        <f t="shared" si="4"/>
        <v>76.915877586602193</v>
      </c>
      <c r="G3" s="34">
        <f t="shared" si="4"/>
        <v>97.085636884564479</v>
      </c>
      <c r="H3" s="34">
        <f t="shared" si="4"/>
        <v>46.121874435040041</v>
      </c>
      <c r="I3" s="34">
        <f t="shared" si="4"/>
        <v>43.035466383726074</v>
      </c>
      <c r="J3" s="34">
        <f t="shared" si="4"/>
        <v>37.445353543781081</v>
      </c>
      <c r="K3" s="34">
        <f t="shared" si="4"/>
        <v>56.322742099089815</v>
      </c>
      <c r="L3" s="34">
        <f t="shared" si="4"/>
        <v>41.537903917504806</v>
      </c>
      <c r="M3" s="34">
        <f t="shared" si="4"/>
        <v>49.843078288730659</v>
      </c>
      <c r="N3" s="34">
        <f t="shared" si="4"/>
        <v>44.633170437035979</v>
      </c>
      <c r="O3" s="34">
        <f t="shared" si="4"/>
        <v>41.495058693186976</v>
      </c>
      <c r="P3" s="34">
        <f t="shared" si="4"/>
        <v>24.466759242558076</v>
      </c>
      <c r="Q3" s="34">
        <f t="shared" si="4"/>
        <v>17.478011768646695</v>
      </c>
      <c r="R3" s="34">
        <f t="shared" si="4"/>
        <v>16.00775715420944</v>
      </c>
      <c r="S3" s="34">
        <f t="shared" si="4"/>
        <v>26.586626269900847</v>
      </c>
      <c r="T3" s="34">
        <f t="shared" si="4"/>
        <v>30.773872157798213</v>
      </c>
      <c r="U3" s="34">
        <f t="shared" si="4"/>
        <v>25.887575126797834</v>
      </c>
      <c r="V3" s="34">
        <f t="shared" si="4"/>
        <v>23.948623439783482</v>
      </c>
      <c r="W3" s="34">
        <f t="shared" si="4"/>
        <v>45.02253508416117</v>
      </c>
      <c r="X3" s="34">
        <f t="shared" ref="X3" si="5">SUM(X4,X8,X11)</f>
        <v>48.025767184025895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0.54923098990194652</v>
      </c>
      <c r="D4" s="29">
        <f t="shared" ref="D4:W4" si="7">SUM(D5:D7)</f>
        <v>0.56822965092265121</v>
      </c>
      <c r="E4" s="29">
        <f t="shared" si="7"/>
        <v>0</v>
      </c>
      <c r="F4" s="29">
        <f t="shared" si="7"/>
        <v>0</v>
      </c>
      <c r="G4" s="29">
        <f t="shared" si="7"/>
        <v>0.56361169411597234</v>
      </c>
      <c r="H4" s="29">
        <f t="shared" si="7"/>
        <v>0.56046507287572955</v>
      </c>
      <c r="I4" s="29">
        <f t="shared" si="7"/>
        <v>0.55378225919859825</v>
      </c>
      <c r="J4" s="29">
        <f t="shared" si="7"/>
        <v>5.3696860071671741</v>
      </c>
      <c r="K4" s="29">
        <f t="shared" si="7"/>
        <v>9.9596436382722491</v>
      </c>
      <c r="L4" s="29">
        <f t="shared" si="7"/>
        <v>6.3177114622401209</v>
      </c>
      <c r="M4" s="29">
        <f t="shared" si="7"/>
        <v>9.3336330003828909</v>
      </c>
      <c r="N4" s="29">
        <f t="shared" si="7"/>
        <v>9.6818589123964607</v>
      </c>
      <c r="O4" s="29">
        <f t="shared" si="7"/>
        <v>11.054621185459361</v>
      </c>
      <c r="P4" s="29">
        <f t="shared" si="7"/>
        <v>9.3849328187879308</v>
      </c>
      <c r="Q4" s="29">
        <f t="shared" si="7"/>
        <v>7.7130609279110525</v>
      </c>
      <c r="R4" s="29">
        <f t="shared" si="7"/>
        <v>6.1669449252809017</v>
      </c>
      <c r="S4" s="29">
        <f t="shared" si="7"/>
        <v>12.997305371959373</v>
      </c>
      <c r="T4" s="29">
        <f t="shared" si="7"/>
        <v>13.739596455051229</v>
      </c>
      <c r="U4" s="29">
        <f t="shared" si="7"/>
        <v>14.316519722404552</v>
      </c>
      <c r="V4" s="29">
        <f t="shared" si="7"/>
        <v>12.826439310200945</v>
      </c>
      <c r="W4" s="29">
        <f t="shared" si="7"/>
        <v>21.560194686625756</v>
      </c>
      <c r="X4" s="29">
        <f t="shared" ref="X4" si="8">SUM(X5:X7)</f>
        <v>21.637733601948455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0.54923098990194652</v>
      </c>
      <c r="D7" s="10">
        <v>0.56822965092265121</v>
      </c>
      <c r="E7" s="10">
        <v>0</v>
      </c>
      <c r="F7" s="10">
        <v>0</v>
      </c>
      <c r="G7" s="10">
        <v>0.56361169411597234</v>
      </c>
      <c r="H7" s="10">
        <v>0.56046507287572955</v>
      </c>
      <c r="I7" s="10">
        <v>0.55378225919859825</v>
      </c>
      <c r="J7" s="10">
        <v>5.3696860071671741</v>
      </c>
      <c r="K7" s="10">
        <v>9.9596436382722491</v>
      </c>
      <c r="L7" s="10">
        <v>6.3177114622401209</v>
      </c>
      <c r="M7" s="10">
        <v>9.3336330003828909</v>
      </c>
      <c r="N7" s="10">
        <v>9.6818589123964607</v>
      </c>
      <c r="O7" s="10">
        <v>11.054621185459361</v>
      </c>
      <c r="P7" s="10">
        <v>9.3849328187879308</v>
      </c>
      <c r="Q7" s="10">
        <v>7.7130609279110525</v>
      </c>
      <c r="R7" s="10">
        <v>6.1669449252809017</v>
      </c>
      <c r="S7" s="10">
        <v>12.997305371959373</v>
      </c>
      <c r="T7" s="10">
        <v>13.739596455051229</v>
      </c>
      <c r="U7" s="10">
        <v>14.316519722404552</v>
      </c>
      <c r="V7" s="10">
        <v>12.826439310200945</v>
      </c>
      <c r="W7" s="10">
        <v>21.560194686625756</v>
      </c>
      <c r="X7" s="10">
        <v>21.637733601948455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51.939589536559531</v>
      </c>
      <c r="D8" s="29">
        <f t="shared" ref="D8:W8" si="10">SUM(D9:D10)</f>
        <v>65.905393406512971</v>
      </c>
      <c r="E8" s="29">
        <f t="shared" si="10"/>
        <v>116.50343635640053</v>
      </c>
      <c r="F8" s="29">
        <f t="shared" si="10"/>
        <v>72.615816489892282</v>
      </c>
      <c r="G8" s="29">
        <f t="shared" si="10"/>
        <v>93.499177129875932</v>
      </c>
      <c r="H8" s="29">
        <f t="shared" si="10"/>
        <v>42.574286690475247</v>
      </c>
      <c r="I8" s="29">
        <f t="shared" si="10"/>
        <v>39.537229001654119</v>
      </c>
      <c r="J8" s="29">
        <f t="shared" si="10"/>
        <v>29.11515246400095</v>
      </c>
      <c r="K8" s="29">
        <f t="shared" si="10"/>
        <v>40.875567116640674</v>
      </c>
      <c r="L8" s="29">
        <f t="shared" si="10"/>
        <v>31.070226952121011</v>
      </c>
      <c r="M8" s="29">
        <f t="shared" si="10"/>
        <v>36.546094116754368</v>
      </c>
      <c r="N8" s="29">
        <f t="shared" si="10"/>
        <v>31.669687492441966</v>
      </c>
      <c r="O8" s="29">
        <f t="shared" si="10"/>
        <v>27.040615972394562</v>
      </c>
      <c r="P8" s="29">
        <f t="shared" si="10"/>
        <v>10.839675292917322</v>
      </c>
      <c r="Q8" s="29">
        <f t="shared" si="10"/>
        <v>7.6628521751876466</v>
      </c>
      <c r="R8" s="29">
        <f t="shared" si="10"/>
        <v>7.6975754050440708</v>
      </c>
      <c r="S8" s="29">
        <f t="shared" si="10"/>
        <v>11.040039010094221</v>
      </c>
      <c r="T8" s="29">
        <f t="shared" si="10"/>
        <v>13.511665075872274</v>
      </c>
      <c r="U8" s="29">
        <f t="shared" si="10"/>
        <v>9.8282228050308387</v>
      </c>
      <c r="V8" s="29">
        <f t="shared" si="10"/>
        <v>8.9805530859595422</v>
      </c>
      <c r="W8" s="29">
        <f t="shared" si="10"/>
        <v>8.7277291962165595</v>
      </c>
      <c r="X8" s="29">
        <f t="shared" ref="X8" si="11">SUM(X9:X10)</f>
        <v>9.2228983312903363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51.939589536559531</v>
      </c>
      <c r="D10" s="10">
        <v>65.905393406512971</v>
      </c>
      <c r="E10" s="10">
        <v>116.50343635640053</v>
      </c>
      <c r="F10" s="10">
        <v>72.615816489892282</v>
      </c>
      <c r="G10" s="10">
        <v>93.499177129875932</v>
      </c>
      <c r="H10" s="10">
        <v>42.574286690475247</v>
      </c>
      <c r="I10" s="10">
        <v>39.537229001654119</v>
      </c>
      <c r="J10" s="10">
        <v>29.11515246400095</v>
      </c>
      <c r="K10" s="10">
        <v>40.875567116640674</v>
      </c>
      <c r="L10" s="10">
        <v>31.070226952121011</v>
      </c>
      <c r="M10" s="10">
        <v>36.546094116754368</v>
      </c>
      <c r="N10" s="10">
        <v>31.669687492441966</v>
      </c>
      <c r="O10" s="10">
        <v>27.040615972394562</v>
      </c>
      <c r="P10" s="10">
        <v>10.839675292917322</v>
      </c>
      <c r="Q10" s="10">
        <v>7.6628521751876466</v>
      </c>
      <c r="R10" s="10">
        <v>7.6975754050440708</v>
      </c>
      <c r="S10" s="10">
        <v>11.040039010094221</v>
      </c>
      <c r="T10" s="10">
        <v>13.511665075872274</v>
      </c>
      <c r="U10" s="10">
        <v>9.8282228050308387</v>
      </c>
      <c r="V10" s="10">
        <v>8.9805530859595422</v>
      </c>
      <c r="W10" s="10">
        <v>8.7277291962165595</v>
      </c>
      <c r="X10" s="10">
        <v>9.2228983312903363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1.7491544484672925</v>
      </c>
      <c r="D11" s="29">
        <f t="shared" ref="D11:W11" si="13">SUM(D12:D16)</f>
        <v>5.4051568122235585</v>
      </c>
      <c r="E11" s="29">
        <f t="shared" si="13"/>
        <v>4.3198102279860748</v>
      </c>
      <c r="F11" s="29">
        <f t="shared" si="13"/>
        <v>4.3000610967099124</v>
      </c>
      <c r="G11" s="29">
        <f t="shared" si="13"/>
        <v>3.0228480605725685</v>
      </c>
      <c r="H11" s="29">
        <f t="shared" si="13"/>
        <v>2.9871226716890664</v>
      </c>
      <c r="I11" s="29">
        <f t="shared" si="13"/>
        <v>2.9444551228733586</v>
      </c>
      <c r="J11" s="29">
        <f t="shared" si="13"/>
        <v>2.9605150726129574</v>
      </c>
      <c r="K11" s="29">
        <f t="shared" si="13"/>
        <v>5.4875313441768956</v>
      </c>
      <c r="L11" s="29">
        <f t="shared" si="13"/>
        <v>4.1499655031436777</v>
      </c>
      <c r="M11" s="29">
        <f t="shared" si="13"/>
        <v>3.9633511715934007</v>
      </c>
      <c r="N11" s="29">
        <f t="shared" si="13"/>
        <v>3.2816240321975481</v>
      </c>
      <c r="O11" s="29">
        <f t="shared" si="13"/>
        <v>3.3998215353330568</v>
      </c>
      <c r="P11" s="29">
        <f t="shared" si="13"/>
        <v>4.2421511308528235</v>
      </c>
      <c r="Q11" s="29">
        <f t="shared" si="13"/>
        <v>2.1020986655479947</v>
      </c>
      <c r="R11" s="29">
        <f t="shared" si="13"/>
        <v>2.1432368238844677</v>
      </c>
      <c r="S11" s="29">
        <f t="shared" si="13"/>
        <v>2.5492818878472532</v>
      </c>
      <c r="T11" s="29">
        <f t="shared" si="13"/>
        <v>3.5226106268747079</v>
      </c>
      <c r="U11" s="29">
        <f t="shared" si="13"/>
        <v>1.7428325993624447</v>
      </c>
      <c r="V11" s="29">
        <f t="shared" si="13"/>
        <v>2.1416310436229944</v>
      </c>
      <c r="W11" s="29">
        <f t="shared" si="13"/>
        <v>14.734611201318856</v>
      </c>
      <c r="X11" s="29">
        <f t="shared" ref="X11" si="14">SUM(X12:X16)</f>
        <v>17.165135250787102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0.6008216024385169</v>
      </c>
      <c r="T12" s="10">
        <v>0.59491619706506305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1.2399341909598864</v>
      </c>
      <c r="D13" s="10">
        <v>3.803472663433876</v>
      </c>
      <c r="E13" s="10">
        <v>3.776671229841678</v>
      </c>
      <c r="F13" s="10">
        <v>3.7860361683345198</v>
      </c>
      <c r="G13" s="10">
        <v>2.5113544364664682</v>
      </c>
      <c r="H13" s="10">
        <v>2.4832088874781131</v>
      </c>
      <c r="I13" s="10">
        <v>2.4459886740117294</v>
      </c>
      <c r="J13" s="10">
        <v>2.4693636925157336</v>
      </c>
      <c r="K13" s="10">
        <v>4.6956293032983734</v>
      </c>
      <c r="L13" s="10">
        <v>3.6385122165086394</v>
      </c>
      <c r="M13" s="10">
        <v>3.1946913817889429</v>
      </c>
      <c r="N13" s="10">
        <v>2.5232513664100074</v>
      </c>
      <c r="O13" s="10">
        <v>1.8883540861496142</v>
      </c>
      <c r="P13" s="10">
        <v>1.2396783824011226</v>
      </c>
      <c r="Q13" s="10">
        <v>0.59338313714790603</v>
      </c>
      <c r="R13" s="10">
        <v>0.60298264259871936</v>
      </c>
      <c r="S13" s="10">
        <v>1.2083636316464028</v>
      </c>
      <c r="T13" s="10">
        <v>1.8074652420730912</v>
      </c>
      <c r="U13" s="10">
        <v>0.57821745420938475</v>
      </c>
      <c r="V13" s="10">
        <v>0.56184475014619228</v>
      </c>
      <c r="W13" s="10">
        <v>1.129511484734522</v>
      </c>
      <c r="X13" s="10">
        <v>1.1707378503272097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0.50922025750740618</v>
      </c>
      <c r="D16" s="10">
        <v>1.6016841487896825</v>
      </c>
      <c r="E16" s="10">
        <v>0.54313899814439714</v>
      </c>
      <c r="F16" s="10">
        <v>0.51402492837539304</v>
      </c>
      <c r="G16" s="10">
        <v>0.51149362410610044</v>
      </c>
      <c r="H16" s="10">
        <v>0.50391378421095356</v>
      </c>
      <c r="I16" s="10">
        <v>0.49846644886162927</v>
      </c>
      <c r="J16" s="10">
        <v>0.49115138009722364</v>
      </c>
      <c r="K16" s="10">
        <v>0.79190204087852256</v>
      </c>
      <c r="L16" s="10">
        <v>0.5114532866350382</v>
      </c>
      <c r="M16" s="10">
        <v>0.76865978980445793</v>
      </c>
      <c r="N16" s="10">
        <v>0.75837266578754081</v>
      </c>
      <c r="O16" s="10">
        <v>1.5114674491834426</v>
      </c>
      <c r="P16" s="10">
        <v>3.0024727484517006</v>
      </c>
      <c r="Q16" s="10">
        <v>1.5087155284000888</v>
      </c>
      <c r="R16" s="10">
        <v>1.5402541812857482</v>
      </c>
      <c r="S16" s="10">
        <v>0.74009665376233347</v>
      </c>
      <c r="T16" s="10">
        <v>1.1202291877365536</v>
      </c>
      <c r="U16" s="10">
        <v>1.16461514515306</v>
      </c>
      <c r="V16" s="10">
        <v>1.5797862934768019</v>
      </c>
      <c r="W16" s="10">
        <v>13.605099716584334</v>
      </c>
      <c r="X16" s="10">
        <v>15.994397400459894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8.891942867032963</v>
      </c>
      <c r="D26" s="37">
        <f t="shared" si="19"/>
        <v>8.80201140641514</v>
      </c>
      <c r="E26" s="37">
        <f t="shared" si="19"/>
        <v>16.636135033731712</v>
      </c>
      <c r="F26" s="37">
        <f t="shared" si="19"/>
        <v>5.8089042996380273</v>
      </c>
      <c r="G26" s="37">
        <f t="shared" si="19"/>
        <v>1.351952682062278</v>
      </c>
      <c r="H26" s="37">
        <f t="shared" si="19"/>
        <v>3.4047948828302195</v>
      </c>
      <c r="I26" s="37">
        <f t="shared" si="19"/>
        <v>12.269336977117428</v>
      </c>
      <c r="J26" s="37">
        <f t="shared" si="19"/>
        <v>7.8066964521925701</v>
      </c>
      <c r="K26" s="37">
        <f t="shared" si="19"/>
        <v>13.28502370236748</v>
      </c>
      <c r="L26" s="37">
        <f t="shared" si="19"/>
        <v>13.330946691043378</v>
      </c>
      <c r="M26" s="37">
        <f t="shared" si="19"/>
        <v>9.0396446819681362</v>
      </c>
      <c r="N26" s="37">
        <f t="shared" si="19"/>
        <v>2.4135752214992117</v>
      </c>
      <c r="O26" s="37">
        <f t="shared" si="19"/>
        <v>6.8992470794102712</v>
      </c>
      <c r="P26" s="37">
        <f t="shared" si="19"/>
        <v>4.8277075225608037</v>
      </c>
      <c r="Q26" s="37">
        <f t="shared" si="19"/>
        <v>0.46199127586397221</v>
      </c>
      <c r="R26" s="37">
        <f t="shared" si="19"/>
        <v>0.43670286648652462</v>
      </c>
      <c r="S26" s="37">
        <f t="shared" si="19"/>
        <v>4.7960891905824798</v>
      </c>
      <c r="T26" s="37">
        <f t="shared" si="19"/>
        <v>4.6078719346174406</v>
      </c>
      <c r="U26" s="37">
        <f t="shared" si="19"/>
        <v>4.1749880577051686</v>
      </c>
      <c r="V26" s="37">
        <f t="shared" si="19"/>
        <v>3.4059711474156869</v>
      </c>
      <c r="W26" s="37">
        <f t="shared" si="19"/>
        <v>3.4059711474156891</v>
      </c>
      <c r="X26" s="37">
        <f t="shared" ref="X26" si="20">SUM(X27,X33)</f>
        <v>4.2848762778255463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8.891942867032963</v>
      </c>
      <c r="D33" s="29">
        <f t="shared" si="23"/>
        <v>8.80201140641514</v>
      </c>
      <c r="E33" s="29">
        <f t="shared" si="23"/>
        <v>16.636135033731712</v>
      </c>
      <c r="F33" s="29">
        <f t="shared" si="23"/>
        <v>5.8089042996380273</v>
      </c>
      <c r="G33" s="29">
        <f t="shared" si="23"/>
        <v>1.351952682062278</v>
      </c>
      <c r="H33" s="29">
        <f t="shared" si="23"/>
        <v>3.4047948828302195</v>
      </c>
      <c r="I33" s="29">
        <f t="shared" si="23"/>
        <v>12.269336977117428</v>
      </c>
      <c r="J33" s="29">
        <f t="shared" si="23"/>
        <v>7.8066964521925701</v>
      </c>
      <c r="K33" s="29">
        <f t="shared" si="23"/>
        <v>13.28502370236748</v>
      </c>
      <c r="L33" s="29">
        <f t="shared" si="23"/>
        <v>13.330946691043378</v>
      </c>
      <c r="M33" s="29">
        <f t="shared" si="23"/>
        <v>9.0396446819681362</v>
      </c>
      <c r="N33" s="29">
        <f t="shared" si="23"/>
        <v>2.4135752214992117</v>
      </c>
      <c r="O33" s="29">
        <f t="shared" si="23"/>
        <v>6.8992470794102712</v>
      </c>
      <c r="P33" s="29">
        <f t="shared" si="23"/>
        <v>4.8277075225608037</v>
      </c>
      <c r="Q33" s="29">
        <f t="shared" si="23"/>
        <v>0.46199127586397221</v>
      </c>
      <c r="R33" s="29">
        <f t="shared" si="23"/>
        <v>0.43670286648652462</v>
      </c>
      <c r="S33" s="29">
        <f t="shared" si="23"/>
        <v>4.7960891905824798</v>
      </c>
      <c r="T33" s="29">
        <f t="shared" si="23"/>
        <v>4.6078719346174406</v>
      </c>
      <c r="U33" s="29">
        <f t="shared" si="23"/>
        <v>4.1749880577051686</v>
      </c>
      <c r="V33" s="29">
        <f t="shared" si="23"/>
        <v>3.4059711474156869</v>
      </c>
      <c r="W33" s="29">
        <f t="shared" si="23"/>
        <v>3.4059711474156891</v>
      </c>
      <c r="X33" s="29">
        <f t="shared" ref="X33" si="24">SUM(X34:X50)</f>
        <v>4.2848762778255463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8.891942867032963</v>
      </c>
      <c r="D36" s="10">
        <v>8.80201140641514</v>
      </c>
      <c r="E36" s="10">
        <v>16.636135033731712</v>
      </c>
      <c r="F36" s="10">
        <v>5.8089042996380273</v>
      </c>
      <c r="G36" s="10">
        <v>1.351952682062278</v>
      </c>
      <c r="H36" s="10">
        <v>3.4047948828302195</v>
      </c>
      <c r="I36" s="10">
        <v>12.269336977117428</v>
      </c>
      <c r="J36" s="10">
        <v>7.8066964521925701</v>
      </c>
      <c r="K36" s="10">
        <v>13.28502370236748</v>
      </c>
      <c r="L36" s="10">
        <v>13.330946691043378</v>
      </c>
      <c r="M36" s="10">
        <v>9.0396446819681362</v>
      </c>
      <c r="N36" s="10">
        <v>2.4135752214992117</v>
      </c>
      <c r="O36" s="10">
        <v>6.8992470794102712</v>
      </c>
      <c r="P36" s="10">
        <v>4.8277075225608037</v>
      </c>
      <c r="Q36" s="10">
        <v>0.46199127586397221</v>
      </c>
      <c r="R36" s="10">
        <v>0.43670286648652462</v>
      </c>
      <c r="S36" s="10">
        <v>4.7960891905824798</v>
      </c>
      <c r="T36" s="10">
        <v>4.6078719346174406</v>
      </c>
      <c r="U36" s="10">
        <v>4.1749880577051686</v>
      </c>
      <c r="V36" s="10">
        <v>3.4059711474156869</v>
      </c>
      <c r="W36" s="10">
        <v>3.4059711474156891</v>
      </c>
      <c r="X36" s="10">
        <v>4.2848762778255463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1500.7663036482093</v>
      </c>
      <c r="D51" s="37">
        <v>1554.0345688363243</v>
      </c>
      <c r="E51" s="37">
        <v>1499.6197883683756</v>
      </c>
      <c r="F51" s="37">
        <v>1492.1320039390839</v>
      </c>
      <c r="G51" s="37">
        <v>1368.5509540098546</v>
      </c>
      <c r="H51" s="37">
        <v>1296.6997971953977</v>
      </c>
      <c r="I51" s="37">
        <v>1160.1654141543506</v>
      </c>
      <c r="J51" s="37">
        <v>982.63316205776107</v>
      </c>
      <c r="K51" s="37">
        <v>1050.452635494926</v>
      </c>
      <c r="L51" s="37">
        <v>1070.9525400052783</v>
      </c>
      <c r="M51" s="37">
        <v>1253.1441453289344</v>
      </c>
      <c r="N51" s="37">
        <v>1085.0650661368129</v>
      </c>
      <c r="O51" s="37">
        <v>998.94016184842951</v>
      </c>
      <c r="P51" s="37">
        <v>1049.0782380186329</v>
      </c>
      <c r="Q51" s="37">
        <v>894.1661969218253</v>
      </c>
      <c r="R51" s="37">
        <v>925.65763236849625</v>
      </c>
      <c r="S51" s="37">
        <v>948.31187634737933</v>
      </c>
      <c r="T51" s="37">
        <v>1006.767892009856</v>
      </c>
      <c r="U51" s="37">
        <v>939.02440834206925</v>
      </c>
      <c r="V51" s="37">
        <v>940.214017914632</v>
      </c>
      <c r="W51" s="37">
        <v>955.92973636411239</v>
      </c>
      <c r="X51" s="37">
        <v>1063.9602654223884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0.23833823021942072</v>
      </c>
      <c r="D52" s="37">
        <f t="shared" si="25"/>
        <v>19.839797054442297</v>
      </c>
      <c r="E52" s="37">
        <f t="shared" si="25"/>
        <v>19.408384308187998</v>
      </c>
      <c r="F52" s="37">
        <f t="shared" si="25"/>
        <v>21.956123538417753</v>
      </c>
      <c r="G52" s="37">
        <f t="shared" si="25"/>
        <v>30.914724094519173</v>
      </c>
      <c r="H52" s="37">
        <f t="shared" si="25"/>
        <v>35.212805376425457</v>
      </c>
      <c r="I52" s="37">
        <f t="shared" si="25"/>
        <v>25.536627838670583</v>
      </c>
      <c r="J52" s="37">
        <f t="shared" si="25"/>
        <v>39.118180755708408</v>
      </c>
      <c r="K52" s="37">
        <f t="shared" si="25"/>
        <v>35.381990940460526</v>
      </c>
      <c r="L52" s="37">
        <f t="shared" si="25"/>
        <v>38.547697946120053</v>
      </c>
      <c r="M52" s="37">
        <f t="shared" si="25"/>
        <v>757.36680814310307</v>
      </c>
      <c r="N52" s="37">
        <f t="shared" si="25"/>
        <v>711.79528142157369</v>
      </c>
      <c r="O52" s="37">
        <f t="shared" si="25"/>
        <v>784.66215907776632</v>
      </c>
      <c r="P52" s="37">
        <f t="shared" si="25"/>
        <v>731.87983622333104</v>
      </c>
      <c r="Q52" s="37">
        <f t="shared" si="25"/>
        <v>407.09743325282</v>
      </c>
      <c r="R52" s="37">
        <f t="shared" si="25"/>
        <v>607.10968758956733</v>
      </c>
      <c r="S52" s="37">
        <f t="shared" si="25"/>
        <v>687.11186586414385</v>
      </c>
      <c r="T52" s="37">
        <f t="shared" si="25"/>
        <v>666.55396961880172</v>
      </c>
      <c r="U52" s="37">
        <f t="shared" si="25"/>
        <v>505.45115730605693</v>
      </c>
      <c r="V52" s="37">
        <f t="shared" si="25"/>
        <v>553.13586509983713</v>
      </c>
      <c r="W52" s="37">
        <f t="shared" si="25"/>
        <v>569.17663131747418</v>
      </c>
      <c r="X52" s="37">
        <f t="shared" ref="X52" si="26">SUM(X53:X70)</f>
        <v>677.21390083118399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0.23833823021942072</v>
      </c>
      <c r="D59" s="10">
        <v>19.839797054442297</v>
      </c>
      <c r="E59" s="10">
        <v>19.408384308187998</v>
      </c>
      <c r="F59" s="10">
        <v>21.956123538417753</v>
      </c>
      <c r="G59" s="10">
        <v>30.914724094519173</v>
      </c>
      <c r="H59" s="10">
        <v>33.744818725881132</v>
      </c>
      <c r="I59" s="10">
        <v>25.536627838670583</v>
      </c>
      <c r="J59" s="10">
        <v>39.118180755708408</v>
      </c>
      <c r="K59" s="10">
        <v>35.381990940460526</v>
      </c>
      <c r="L59" s="10">
        <v>38.547697946120053</v>
      </c>
      <c r="M59" s="10">
        <v>757.36680814310307</v>
      </c>
      <c r="N59" s="10">
        <v>711.79528142157369</v>
      </c>
      <c r="O59" s="10">
        <v>784.66215907776632</v>
      </c>
      <c r="P59" s="10">
        <v>731.24913382077386</v>
      </c>
      <c r="Q59" s="10">
        <v>407.09743325282</v>
      </c>
      <c r="R59" s="10">
        <v>607.10968758956733</v>
      </c>
      <c r="S59" s="10">
        <v>687.11186586414385</v>
      </c>
      <c r="T59" s="10">
        <v>663.12316247944409</v>
      </c>
      <c r="U59" s="10">
        <v>502.8088384094051</v>
      </c>
      <c r="V59" s="10">
        <v>524.44834515693879</v>
      </c>
      <c r="W59" s="10">
        <v>531.426600573212</v>
      </c>
      <c r="X59" s="10">
        <v>625.30379491858855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1.4679866505443278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0.63070240255723009</v>
      </c>
      <c r="Q60" s="10">
        <v>0</v>
      </c>
      <c r="R60" s="10">
        <v>0</v>
      </c>
      <c r="S60" s="10">
        <v>0</v>
      </c>
      <c r="T60" s="10">
        <v>3.4308071393576038</v>
      </c>
      <c r="U60" s="10">
        <v>2.6423188966518207</v>
      </c>
      <c r="V60" s="10">
        <v>0.63025425072298513</v>
      </c>
      <c r="W60" s="10">
        <v>0.63102816472642398</v>
      </c>
      <c r="X60" s="10">
        <v>0.62988235283609484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28.05726569217541</v>
      </c>
      <c r="W70" s="10">
        <v>37.119002579535682</v>
      </c>
      <c r="X70" s="10">
        <v>51.280223559759243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372.37145227575985</v>
      </c>
      <c r="D75" s="37">
        <v>815.04980315267085</v>
      </c>
      <c r="E75" s="37">
        <v>733.43509647251085</v>
      </c>
      <c r="F75" s="37">
        <v>637.45037228959018</v>
      </c>
      <c r="G75" s="37">
        <v>580.01748802077759</v>
      </c>
      <c r="H75" s="37">
        <v>578.69746128106772</v>
      </c>
      <c r="I75" s="37">
        <v>497.71895902884955</v>
      </c>
      <c r="J75" s="37">
        <v>433.46475311531282</v>
      </c>
      <c r="K75" s="37">
        <v>400.55091967440057</v>
      </c>
      <c r="L75" s="37">
        <v>415.40127009383656</v>
      </c>
      <c r="M75" s="37">
        <v>470.86336219502715</v>
      </c>
      <c r="N75" s="37">
        <v>434.26818264751648</v>
      </c>
      <c r="O75" s="37">
        <v>455.65316350937252</v>
      </c>
      <c r="P75" s="37">
        <v>469.67709239809108</v>
      </c>
      <c r="Q75" s="37">
        <v>384.10241347832761</v>
      </c>
      <c r="R75" s="37">
        <v>413.62570026214621</v>
      </c>
      <c r="S75" s="37">
        <v>412.10570203227098</v>
      </c>
      <c r="T75" s="37">
        <v>411.76822257295339</v>
      </c>
      <c r="U75" s="37">
        <v>365.5541525202878</v>
      </c>
      <c r="V75" s="37">
        <v>348.90897221114545</v>
      </c>
      <c r="W75" s="37">
        <v>356.7584832373513</v>
      </c>
      <c r="X75" s="37">
        <v>375.55458774114885</v>
      </c>
    </row>
    <row r="76" spans="1:24" ht="11.25" customHeight="1" x14ac:dyDescent="0.2">
      <c r="A76" s="38" t="s">
        <v>139</v>
      </c>
      <c r="B76" s="39" t="s">
        <v>140</v>
      </c>
      <c r="C76" s="40">
        <v>187.99540447090658</v>
      </c>
      <c r="D76" s="40">
        <v>180.33865314356314</v>
      </c>
      <c r="E76" s="40">
        <v>170.75879243513944</v>
      </c>
      <c r="F76" s="40">
        <v>153.56791990343004</v>
      </c>
      <c r="G76" s="40">
        <v>131.55801816008002</v>
      </c>
      <c r="H76" s="40">
        <v>117.5317425264471</v>
      </c>
      <c r="I76" s="40">
        <v>103.0773743449909</v>
      </c>
      <c r="J76" s="40">
        <v>91.866479267731407</v>
      </c>
      <c r="K76" s="40">
        <v>91.221408250702098</v>
      </c>
      <c r="L76" s="40">
        <v>82.053261378139695</v>
      </c>
      <c r="M76" s="40">
        <v>81.404452225620062</v>
      </c>
      <c r="N76" s="40">
        <v>82.222455567596185</v>
      </c>
      <c r="O76" s="40">
        <v>91.806279756121285</v>
      </c>
      <c r="P76" s="40">
        <v>94.218699494642607</v>
      </c>
      <c r="Q76" s="40">
        <v>89.204571479488848</v>
      </c>
      <c r="R76" s="40">
        <v>97.782407175090071</v>
      </c>
      <c r="S76" s="40">
        <v>99.062852108330688</v>
      </c>
      <c r="T76" s="40">
        <v>72.652012828225253</v>
      </c>
      <c r="U76" s="40">
        <v>70.655303303391392</v>
      </c>
      <c r="V76" s="40">
        <v>94.079270041540781</v>
      </c>
      <c r="W76" s="40">
        <v>132.52722149124773</v>
      </c>
      <c r="X76" s="40">
        <v>120.64027957331791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0.11878603672167454</v>
      </c>
      <c r="D2" s="31">
        <f t="shared" ref="D2:W2" si="1">SUM(D3,D17,D22,D25,D26,D51,D52,D71,D74,D75,D76)</f>
        <v>0.20440406942971873</v>
      </c>
      <c r="E2" s="31">
        <f t="shared" si="1"/>
        <v>0.32485430673172777</v>
      </c>
      <c r="F2" s="31">
        <f t="shared" si="1"/>
        <v>0.45520411768349556</v>
      </c>
      <c r="G2" s="31">
        <f t="shared" si="1"/>
        <v>0.49248534658432636</v>
      </c>
      <c r="H2" s="31">
        <f t="shared" si="1"/>
        <v>0.63709738910290681</v>
      </c>
      <c r="I2" s="31">
        <f t="shared" si="1"/>
        <v>0.8489460087637839</v>
      </c>
      <c r="J2" s="31">
        <f t="shared" si="1"/>
        <v>1.2211078688497756</v>
      </c>
      <c r="K2" s="31">
        <f t="shared" si="1"/>
        <v>1.0183672843801199</v>
      </c>
      <c r="L2" s="31">
        <f t="shared" si="1"/>
        <v>1.2393013732005358</v>
      </c>
      <c r="M2" s="31">
        <f t="shared" si="1"/>
        <v>1.5578765461318329</v>
      </c>
      <c r="N2" s="31">
        <f t="shared" si="1"/>
        <v>1.4653459913663995</v>
      </c>
      <c r="O2" s="31">
        <f t="shared" si="1"/>
        <v>2.4012058191733372</v>
      </c>
      <c r="P2" s="31">
        <f t="shared" si="1"/>
        <v>2.2610450436837648</v>
      </c>
      <c r="Q2" s="31">
        <f t="shared" si="1"/>
        <v>1.7713770366579238</v>
      </c>
      <c r="R2" s="31">
        <f t="shared" si="1"/>
        <v>2.8349097162510759</v>
      </c>
      <c r="S2" s="31">
        <f t="shared" si="1"/>
        <v>2.8693035253654369</v>
      </c>
      <c r="T2" s="31">
        <f t="shared" si="1"/>
        <v>2.9355116079105752</v>
      </c>
      <c r="U2" s="31">
        <f t="shared" si="1"/>
        <v>3.1900257953568385</v>
      </c>
      <c r="V2" s="31">
        <f t="shared" si="1"/>
        <v>3.1986242476354261</v>
      </c>
      <c r="W2" s="31">
        <f t="shared" si="1"/>
        <v>3.3619948409286349</v>
      </c>
      <c r="X2" s="31">
        <f t="shared" ref="X2" si="2">SUM(X3,X17,X22,X25,X26,X51,X52,X71,X74,X75,X76)</f>
        <v>3.2674118658641462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0.11878603672167454</v>
      </c>
      <c r="D76" s="40">
        <v>0.20440406942971873</v>
      </c>
      <c r="E76" s="40">
        <v>0.32485430673172777</v>
      </c>
      <c r="F76" s="40">
        <v>0.45520411768349556</v>
      </c>
      <c r="G76" s="40">
        <v>0.49248534658432636</v>
      </c>
      <c r="H76" s="40">
        <v>0.63709738910290681</v>
      </c>
      <c r="I76" s="40">
        <v>0.8489460087637839</v>
      </c>
      <c r="J76" s="40">
        <v>1.2211078688497756</v>
      </c>
      <c r="K76" s="40">
        <v>1.0183672843801199</v>
      </c>
      <c r="L76" s="40">
        <v>1.2393013732005358</v>
      </c>
      <c r="M76" s="40">
        <v>1.5578765461318329</v>
      </c>
      <c r="N76" s="40">
        <v>1.4653459913663995</v>
      </c>
      <c r="O76" s="40">
        <v>2.4012058191733372</v>
      </c>
      <c r="P76" s="40">
        <v>2.2610450436837648</v>
      </c>
      <c r="Q76" s="40">
        <v>1.7713770366579238</v>
      </c>
      <c r="R76" s="40">
        <v>2.8349097162510759</v>
      </c>
      <c r="S76" s="40">
        <v>2.8693035253654369</v>
      </c>
      <c r="T76" s="40">
        <v>2.9355116079105752</v>
      </c>
      <c r="U76" s="40">
        <v>3.1900257953568385</v>
      </c>
      <c r="V76" s="40">
        <v>3.1986242476354261</v>
      </c>
      <c r="W76" s="40">
        <v>3.3619948409286349</v>
      </c>
      <c r="X76" s="40">
        <v>3.2674118658641462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199.75519594894931</v>
      </c>
      <c r="D2" s="31">
        <f t="shared" ref="D2:W2" si="1">SUM(D3,D17,D22,D25,D26,D51,D52,D71,D74,D75,D76)</f>
        <v>178.12334990212253</v>
      </c>
      <c r="E2" s="31">
        <f t="shared" si="1"/>
        <v>178.86745188246474</v>
      </c>
      <c r="F2" s="31">
        <f t="shared" si="1"/>
        <v>179.32950694234484</v>
      </c>
      <c r="G2" s="31">
        <f t="shared" si="1"/>
        <v>177.30953392233249</v>
      </c>
      <c r="H2" s="31">
        <f t="shared" si="1"/>
        <v>179.36457252367981</v>
      </c>
      <c r="I2" s="31">
        <f t="shared" si="1"/>
        <v>183.37921659551125</v>
      </c>
      <c r="J2" s="31">
        <f t="shared" si="1"/>
        <v>191.05159339432444</v>
      </c>
      <c r="K2" s="31">
        <f t="shared" si="1"/>
        <v>190.20525727370534</v>
      </c>
      <c r="L2" s="31">
        <f t="shared" si="1"/>
        <v>188.53192629897518</v>
      </c>
      <c r="M2" s="31">
        <f t="shared" si="1"/>
        <v>122.52572178447923</v>
      </c>
      <c r="N2" s="31">
        <f t="shared" si="1"/>
        <v>139.79293094151092</v>
      </c>
      <c r="O2" s="31">
        <f t="shared" si="1"/>
        <v>149.72986218621557</v>
      </c>
      <c r="P2" s="31">
        <f t="shared" si="1"/>
        <v>174.16474480880885</v>
      </c>
      <c r="Q2" s="31">
        <f t="shared" si="1"/>
        <v>225.46358411664534</v>
      </c>
      <c r="R2" s="31">
        <f t="shared" si="1"/>
        <v>216.83061440345332</v>
      </c>
      <c r="S2" s="31">
        <f t="shared" si="1"/>
        <v>211.01389489283088</v>
      </c>
      <c r="T2" s="31">
        <f t="shared" si="1"/>
        <v>232.81897882296789</v>
      </c>
      <c r="U2" s="31">
        <f t="shared" si="1"/>
        <v>296.19246255085864</v>
      </c>
      <c r="V2" s="31">
        <f t="shared" si="1"/>
        <v>331.74944735185818</v>
      </c>
      <c r="W2" s="31">
        <f t="shared" si="1"/>
        <v>326.49085374184244</v>
      </c>
      <c r="X2" s="31">
        <f t="shared" ref="X2" si="2">SUM(X3,X17,X22,X25,X26,X51,X52,X71,X74,X75,X76)</f>
        <v>316.76160656068055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3.4609470965009193</v>
      </c>
      <c r="D3" s="34">
        <f t="shared" ref="D3:W3" si="4">SUM(D4,D8,D11)</f>
        <v>3.4942682545897958</v>
      </c>
      <c r="E3" s="34">
        <f t="shared" si="4"/>
        <v>6.1971488347096777</v>
      </c>
      <c r="F3" s="34">
        <f t="shared" si="4"/>
        <v>4.2561827435980542</v>
      </c>
      <c r="G3" s="34">
        <f t="shared" si="4"/>
        <v>5.8032239220140056</v>
      </c>
      <c r="H3" s="34">
        <f t="shared" si="4"/>
        <v>3.4472499876909035</v>
      </c>
      <c r="I3" s="34">
        <f t="shared" si="4"/>
        <v>3.6230329381476145</v>
      </c>
      <c r="J3" s="34">
        <f t="shared" si="4"/>
        <v>3.6703041982331692</v>
      </c>
      <c r="K3" s="34">
        <f t="shared" si="4"/>
        <v>5.4050972697602431</v>
      </c>
      <c r="L3" s="34">
        <f t="shared" si="4"/>
        <v>3.8551261352291739</v>
      </c>
      <c r="M3" s="34">
        <f t="shared" si="4"/>
        <v>2.0186883936492137</v>
      </c>
      <c r="N3" s="34">
        <f t="shared" si="4"/>
        <v>2.2765838468729016</v>
      </c>
      <c r="O3" s="34">
        <f t="shared" si="4"/>
        <v>2.2417536511941947</v>
      </c>
      <c r="P3" s="34">
        <f t="shared" si="4"/>
        <v>1.501681128550163</v>
      </c>
      <c r="Q3" s="34">
        <f t="shared" si="4"/>
        <v>1.7007696081456207</v>
      </c>
      <c r="R3" s="34">
        <f t="shared" si="4"/>
        <v>1.4761350785219975</v>
      </c>
      <c r="S3" s="34">
        <f t="shared" si="4"/>
        <v>2.3311152033006604</v>
      </c>
      <c r="T3" s="34">
        <f t="shared" si="4"/>
        <v>3.041633717810841</v>
      </c>
      <c r="U3" s="34">
        <f t="shared" si="4"/>
        <v>3.2609198189586595</v>
      </c>
      <c r="V3" s="34">
        <f t="shared" si="4"/>
        <v>3.5217303895859917</v>
      </c>
      <c r="W3" s="34">
        <f t="shared" si="4"/>
        <v>6.8158923289134421</v>
      </c>
      <c r="X3" s="34">
        <f t="shared" ref="X3" si="5">SUM(X4,X8,X11)</f>
        <v>5.4569250414498534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3.5046651367204071E-2</v>
      </c>
      <c r="D4" s="29">
        <f t="shared" ref="D4:W4" si="7">SUM(D5:D7)</f>
        <v>2.762354667310905E-2</v>
      </c>
      <c r="E4" s="29">
        <f t="shared" si="7"/>
        <v>0</v>
      </c>
      <c r="F4" s="29">
        <f t="shared" si="7"/>
        <v>0</v>
      </c>
      <c r="G4" s="29">
        <f t="shared" si="7"/>
        <v>3.3689482512326868E-2</v>
      </c>
      <c r="H4" s="29">
        <f t="shared" si="7"/>
        <v>4.1890388004356537E-2</v>
      </c>
      <c r="I4" s="29">
        <f t="shared" si="7"/>
        <v>4.6621345932410616E-2</v>
      </c>
      <c r="J4" s="29">
        <f t="shared" si="7"/>
        <v>0.52632380870049889</v>
      </c>
      <c r="K4" s="29">
        <f t="shared" si="7"/>
        <v>0.95579228976993025</v>
      </c>
      <c r="L4" s="29">
        <f t="shared" si="7"/>
        <v>0.58634577761288864</v>
      </c>
      <c r="M4" s="29">
        <f t="shared" si="7"/>
        <v>0.37802032409210701</v>
      </c>
      <c r="N4" s="29">
        <f t="shared" si="7"/>
        <v>0.49383817891131582</v>
      </c>
      <c r="O4" s="29">
        <f t="shared" si="7"/>
        <v>0.59722140865753492</v>
      </c>
      <c r="P4" s="29">
        <f t="shared" si="7"/>
        <v>0.57601320906329556</v>
      </c>
      <c r="Q4" s="29">
        <f t="shared" si="7"/>
        <v>0.75055102294294329</v>
      </c>
      <c r="R4" s="29">
        <f t="shared" si="7"/>
        <v>0.56867702600839032</v>
      </c>
      <c r="S4" s="29">
        <f t="shared" si="7"/>
        <v>1.1396036430849048</v>
      </c>
      <c r="T4" s="29">
        <f t="shared" si="7"/>
        <v>1.3579967978195482</v>
      </c>
      <c r="U4" s="29">
        <f t="shared" si="7"/>
        <v>1.8033756608194242</v>
      </c>
      <c r="V4" s="29">
        <f t="shared" si="7"/>
        <v>1.8861735925028786</v>
      </c>
      <c r="W4" s="29">
        <f t="shared" si="7"/>
        <v>3.2639647078902541</v>
      </c>
      <c r="X4" s="29">
        <f t="shared" ref="X4" si="8">SUM(X5:X7)</f>
        <v>2.4585862393462641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3.5046651367204071E-2</v>
      </c>
      <c r="D7" s="10">
        <v>2.762354667310905E-2</v>
      </c>
      <c r="E7" s="10">
        <v>0</v>
      </c>
      <c r="F7" s="10">
        <v>0</v>
      </c>
      <c r="G7" s="10">
        <v>3.3689482512326868E-2</v>
      </c>
      <c r="H7" s="10">
        <v>4.1890388004356537E-2</v>
      </c>
      <c r="I7" s="10">
        <v>4.6621345932410616E-2</v>
      </c>
      <c r="J7" s="10">
        <v>0.52632380870049889</v>
      </c>
      <c r="K7" s="10">
        <v>0.95579228976993025</v>
      </c>
      <c r="L7" s="10">
        <v>0.58634577761288864</v>
      </c>
      <c r="M7" s="10">
        <v>0.37802032409210701</v>
      </c>
      <c r="N7" s="10">
        <v>0.49383817891131582</v>
      </c>
      <c r="O7" s="10">
        <v>0.59722140865753492</v>
      </c>
      <c r="P7" s="10">
        <v>0.57601320906329556</v>
      </c>
      <c r="Q7" s="10">
        <v>0.75055102294294329</v>
      </c>
      <c r="R7" s="10">
        <v>0.56867702600839032</v>
      </c>
      <c r="S7" s="10">
        <v>1.1396036430849048</v>
      </c>
      <c r="T7" s="10">
        <v>1.3579967978195482</v>
      </c>
      <c r="U7" s="10">
        <v>1.8033756608194242</v>
      </c>
      <c r="V7" s="10">
        <v>1.8861735925028786</v>
      </c>
      <c r="W7" s="10">
        <v>3.2639647078902541</v>
      </c>
      <c r="X7" s="10">
        <v>2.4585862393462641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3.3142861930796359</v>
      </c>
      <c r="D8" s="29">
        <f t="shared" ref="D8:W8" si="10">SUM(D9:D10)</f>
        <v>3.2038819301639023</v>
      </c>
      <c r="E8" s="29">
        <f t="shared" si="10"/>
        <v>5.9755813162285918</v>
      </c>
      <c r="F8" s="29">
        <f t="shared" si="10"/>
        <v>4.0182364780090358</v>
      </c>
      <c r="G8" s="29">
        <f t="shared" si="10"/>
        <v>5.5888458769021847</v>
      </c>
      <c r="H8" s="29">
        <f t="shared" si="10"/>
        <v>3.1820955038676622</v>
      </c>
      <c r="I8" s="29">
        <f t="shared" si="10"/>
        <v>3.3285263293962157</v>
      </c>
      <c r="J8" s="29">
        <f t="shared" si="10"/>
        <v>2.8537977668144894</v>
      </c>
      <c r="K8" s="29">
        <f t="shared" si="10"/>
        <v>3.9226857213975461</v>
      </c>
      <c r="L8" s="29">
        <f t="shared" si="10"/>
        <v>2.8836227313854979</v>
      </c>
      <c r="M8" s="29">
        <f t="shared" si="10"/>
        <v>1.480148870407632</v>
      </c>
      <c r="N8" s="29">
        <f t="shared" si="10"/>
        <v>1.6153613618489371</v>
      </c>
      <c r="O8" s="29">
        <f t="shared" si="10"/>
        <v>1.4608582683269808</v>
      </c>
      <c r="P8" s="29">
        <f t="shared" si="10"/>
        <v>0.66530003690360073</v>
      </c>
      <c r="Q8" s="29">
        <f t="shared" si="10"/>
        <v>0.74566525436553266</v>
      </c>
      <c r="R8" s="29">
        <f t="shared" si="10"/>
        <v>0.70982217967779282</v>
      </c>
      <c r="S8" s="29">
        <f t="shared" si="10"/>
        <v>0.96799054232009518</v>
      </c>
      <c r="T8" s="29">
        <f t="shared" si="10"/>
        <v>1.3354684736391231</v>
      </c>
      <c r="U8" s="29">
        <f t="shared" si="10"/>
        <v>1.2380088275201402</v>
      </c>
      <c r="V8" s="29">
        <f t="shared" si="10"/>
        <v>1.3206223229338112</v>
      </c>
      <c r="W8" s="29">
        <f t="shared" si="10"/>
        <v>1.3212774972827734</v>
      </c>
      <c r="X8" s="29">
        <f t="shared" ref="X8" si="11">SUM(X9:X10)</f>
        <v>1.047951293852613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3.3142861930796359</v>
      </c>
      <c r="D10" s="10">
        <v>3.2038819301639023</v>
      </c>
      <c r="E10" s="10">
        <v>5.9755813162285918</v>
      </c>
      <c r="F10" s="10">
        <v>4.0182364780090358</v>
      </c>
      <c r="G10" s="10">
        <v>5.5888458769021847</v>
      </c>
      <c r="H10" s="10">
        <v>3.1820955038676622</v>
      </c>
      <c r="I10" s="10">
        <v>3.3285263293962157</v>
      </c>
      <c r="J10" s="10">
        <v>2.8537977668144894</v>
      </c>
      <c r="K10" s="10">
        <v>3.9226857213975461</v>
      </c>
      <c r="L10" s="10">
        <v>2.8836227313854979</v>
      </c>
      <c r="M10" s="10">
        <v>1.480148870407632</v>
      </c>
      <c r="N10" s="10">
        <v>1.6153613618489371</v>
      </c>
      <c r="O10" s="10">
        <v>1.4608582683269808</v>
      </c>
      <c r="P10" s="10">
        <v>0.66530003690360073</v>
      </c>
      <c r="Q10" s="10">
        <v>0.74566525436553266</v>
      </c>
      <c r="R10" s="10">
        <v>0.70982217967779282</v>
      </c>
      <c r="S10" s="10">
        <v>0.96799054232009518</v>
      </c>
      <c r="T10" s="10">
        <v>1.3354684736391231</v>
      </c>
      <c r="U10" s="10">
        <v>1.2380088275201402</v>
      </c>
      <c r="V10" s="10">
        <v>1.3206223229338112</v>
      </c>
      <c r="W10" s="10">
        <v>1.3212774972827734</v>
      </c>
      <c r="X10" s="10">
        <v>1.047951293852613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0.11161425205407927</v>
      </c>
      <c r="D11" s="29">
        <f t="shared" ref="D11:W11" si="13">SUM(D12:D16)</f>
        <v>0.26276277775278428</v>
      </c>
      <c r="E11" s="29">
        <f t="shared" si="13"/>
        <v>0.22156751848108572</v>
      </c>
      <c r="F11" s="29">
        <f t="shared" si="13"/>
        <v>0.23794626558901816</v>
      </c>
      <c r="G11" s="29">
        <f t="shared" si="13"/>
        <v>0.18068856259949401</v>
      </c>
      <c r="H11" s="29">
        <f t="shared" si="13"/>
        <v>0.22326409581888479</v>
      </c>
      <c r="I11" s="29">
        <f t="shared" si="13"/>
        <v>0.24788526281898798</v>
      </c>
      <c r="J11" s="29">
        <f t="shared" si="13"/>
        <v>0.29018262271818063</v>
      </c>
      <c r="K11" s="29">
        <f t="shared" si="13"/>
        <v>0.52661925859276681</v>
      </c>
      <c r="L11" s="29">
        <f t="shared" si="13"/>
        <v>0.38515762623078748</v>
      </c>
      <c r="M11" s="29">
        <f t="shared" si="13"/>
        <v>0.1605191991494746</v>
      </c>
      <c r="N11" s="29">
        <f t="shared" si="13"/>
        <v>0.16738430611264882</v>
      </c>
      <c r="O11" s="29">
        <f t="shared" si="13"/>
        <v>0.18367397420967876</v>
      </c>
      <c r="P11" s="29">
        <f t="shared" si="13"/>
        <v>0.26036788258326676</v>
      </c>
      <c r="Q11" s="29">
        <f t="shared" si="13"/>
        <v>0.20455333083714466</v>
      </c>
      <c r="R11" s="29">
        <f t="shared" si="13"/>
        <v>0.19763587283581441</v>
      </c>
      <c r="S11" s="29">
        <f t="shared" si="13"/>
        <v>0.22352101789566034</v>
      </c>
      <c r="T11" s="29">
        <f t="shared" si="13"/>
        <v>0.34816844635216965</v>
      </c>
      <c r="U11" s="29">
        <f t="shared" si="13"/>
        <v>0.21953533061909544</v>
      </c>
      <c r="V11" s="29">
        <f t="shared" si="13"/>
        <v>0.31493447414930215</v>
      </c>
      <c r="W11" s="29">
        <f t="shared" si="13"/>
        <v>2.2306501237404146</v>
      </c>
      <c r="X11" s="29">
        <f t="shared" ref="X11" si="14">SUM(X12:X16)</f>
        <v>1.9503875082509761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5.2680033852264892E-2</v>
      </c>
      <c r="T12" s="10">
        <v>5.8800438078974608E-2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7.9120701686198433E-2</v>
      </c>
      <c r="D13" s="10">
        <v>0.18489954627968158</v>
      </c>
      <c r="E13" s="10">
        <v>0.19370935952088034</v>
      </c>
      <c r="F13" s="10">
        <v>0.20950241110049239</v>
      </c>
      <c r="G13" s="10">
        <v>0.15011440013198601</v>
      </c>
      <c r="H13" s="10">
        <v>0.18560047508150315</v>
      </c>
      <c r="I13" s="10">
        <v>0.20592079689025153</v>
      </c>
      <c r="J13" s="10">
        <v>0.242041136479276</v>
      </c>
      <c r="K13" s="10">
        <v>0.45062317957481646</v>
      </c>
      <c r="L13" s="10">
        <v>0.33768972953163129</v>
      </c>
      <c r="M13" s="10">
        <v>0.12938780338466019</v>
      </c>
      <c r="N13" s="10">
        <v>0.12870233609043341</v>
      </c>
      <c r="O13" s="10">
        <v>0.10201756066122691</v>
      </c>
      <c r="P13" s="10">
        <v>7.6086972282182891E-2</v>
      </c>
      <c r="Q13" s="10">
        <v>5.774157947745822E-2</v>
      </c>
      <c r="R13" s="10">
        <v>5.5603281703071286E-2</v>
      </c>
      <c r="S13" s="10">
        <v>0.10594931467613525</v>
      </c>
      <c r="T13" s="10">
        <v>0.1786465868146373</v>
      </c>
      <c r="U13" s="10">
        <v>7.2834969936886235E-2</v>
      </c>
      <c r="V13" s="10">
        <v>8.2621271982264835E-2</v>
      </c>
      <c r="W13" s="10">
        <v>0.1709950061637027</v>
      </c>
      <c r="X13" s="10">
        <v>0.13302502108802705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3.2493550367880826E-2</v>
      </c>
      <c r="D16" s="10">
        <v>7.7863231473102687E-2</v>
      </c>
      <c r="E16" s="10">
        <v>2.7858158960205371E-2</v>
      </c>
      <c r="F16" s="10">
        <v>2.8443854488525773E-2</v>
      </c>
      <c r="G16" s="10">
        <v>3.0574162467508003E-2</v>
      </c>
      <c r="H16" s="10">
        <v>3.766362073738163E-2</v>
      </c>
      <c r="I16" s="10">
        <v>4.1964465928736462E-2</v>
      </c>
      <c r="J16" s="10">
        <v>4.8141486238904616E-2</v>
      </c>
      <c r="K16" s="10">
        <v>7.5996079017950316E-2</v>
      </c>
      <c r="L16" s="10">
        <v>4.7467896699156201E-2</v>
      </c>
      <c r="M16" s="10">
        <v>3.1131395764814419E-2</v>
      </c>
      <c r="N16" s="10">
        <v>3.868197002221542E-2</v>
      </c>
      <c r="O16" s="10">
        <v>8.1656413548451851E-2</v>
      </c>
      <c r="P16" s="10">
        <v>0.18428091030108387</v>
      </c>
      <c r="Q16" s="10">
        <v>0.14681175135968644</v>
      </c>
      <c r="R16" s="10">
        <v>0.14203259113274311</v>
      </c>
      <c r="S16" s="10">
        <v>6.4891669367260207E-2</v>
      </c>
      <c r="T16" s="10">
        <v>0.11072142145855775</v>
      </c>
      <c r="U16" s="10">
        <v>0.14670036068220921</v>
      </c>
      <c r="V16" s="10">
        <v>0.2323132021670373</v>
      </c>
      <c r="W16" s="10">
        <v>2.0596551175767117</v>
      </c>
      <c r="X16" s="10">
        <v>1.817362487162949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2.7602592342093248</v>
      </c>
      <c r="D26" s="37">
        <f t="shared" si="19"/>
        <v>2.7420307081714075</v>
      </c>
      <c r="E26" s="37">
        <f t="shared" si="19"/>
        <v>2.7442424237431911</v>
      </c>
      <c r="F26" s="37">
        <f t="shared" si="19"/>
        <v>2.706761948136331</v>
      </c>
      <c r="G26" s="37">
        <f t="shared" si="19"/>
        <v>2.6776352407307105</v>
      </c>
      <c r="H26" s="37">
        <f t="shared" si="19"/>
        <v>2.6682985410462536</v>
      </c>
      <c r="I26" s="37">
        <f t="shared" si="19"/>
        <v>2.647500974284922</v>
      </c>
      <c r="J26" s="37">
        <f t="shared" si="19"/>
        <v>2.6464187842657854</v>
      </c>
      <c r="K26" s="37">
        <f t="shared" si="19"/>
        <v>2.6601432985723013</v>
      </c>
      <c r="L26" s="37">
        <f t="shared" si="19"/>
        <v>2.664409973446725</v>
      </c>
      <c r="M26" s="37">
        <f t="shared" si="19"/>
        <v>2.6754791735503285</v>
      </c>
      <c r="N26" s="37">
        <f t="shared" si="19"/>
        <v>2.6165802591409073</v>
      </c>
      <c r="O26" s="37">
        <f t="shared" si="19"/>
        <v>2.5608278584429929</v>
      </c>
      <c r="P26" s="37">
        <f t="shared" si="19"/>
        <v>2.5443736973379885</v>
      </c>
      <c r="Q26" s="37">
        <f t="shared" si="19"/>
        <v>2.5153351766055181</v>
      </c>
      <c r="R26" s="37">
        <f t="shared" si="19"/>
        <v>2.5407405270359731</v>
      </c>
      <c r="S26" s="37">
        <f t="shared" si="19"/>
        <v>2.5816026026725081</v>
      </c>
      <c r="T26" s="37">
        <f t="shared" si="19"/>
        <v>2.8851824267086319</v>
      </c>
      <c r="U26" s="37">
        <f t="shared" si="19"/>
        <v>2.9664660361134998</v>
      </c>
      <c r="V26" s="37">
        <f t="shared" si="19"/>
        <v>2.0875131365243149</v>
      </c>
      <c r="W26" s="37">
        <f t="shared" si="19"/>
        <v>2.5269895863189067</v>
      </c>
      <c r="X26" s="37">
        <f t="shared" ref="X26" si="20">SUM(X27,X33)</f>
        <v>2.9664660361134998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2.7602592342093248</v>
      </c>
      <c r="D33" s="29">
        <f t="shared" si="23"/>
        <v>2.7420307081714075</v>
      </c>
      <c r="E33" s="29">
        <f t="shared" si="23"/>
        <v>2.7442424237431911</v>
      </c>
      <c r="F33" s="29">
        <f t="shared" si="23"/>
        <v>2.706761948136331</v>
      </c>
      <c r="G33" s="29">
        <f t="shared" si="23"/>
        <v>2.6776352407307105</v>
      </c>
      <c r="H33" s="29">
        <f t="shared" si="23"/>
        <v>2.6682985410462536</v>
      </c>
      <c r="I33" s="29">
        <f t="shared" si="23"/>
        <v>2.647500974284922</v>
      </c>
      <c r="J33" s="29">
        <f t="shared" si="23"/>
        <v>2.6464187842657854</v>
      </c>
      <c r="K33" s="29">
        <f t="shared" si="23"/>
        <v>2.6601432985723013</v>
      </c>
      <c r="L33" s="29">
        <f t="shared" si="23"/>
        <v>2.664409973446725</v>
      </c>
      <c r="M33" s="29">
        <f t="shared" si="23"/>
        <v>2.6754791735503285</v>
      </c>
      <c r="N33" s="29">
        <f t="shared" si="23"/>
        <v>2.6165802591409073</v>
      </c>
      <c r="O33" s="29">
        <f t="shared" si="23"/>
        <v>2.5608278584429929</v>
      </c>
      <c r="P33" s="29">
        <f t="shared" si="23"/>
        <v>2.5443736973379885</v>
      </c>
      <c r="Q33" s="29">
        <f t="shared" si="23"/>
        <v>2.5153351766055181</v>
      </c>
      <c r="R33" s="29">
        <f t="shared" si="23"/>
        <v>2.5407405270359731</v>
      </c>
      <c r="S33" s="29">
        <f t="shared" si="23"/>
        <v>2.5816026026725081</v>
      </c>
      <c r="T33" s="29">
        <f t="shared" si="23"/>
        <v>2.8851824267086319</v>
      </c>
      <c r="U33" s="29">
        <f t="shared" si="23"/>
        <v>2.9664660361134998</v>
      </c>
      <c r="V33" s="29">
        <f t="shared" si="23"/>
        <v>2.0875131365243149</v>
      </c>
      <c r="W33" s="29">
        <f t="shared" si="23"/>
        <v>2.5269895863189067</v>
      </c>
      <c r="X33" s="29">
        <f t="shared" ref="X33" si="24">SUM(X34:X50)</f>
        <v>2.9664660361134998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2.7602592342093248</v>
      </c>
      <c r="D36" s="10">
        <v>2.7420307081714075</v>
      </c>
      <c r="E36" s="10">
        <v>2.7442424237431911</v>
      </c>
      <c r="F36" s="10">
        <v>2.706761948136331</v>
      </c>
      <c r="G36" s="10">
        <v>2.6776352407307105</v>
      </c>
      <c r="H36" s="10">
        <v>2.6682985410462536</v>
      </c>
      <c r="I36" s="10">
        <v>2.647500974284922</v>
      </c>
      <c r="J36" s="10">
        <v>2.6464187842657854</v>
      </c>
      <c r="K36" s="10">
        <v>2.6601432985723013</v>
      </c>
      <c r="L36" s="10">
        <v>2.664409973446725</v>
      </c>
      <c r="M36" s="10">
        <v>2.6754791735503285</v>
      </c>
      <c r="N36" s="10">
        <v>2.6165802591409073</v>
      </c>
      <c r="O36" s="10">
        <v>2.5608278584429929</v>
      </c>
      <c r="P36" s="10">
        <v>2.5443736973379885</v>
      </c>
      <c r="Q36" s="10">
        <v>2.5153351766055181</v>
      </c>
      <c r="R36" s="10">
        <v>2.5407405270359731</v>
      </c>
      <c r="S36" s="10">
        <v>2.5816026026725081</v>
      </c>
      <c r="T36" s="10">
        <v>2.8851824267086319</v>
      </c>
      <c r="U36" s="10">
        <v>2.9664660361134998</v>
      </c>
      <c r="V36" s="10">
        <v>2.0875131365243149</v>
      </c>
      <c r="W36" s="10">
        <v>2.5269895863189067</v>
      </c>
      <c r="X36" s="10">
        <v>2.9664660361134998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99.947675671405364</v>
      </c>
      <c r="D51" s="37">
        <v>75.693240736914134</v>
      </c>
      <c r="E51" s="37">
        <v>77.613078082779879</v>
      </c>
      <c r="F51" s="37">
        <v>84.217955461241431</v>
      </c>
      <c r="G51" s="37">
        <v>84.443129786942052</v>
      </c>
      <c r="H51" s="37">
        <v>87.44021666288296</v>
      </c>
      <c r="I51" s="37">
        <v>91.956213988338789</v>
      </c>
      <c r="J51" s="37">
        <v>93.965744192280212</v>
      </c>
      <c r="K51" s="37">
        <v>99.265914475393657</v>
      </c>
      <c r="L51" s="37">
        <v>102.34280561189418</v>
      </c>
      <c r="M51" s="37">
        <v>60.484021466728457</v>
      </c>
      <c r="N51" s="37">
        <v>66.563609917215018</v>
      </c>
      <c r="O51" s="37">
        <v>65.250382853397142</v>
      </c>
      <c r="P51" s="37">
        <v>74.740829135811538</v>
      </c>
      <c r="Q51" s="37">
        <v>114.00621085599825</v>
      </c>
      <c r="R51" s="37">
        <v>98.604773530440411</v>
      </c>
      <c r="S51" s="37">
        <v>93.395669891832682</v>
      </c>
      <c r="T51" s="37">
        <v>108.88482503938235</v>
      </c>
      <c r="U51" s="37">
        <v>143.48089188915091</v>
      </c>
      <c r="V51" s="37">
        <v>142.31130649689192</v>
      </c>
      <c r="W51" s="37">
        <v>149.62847926849804</v>
      </c>
      <c r="X51" s="37">
        <v>120.26269013492985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3.4091632471746242E-4</v>
      </c>
      <c r="D52" s="37">
        <f t="shared" si="25"/>
        <v>2.0755256671679472E-2</v>
      </c>
      <c r="E52" s="37">
        <f t="shared" si="25"/>
        <v>2.1574343394611124E-2</v>
      </c>
      <c r="F52" s="37">
        <f t="shared" si="25"/>
        <v>2.6616293267971925E-2</v>
      </c>
      <c r="G52" s="37">
        <f t="shared" si="25"/>
        <v>4.0969737707300523E-2</v>
      </c>
      <c r="H52" s="37">
        <f t="shared" si="25"/>
        <v>5.0999611446977546E-2</v>
      </c>
      <c r="I52" s="37">
        <f t="shared" si="25"/>
        <v>4.347295622490252E-2</v>
      </c>
      <c r="J52" s="37">
        <f t="shared" si="25"/>
        <v>8.0343592865742608E-2</v>
      </c>
      <c r="K52" s="37">
        <f t="shared" si="25"/>
        <v>7.1812558302672622E-2</v>
      </c>
      <c r="L52" s="37">
        <f t="shared" si="25"/>
        <v>7.9118856062043746E-2</v>
      </c>
      <c r="M52" s="37">
        <f t="shared" si="25"/>
        <v>5.2142839447700533</v>
      </c>
      <c r="N52" s="37">
        <f t="shared" si="25"/>
        <v>6.0289498070164438</v>
      </c>
      <c r="O52" s="37">
        <f t="shared" si="25"/>
        <v>6.5940620037590278</v>
      </c>
      <c r="P52" s="37">
        <f t="shared" si="25"/>
        <v>6.8874869139657395</v>
      </c>
      <c r="Q52" s="37">
        <f t="shared" si="25"/>
        <v>5.8097869132770636</v>
      </c>
      <c r="R52" s="37">
        <f t="shared" si="25"/>
        <v>6.6141492309162135</v>
      </c>
      <c r="S52" s="37">
        <f t="shared" si="25"/>
        <v>7.2895385497277152</v>
      </c>
      <c r="T52" s="37">
        <f t="shared" si="25"/>
        <v>8.3660934365147597</v>
      </c>
      <c r="U52" s="37">
        <f t="shared" si="25"/>
        <v>27.506882246823466</v>
      </c>
      <c r="V52" s="37">
        <f t="shared" si="25"/>
        <v>55.118429349383774</v>
      </c>
      <c r="W52" s="37">
        <f t="shared" si="25"/>
        <v>55.46959969427725</v>
      </c>
      <c r="X52" s="37">
        <f t="shared" ref="X52" si="26">SUM(X53:X70)</f>
        <v>66.012267125250787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3.79767841788478</v>
      </c>
      <c r="N57" s="10">
        <v>4.4902837489251937</v>
      </c>
      <c r="O57" s="10">
        <v>4.7530524505588989</v>
      </c>
      <c r="P57" s="10">
        <v>5.2785038693035249</v>
      </c>
      <c r="Q57" s="10">
        <v>4.609716251074806</v>
      </c>
      <c r="R57" s="10">
        <v>4.6575236457437663</v>
      </c>
      <c r="S57" s="10">
        <v>4.6813413585554597</v>
      </c>
      <c r="T57" s="10">
        <v>5.8517626827171103</v>
      </c>
      <c r="U57" s="10">
        <v>6.4010318142734306</v>
      </c>
      <c r="V57" s="10">
        <v>6.8309544282029231</v>
      </c>
      <c r="W57" s="10">
        <v>7.2370593293207222</v>
      </c>
      <c r="X57" s="10">
        <v>7.786414445399827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3.4091632471746242E-4</v>
      </c>
      <c r="D59" s="10">
        <v>2.0755256671679472E-2</v>
      </c>
      <c r="E59" s="10">
        <v>2.1574343394611124E-2</v>
      </c>
      <c r="F59" s="10">
        <v>2.6616293267971925E-2</v>
      </c>
      <c r="G59" s="10">
        <v>4.0969737707300523E-2</v>
      </c>
      <c r="H59" s="10">
        <v>4.8873488634927104E-2</v>
      </c>
      <c r="I59" s="10">
        <v>4.347295622490252E-2</v>
      </c>
      <c r="J59" s="10">
        <v>8.0343592865742608E-2</v>
      </c>
      <c r="K59" s="10">
        <v>7.1812558302672622E-2</v>
      </c>
      <c r="L59" s="10">
        <v>7.9118856062043746E-2</v>
      </c>
      <c r="M59" s="10">
        <v>1.4166055268852735</v>
      </c>
      <c r="N59" s="10">
        <v>1.5386660580912501</v>
      </c>
      <c r="O59" s="10">
        <v>1.8410095532001294</v>
      </c>
      <c r="P59" s="10">
        <v>1.6075964926331563</v>
      </c>
      <c r="Q59" s="10">
        <v>1.2000706622022572</v>
      </c>
      <c r="R59" s="10">
        <v>1.9566255851724468</v>
      </c>
      <c r="S59" s="10">
        <v>2.6081971911722555</v>
      </c>
      <c r="T59" s="10">
        <v>2.5013892902492918</v>
      </c>
      <c r="U59" s="10">
        <v>20.995516552368482</v>
      </c>
      <c r="V59" s="10">
        <v>48.229515243600993</v>
      </c>
      <c r="W59" s="10">
        <v>48.175335863446442</v>
      </c>
      <c r="X59" s="10">
        <v>58.167259511894656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2.1261228120504449E-3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1.386552029058286E-3</v>
      </c>
      <c r="Q60" s="10">
        <v>0</v>
      </c>
      <c r="R60" s="10">
        <v>0</v>
      </c>
      <c r="S60" s="10">
        <v>0</v>
      </c>
      <c r="T60" s="10">
        <v>1.2941463548358475E-2</v>
      </c>
      <c r="U60" s="10">
        <v>0.11033388018155335</v>
      </c>
      <c r="V60" s="10">
        <v>5.7959677579862333E-2</v>
      </c>
      <c r="W60" s="10">
        <v>5.7204501510085069E-2</v>
      </c>
      <c r="X60" s="10">
        <v>5.8593167956305259E-2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33.762081688126663</v>
      </c>
      <c r="D75" s="37">
        <v>52.51012805971088</v>
      </c>
      <c r="E75" s="37">
        <v>49.047964576500256</v>
      </c>
      <c r="F75" s="37">
        <v>45.481699937409125</v>
      </c>
      <c r="G75" s="37">
        <v>44.110714902695982</v>
      </c>
      <c r="H75" s="37">
        <v>46.768316878863324</v>
      </c>
      <c r="I75" s="37">
        <v>46.08534019728981</v>
      </c>
      <c r="J75" s="37">
        <v>48.072478183053491</v>
      </c>
      <c r="K75" s="37">
        <v>42.412708872460982</v>
      </c>
      <c r="L75" s="37">
        <v>42.991765159817881</v>
      </c>
      <c r="M75" s="37">
        <v>20.275416824749474</v>
      </c>
      <c r="N75" s="37">
        <v>23.599401187392935</v>
      </c>
      <c r="O75" s="37">
        <v>26.266183008254369</v>
      </c>
      <c r="P75" s="37">
        <v>29.558591178865175</v>
      </c>
      <c r="Q75" s="37">
        <v>43.575058576702709</v>
      </c>
      <c r="R75" s="37">
        <v>39.249966117905657</v>
      </c>
      <c r="S75" s="37">
        <v>36.327487993524834</v>
      </c>
      <c r="T75" s="37">
        <v>40.128252061612358</v>
      </c>
      <c r="U75" s="37">
        <v>51.231917987021269</v>
      </c>
      <c r="V75" s="37">
        <v>55.051130970282017</v>
      </c>
      <c r="W75" s="37">
        <v>52.81443163797163</v>
      </c>
      <c r="X75" s="37">
        <v>39.941714924371325</v>
      </c>
    </row>
    <row r="76" spans="1:24" ht="11.25" customHeight="1" x14ac:dyDescent="0.2">
      <c r="A76" s="38" t="s">
        <v>139</v>
      </c>
      <c r="B76" s="39" t="s">
        <v>140</v>
      </c>
      <c r="C76" s="40">
        <v>59.823891342382318</v>
      </c>
      <c r="D76" s="40">
        <v>43.662926886064653</v>
      </c>
      <c r="E76" s="40">
        <v>43.243443621337121</v>
      </c>
      <c r="F76" s="40">
        <v>42.640290558691888</v>
      </c>
      <c r="G76" s="40">
        <v>40.233860332242443</v>
      </c>
      <c r="H76" s="40">
        <v>38.989490841749387</v>
      </c>
      <c r="I76" s="40">
        <v>39.023655541225203</v>
      </c>
      <c r="J76" s="40">
        <v>42.616304443626035</v>
      </c>
      <c r="K76" s="40">
        <v>40.389580799215494</v>
      </c>
      <c r="L76" s="40">
        <v>36.598700562525195</v>
      </c>
      <c r="M76" s="40">
        <v>31.857831981031705</v>
      </c>
      <c r="N76" s="40">
        <v>38.707805923872719</v>
      </c>
      <c r="O76" s="40">
        <v>46.816652811167828</v>
      </c>
      <c r="P76" s="40">
        <v>58.931782754278231</v>
      </c>
      <c r="Q76" s="40">
        <v>57.856422985916176</v>
      </c>
      <c r="R76" s="40">
        <v>68.344849918633059</v>
      </c>
      <c r="S76" s="40">
        <v>69.088480651772457</v>
      </c>
      <c r="T76" s="40">
        <v>69.512992140938948</v>
      </c>
      <c r="U76" s="40">
        <v>67.745384572790812</v>
      </c>
      <c r="V76" s="40">
        <v>73.659337009190139</v>
      </c>
      <c r="W76" s="40">
        <v>59.235461225863247</v>
      </c>
      <c r="X76" s="40">
        <v>82.121543298565214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61.87652890120259</v>
      </c>
      <c r="D2" s="31">
        <f t="shared" ref="D2:W2" si="1">SUM(D3,D17,D22,D25,D26,D51,D52,D71,D74,D75,D76)</f>
        <v>49.620773951054197</v>
      </c>
      <c r="E2" s="31">
        <f t="shared" si="1"/>
        <v>47.209966620976886</v>
      </c>
      <c r="F2" s="31">
        <f t="shared" si="1"/>
        <v>55.508541025318664</v>
      </c>
      <c r="G2" s="31">
        <f t="shared" si="1"/>
        <v>58.158180358147959</v>
      </c>
      <c r="H2" s="31">
        <f t="shared" si="1"/>
        <v>55.733237727022157</v>
      </c>
      <c r="I2" s="31">
        <f t="shared" si="1"/>
        <v>51.196853178374056</v>
      </c>
      <c r="J2" s="31">
        <f t="shared" si="1"/>
        <v>55.92813978611634</v>
      </c>
      <c r="K2" s="31">
        <f t="shared" si="1"/>
        <v>52.008546658733593</v>
      </c>
      <c r="L2" s="31">
        <f t="shared" si="1"/>
        <v>51.392913268412698</v>
      </c>
      <c r="M2" s="31">
        <f t="shared" si="1"/>
        <v>38.01978800389459</v>
      </c>
      <c r="N2" s="31">
        <f t="shared" si="1"/>
        <v>44.488035177626855</v>
      </c>
      <c r="O2" s="31">
        <f t="shared" si="1"/>
        <v>44.491393313338172</v>
      </c>
      <c r="P2" s="31">
        <f t="shared" si="1"/>
        <v>44.573602342758072</v>
      </c>
      <c r="Q2" s="31">
        <f t="shared" si="1"/>
        <v>55.492709624927294</v>
      </c>
      <c r="R2" s="31">
        <f t="shared" si="1"/>
        <v>54.900916925177143</v>
      </c>
      <c r="S2" s="31">
        <f t="shared" si="1"/>
        <v>55.827516338413062</v>
      </c>
      <c r="T2" s="31">
        <f t="shared" si="1"/>
        <v>68.671625454608176</v>
      </c>
      <c r="U2" s="31">
        <f t="shared" si="1"/>
        <v>67.948774804871164</v>
      </c>
      <c r="V2" s="31">
        <f t="shared" si="1"/>
        <v>70.251040016486243</v>
      </c>
      <c r="W2" s="31">
        <f t="shared" si="1"/>
        <v>72.886074065234297</v>
      </c>
      <c r="X2" s="31">
        <f t="shared" ref="X2" si="2">SUM(X3,X17,X22,X25,X26,X51,X52,X71,X74,X75,X76)</f>
        <v>85.118217699197587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0.81388962246539864</v>
      </c>
      <c r="D3" s="34">
        <f t="shared" ref="D3:W3" si="4">SUM(D4,D8,D11)</f>
        <v>0.82910148882065871</v>
      </c>
      <c r="E3" s="34">
        <f t="shared" si="4"/>
        <v>1.4977473152115541</v>
      </c>
      <c r="F3" s="34">
        <f t="shared" si="4"/>
        <v>1.0304332209605358</v>
      </c>
      <c r="G3" s="34">
        <f t="shared" si="4"/>
        <v>1.3831942235161048</v>
      </c>
      <c r="H3" s="34">
        <f t="shared" si="4"/>
        <v>0.71187299773334844</v>
      </c>
      <c r="I3" s="34">
        <f t="shared" si="4"/>
        <v>0.77047746230515357</v>
      </c>
      <c r="J3" s="34">
        <f t="shared" si="4"/>
        <v>0.76714535342857704</v>
      </c>
      <c r="K3" s="34">
        <f t="shared" si="4"/>
        <v>1.1273626947784965</v>
      </c>
      <c r="L3" s="34">
        <f t="shared" si="4"/>
        <v>0.82923993866754764</v>
      </c>
      <c r="M3" s="34">
        <f t="shared" si="4"/>
        <v>0.79412325743093837</v>
      </c>
      <c r="N3" s="34">
        <f t="shared" si="4"/>
        <v>0.88181923285809161</v>
      </c>
      <c r="O3" s="34">
        <f t="shared" si="4"/>
        <v>0.85209565217945293</v>
      </c>
      <c r="P3" s="34">
        <f t="shared" si="4"/>
        <v>0.50172299948504473</v>
      </c>
      <c r="Q3" s="34">
        <f t="shared" si="4"/>
        <v>0.42654966362040558</v>
      </c>
      <c r="R3" s="34">
        <f t="shared" si="4"/>
        <v>0.3940957294353683</v>
      </c>
      <c r="S3" s="34">
        <f t="shared" si="4"/>
        <v>0.67641157924906836</v>
      </c>
      <c r="T3" s="34">
        <f t="shared" si="4"/>
        <v>0.77959300659214692</v>
      </c>
      <c r="U3" s="34">
        <f t="shared" si="4"/>
        <v>1.0558042803827921</v>
      </c>
      <c r="V3" s="34">
        <f t="shared" si="4"/>
        <v>1.018382198145565</v>
      </c>
      <c r="W3" s="34">
        <f t="shared" si="4"/>
        <v>1.9436878061859133</v>
      </c>
      <c r="X3" s="34">
        <f t="shared" ref="X3" si="5">SUM(X4,X8,X11)</f>
        <v>2.1912544641201208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8.2417052484762224E-3</v>
      </c>
      <c r="D4" s="29">
        <f t="shared" ref="D4:W4" si="7">SUM(D5:D7)</f>
        <v>6.5543690422446678E-3</v>
      </c>
      <c r="E4" s="29">
        <f t="shared" si="7"/>
        <v>0</v>
      </c>
      <c r="F4" s="29">
        <f t="shared" si="7"/>
        <v>0</v>
      </c>
      <c r="G4" s="29">
        <f t="shared" si="7"/>
        <v>8.0298637844264265E-3</v>
      </c>
      <c r="H4" s="29">
        <f t="shared" si="7"/>
        <v>8.6505580365087934E-3</v>
      </c>
      <c r="I4" s="29">
        <f t="shared" si="7"/>
        <v>9.9145376032987349E-3</v>
      </c>
      <c r="J4" s="29">
        <f t="shared" si="7"/>
        <v>0.11000910072734202</v>
      </c>
      <c r="K4" s="29">
        <f t="shared" si="7"/>
        <v>0.1993534098769946</v>
      </c>
      <c r="L4" s="29">
        <f t="shared" si="7"/>
        <v>0.12612332764483805</v>
      </c>
      <c r="M4" s="29">
        <f t="shared" si="7"/>
        <v>0.14870781052069978</v>
      </c>
      <c r="N4" s="29">
        <f t="shared" si="7"/>
        <v>0.19128485194243119</v>
      </c>
      <c r="O4" s="29">
        <f t="shared" si="7"/>
        <v>0.22700521327777715</v>
      </c>
      <c r="P4" s="29">
        <f t="shared" si="7"/>
        <v>0.19245036079880981</v>
      </c>
      <c r="Q4" s="29">
        <f t="shared" si="7"/>
        <v>0.18823671638589901</v>
      </c>
      <c r="R4" s="29">
        <f t="shared" si="7"/>
        <v>0.15182430838396524</v>
      </c>
      <c r="S4" s="29">
        <f t="shared" si="7"/>
        <v>0.33067481986544761</v>
      </c>
      <c r="T4" s="29">
        <f t="shared" si="7"/>
        <v>0.34806452872853411</v>
      </c>
      <c r="U4" s="29">
        <f t="shared" si="7"/>
        <v>0.58388793577859888</v>
      </c>
      <c r="V4" s="29">
        <f t="shared" si="7"/>
        <v>0.54542665017665071</v>
      </c>
      <c r="W4" s="29">
        <f t="shared" si="7"/>
        <v>0.93078471554417952</v>
      </c>
      <c r="X4" s="29">
        <f t="shared" ref="X4" si="8">SUM(X5:X7)</f>
        <v>0.98725711485317069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8.2417052484762224E-3</v>
      </c>
      <c r="D7" s="10">
        <v>6.5543690422446678E-3</v>
      </c>
      <c r="E7" s="10">
        <v>0</v>
      </c>
      <c r="F7" s="10">
        <v>0</v>
      </c>
      <c r="G7" s="10">
        <v>8.0298637844264265E-3</v>
      </c>
      <c r="H7" s="10">
        <v>8.6505580365087934E-3</v>
      </c>
      <c r="I7" s="10">
        <v>9.9145376032987349E-3</v>
      </c>
      <c r="J7" s="10">
        <v>0.11000910072734202</v>
      </c>
      <c r="K7" s="10">
        <v>0.1993534098769946</v>
      </c>
      <c r="L7" s="10">
        <v>0.12612332764483805</v>
      </c>
      <c r="M7" s="10">
        <v>0.14870781052069978</v>
      </c>
      <c r="N7" s="10">
        <v>0.19128485194243119</v>
      </c>
      <c r="O7" s="10">
        <v>0.22700521327777715</v>
      </c>
      <c r="P7" s="10">
        <v>0.19245036079880981</v>
      </c>
      <c r="Q7" s="10">
        <v>0.18823671638589901</v>
      </c>
      <c r="R7" s="10">
        <v>0.15182430838396524</v>
      </c>
      <c r="S7" s="10">
        <v>0.33067481986544761</v>
      </c>
      <c r="T7" s="10">
        <v>0.34806452872853411</v>
      </c>
      <c r="U7" s="10">
        <v>0.58388793577859888</v>
      </c>
      <c r="V7" s="10">
        <v>0.54542665017665071</v>
      </c>
      <c r="W7" s="10">
        <v>0.93078471554417952</v>
      </c>
      <c r="X7" s="10">
        <v>0.98725711485317069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0.77940028067896583</v>
      </c>
      <c r="D8" s="29">
        <f t="shared" ref="D8:W8" si="10">SUM(D9:D10)</f>
        <v>0.76020015773412175</v>
      </c>
      <c r="E8" s="29">
        <f t="shared" si="10"/>
        <v>1.444198148523083</v>
      </c>
      <c r="F8" s="29">
        <f t="shared" si="10"/>
        <v>0.97282579392154822</v>
      </c>
      <c r="G8" s="29">
        <f t="shared" si="10"/>
        <v>1.3320973715537843</v>
      </c>
      <c r="H8" s="29">
        <f t="shared" si="10"/>
        <v>0.65711737573445606</v>
      </c>
      <c r="I8" s="29">
        <f t="shared" si="10"/>
        <v>0.70784742045439153</v>
      </c>
      <c r="J8" s="29">
        <f t="shared" si="10"/>
        <v>0.59648399102463268</v>
      </c>
      <c r="K8" s="29">
        <f t="shared" si="10"/>
        <v>0.81817020581389643</v>
      </c>
      <c r="L8" s="29">
        <f t="shared" si="10"/>
        <v>0.62026897513492307</v>
      </c>
      <c r="M8" s="29">
        <f t="shared" si="10"/>
        <v>0.58226948059378636</v>
      </c>
      <c r="N8" s="29">
        <f t="shared" si="10"/>
        <v>0.62569921105732818</v>
      </c>
      <c r="O8" s="29">
        <f t="shared" si="10"/>
        <v>0.55527554431715453</v>
      </c>
      <c r="P8" s="29">
        <f t="shared" si="10"/>
        <v>0.22228176390220594</v>
      </c>
      <c r="Q8" s="29">
        <f t="shared" si="10"/>
        <v>0.18701137526195105</v>
      </c>
      <c r="R8" s="29">
        <f t="shared" si="10"/>
        <v>0.18950697245784212</v>
      </c>
      <c r="S8" s="29">
        <f t="shared" si="10"/>
        <v>0.28087844414630964</v>
      </c>
      <c r="T8" s="29">
        <f t="shared" si="10"/>
        <v>0.34229035418593312</v>
      </c>
      <c r="U8" s="29">
        <f t="shared" si="10"/>
        <v>0.40083629522201891</v>
      </c>
      <c r="V8" s="29">
        <f t="shared" si="10"/>
        <v>0.381885640117823</v>
      </c>
      <c r="W8" s="29">
        <f t="shared" si="10"/>
        <v>0.37678866333643662</v>
      </c>
      <c r="X8" s="29">
        <f t="shared" ref="X8" si="11">SUM(X9:X10)</f>
        <v>0.42080987614682025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0.77940028067896583</v>
      </c>
      <c r="D10" s="10">
        <v>0.76020015773412175</v>
      </c>
      <c r="E10" s="10">
        <v>1.444198148523083</v>
      </c>
      <c r="F10" s="10">
        <v>0.97282579392154822</v>
      </c>
      <c r="G10" s="10">
        <v>1.3320973715537843</v>
      </c>
      <c r="H10" s="10">
        <v>0.65711737573445606</v>
      </c>
      <c r="I10" s="10">
        <v>0.70784742045439153</v>
      </c>
      <c r="J10" s="10">
        <v>0.59648399102463268</v>
      </c>
      <c r="K10" s="10">
        <v>0.81817020581389643</v>
      </c>
      <c r="L10" s="10">
        <v>0.62026897513492307</v>
      </c>
      <c r="M10" s="10">
        <v>0.58226948059378636</v>
      </c>
      <c r="N10" s="10">
        <v>0.62569921105732818</v>
      </c>
      <c r="O10" s="10">
        <v>0.55527554431715453</v>
      </c>
      <c r="P10" s="10">
        <v>0.22228176390220594</v>
      </c>
      <c r="Q10" s="10">
        <v>0.18701137526195105</v>
      </c>
      <c r="R10" s="10">
        <v>0.18950697245784212</v>
      </c>
      <c r="S10" s="10">
        <v>0.28087844414630964</v>
      </c>
      <c r="T10" s="10">
        <v>0.34229035418593312</v>
      </c>
      <c r="U10" s="10">
        <v>0.40083629522201891</v>
      </c>
      <c r="V10" s="10">
        <v>0.381885640117823</v>
      </c>
      <c r="W10" s="10">
        <v>0.37678866333643662</v>
      </c>
      <c r="X10" s="10">
        <v>0.42080987614682025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2.6247636537956625E-2</v>
      </c>
      <c r="D11" s="29">
        <f t="shared" ref="D11:W11" si="13">SUM(D12:D16)</f>
        <v>6.2346962044292242E-2</v>
      </c>
      <c r="E11" s="29">
        <f t="shared" si="13"/>
        <v>5.3549166688471025E-2</v>
      </c>
      <c r="F11" s="29">
        <f t="shared" si="13"/>
        <v>5.7607427038987628E-2</v>
      </c>
      <c r="G11" s="29">
        <f t="shared" si="13"/>
        <v>4.3066988177893895E-2</v>
      </c>
      <c r="H11" s="29">
        <f t="shared" si="13"/>
        <v>4.6105063962383563E-2</v>
      </c>
      <c r="I11" s="29">
        <f t="shared" si="13"/>
        <v>5.2715504247463268E-2</v>
      </c>
      <c r="J11" s="29">
        <f t="shared" si="13"/>
        <v>6.0652261676602273E-2</v>
      </c>
      <c r="K11" s="29">
        <f t="shared" si="13"/>
        <v>0.10983907908760542</v>
      </c>
      <c r="L11" s="29">
        <f t="shared" si="13"/>
        <v>8.2847635887786583E-2</v>
      </c>
      <c r="M11" s="29">
        <f t="shared" si="13"/>
        <v>6.3145966316452223E-2</v>
      </c>
      <c r="N11" s="29">
        <f t="shared" si="13"/>
        <v>6.4835169858332209E-2</v>
      </c>
      <c r="O11" s="29">
        <f t="shared" si="13"/>
        <v>6.9814894584521225E-2</v>
      </c>
      <c r="P11" s="29">
        <f t="shared" si="13"/>
        <v>8.6990874784028963E-2</v>
      </c>
      <c r="Q11" s="29">
        <f t="shared" si="13"/>
        <v>5.1301571972555512E-2</v>
      </c>
      <c r="R11" s="29">
        <f t="shared" si="13"/>
        <v>5.2764448593560928E-2</v>
      </c>
      <c r="S11" s="29">
        <f t="shared" si="13"/>
        <v>6.4858315237311143E-2</v>
      </c>
      <c r="T11" s="29">
        <f t="shared" si="13"/>
        <v>8.9238123677679707E-2</v>
      </c>
      <c r="U11" s="29">
        <f t="shared" si="13"/>
        <v>7.1080049382174298E-2</v>
      </c>
      <c r="V11" s="29">
        <f t="shared" si="13"/>
        <v>9.1069907851091217E-2</v>
      </c>
      <c r="W11" s="29">
        <f t="shared" si="13"/>
        <v>0.6361144273052971</v>
      </c>
      <c r="X11" s="29">
        <f t="shared" ref="X11" si="14">SUM(X12:X16)</f>
        <v>0.78318747312012971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1.5285981937937279E-2</v>
      </c>
      <c r="T12" s="10">
        <v>1.5070983084681203E-2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1.8606328334137938E-2</v>
      </c>
      <c r="D13" s="10">
        <v>4.3871986331153835E-2</v>
      </c>
      <c r="E13" s="10">
        <v>4.6816315194621275E-2</v>
      </c>
      <c r="F13" s="10">
        <v>5.0721093823800772E-2</v>
      </c>
      <c r="G13" s="10">
        <v>3.5779658672396672E-2</v>
      </c>
      <c r="H13" s="10">
        <v>3.8327352831613135E-2</v>
      </c>
      <c r="I13" s="10">
        <v>4.3791302958723397E-2</v>
      </c>
      <c r="J13" s="10">
        <v>5.0590011933624633E-2</v>
      </c>
      <c r="K13" s="10">
        <v>9.3988273790612795E-2</v>
      </c>
      <c r="L13" s="10">
        <v>7.2637262902118804E-2</v>
      </c>
      <c r="M13" s="10">
        <v>5.0899318695699067E-2</v>
      </c>
      <c r="N13" s="10">
        <v>4.9851972478062806E-2</v>
      </c>
      <c r="O13" s="10">
        <v>3.8777106413578337E-2</v>
      </c>
      <c r="P13" s="10">
        <v>2.5421231731139155E-2</v>
      </c>
      <c r="Q13" s="10">
        <v>1.4481474260276126E-2</v>
      </c>
      <c r="R13" s="10">
        <v>1.4844858157366522E-2</v>
      </c>
      <c r="S13" s="10">
        <v>3.0742943617273453E-2</v>
      </c>
      <c r="T13" s="10">
        <v>4.5788429065839735E-2</v>
      </c>
      <c r="U13" s="10">
        <v>2.3582141631888851E-2</v>
      </c>
      <c r="V13" s="10">
        <v>2.3891673486332036E-2</v>
      </c>
      <c r="W13" s="10">
        <v>4.8762640658095234E-2</v>
      </c>
      <c r="X13" s="10">
        <v>5.3416836237385051E-2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7.6413082038186871E-3</v>
      </c>
      <c r="D16" s="10">
        <v>1.8474975713138407E-2</v>
      </c>
      <c r="E16" s="10">
        <v>6.7328514938497499E-3</v>
      </c>
      <c r="F16" s="10">
        <v>6.8863332151868567E-3</v>
      </c>
      <c r="G16" s="10">
        <v>7.2873295054972208E-3</v>
      </c>
      <c r="H16" s="10">
        <v>7.7777111307704306E-3</v>
      </c>
      <c r="I16" s="10">
        <v>8.9242012887398737E-3</v>
      </c>
      <c r="J16" s="10">
        <v>1.006224974297764E-2</v>
      </c>
      <c r="K16" s="10">
        <v>1.5850805296992621E-2</v>
      </c>
      <c r="L16" s="10">
        <v>1.0210372985667777E-2</v>
      </c>
      <c r="M16" s="10">
        <v>1.2246647620753153E-2</v>
      </c>
      <c r="N16" s="10">
        <v>1.4983197380269399E-2</v>
      </c>
      <c r="O16" s="10">
        <v>3.1037788170942885E-2</v>
      </c>
      <c r="P16" s="10">
        <v>6.1569643052889811E-2</v>
      </c>
      <c r="Q16" s="10">
        <v>3.6820097712279384E-2</v>
      </c>
      <c r="R16" s="10">
        <v>3.791959043619441E-2</v>
      </c>
      <c r="S16" s="10">
        <v>1.882938968210042E-2</v>
      </c>
      <c r="T16" s="10">
        <v>2.8378711527158769E-2</v>
      </c>
      <c r="U16" s="10">
        <v>4.7497907750285444E-2</v>
      </c>
      <c r="V16" s="10">
        <v>6.7178234364759185E-2</v>
      </c>
      <c r="W16" s="10">
        <v>0.58735178664720189</v>
      </c>
      <c r="X16" s="10">
        <v>0.72977063688274468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1.5349862048626131</v>
      </c>
      <c r="D26" s="37">
        <f t="shared" si="19"/>
        <v>1.6402227177436324</v>
      </c>
      <c r="E26" s="37">
        <f t="shared" si="19"/>
        <v>1.4947730154399685</v>
      </c>
      <c r="F26" s="37">
        <f t="shared" si="19"/>
        <v>1.3725538726039741</v>
      </c>
      <c r="G26" s="37">
        <f t="shared" si="19"/>
        <v>1.463877253475284</v>
      </c>
      <c r="H26" s="37">
        <f t="shared" si="19"/>
        <v>1.617706232185435</v>
      </c>
      <c r="I26" s="37">
        <f t="shared" si="19"/>
        <v>1.5635575774024564</v>
      </c>
      <c r="J26" s="37">
        <f t="shared" si="19"/>
        <v>1.6325253482363928</v>
      </c>
      <c r="K26" s="37">
        <f t="shared" si="19"/>
        <v>1.6338527755004615</v>
      </c>
      <c r="L26" s="37">
        <f t="shared" si="19"/>
        <v>1.5836631119501399</v>
      </c>
      <c r="M26" s="37">
        <f t="shared" si="19"/>
        <v>1.4691409768117161</v>
      </c>
      <c r="N26" s="37">
        <f t="shared" si="19"/>
        <v>1.562019927786364</v>
      </c>
      <c r="O26" s="37">
        <f t="shared" si="19"/>
        <v>1.5268554146832753</v>
      </c>
      <c r="P26" s="37">
        <f t="shared" si="19"/>
        <v>1.4174286683213286</v>
      </c>
      <c r="Q26" s="37">
        <f t="shared" si="19"/>
        <v>1.4174284916405688</v>
      </c>
      <c r="R26" s="37">
        <f t="shared" si="19"/>
        <v>1.4173115505875609</v>
      </c>
      <c r="S26" s="37">
        <f t="shared" si="19"/>
        <v>1.4118180949651282</v>
      </c>
      <c r="T26" s="37">
        <f t="shared" si="19"/>
        <v>1.2964555268940481</v>
      </c>
      <c r="U26" s="37">
        <f t="shared" si="19"/>
        <v>0.54934556224324071</v>
      </c>
      <c r="V26" s="37">
        <f t="shared" si="19"/>
        <v>1.0986911244864817</v>
      </c>
      <c r="W26" s="37">
        <f t="shared" si="19"/>
        <v>0.65921467469188877</v>
      </c>
      <c r="X26" s="37">
        <f t="shared" ref="X26" si="20">SUM(X27,X33)</f>
        <v>1.5381675742810736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1.5349862048626131</v>
      </c>
      <c r="D33" s="29">
        <f t="shared" si="23"/>
        <v>1.6402227177436324</v>
      </c>
      <c r="E33" s="29">
        <f t="shared" si="23"/>
        <v>1.4947730154399685</v>
      </c>
      <c r="F33" s="29">
        <f t="shared" si="23"/>
        <v>1.3725538726039741</v>
      </c>
      <c r="G33" s="29">
        <f t="shared" si="23"/>
        <v>1.463877253475284</v>
      </c>
      <c r="H33" s="29">
        <f t="shared" si="23"/>
        <v>1.617706232185435</v>
      </c>
      <c r="I33" s="29">
        <f t="shared" si="23"/>
        <v>1.5635575774024564</v>
      </c>
      <c r="J33" s="29">
        <f t="shared" si="23"/>
        <v>1.6325253482363928</v>
      </c>
      <c r="K33" s="29">
        <f t="shared" si="23"/>
        <v>1.6338527755004615</v>
      </c>
      <c r="L33" s="29">
        <f t="shared" si="23"/>
        <v>1.5836631119501399</v>
      </c>
      <c r="M33" s="29">
        <f t="shared" si="23"/>
        <v>1.4691409768117161</v>
      </c>
      <c r="N33" s="29">
        <f t="shared" si="23"/>
        <v>1.562019927786364</v>
      </c>
      <c r="O33" s="29">
        <f t="shared" si="23"/>
        <v>1.5268554146832753</v>
      </c>
      <c r="P33" s="29">
        <f t="shared" si="23"/>
        <v>1.4174286683213286</v>
      </c>
      <c r="Q33" s="29">
        <f t="shared" si="23"/>
        <v>1.4174284916405688</v>
      </c>
      <c r="R33" s="29">
        <f t="shared" si="23"/>
        <v>1.4173115505875609</v>
      </c>
      <c r="S33" s="29">
        <f t="shared" si="23"/>
        <v>1.4118180949651282</v>
      </c>
      <c r="T33" s="29">
        <f t="shared" si="23"/>
        <v>1.2964555268940481</v>
      </c>
      <c r="U33" s="29">
        <f t="shared" si="23"/>
        <v>0.54934556224324071</v>
      </c>
      <c r="V33" s="29">
        <f t="shared" si="23"/>
        <v>1.0986911244864817</v>
      </c>
      <c r="W33" s="29">
        <f t="shared" si="23"/>
        <v>0.65921467469188877</v>
      </c>
      <c r="X33" s="29">
        <f t="shared" ref="X33" si="24">SUM(X34:X50)</f>
        <v>1.5381675742810736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1.5349862048626131</v>
      </c>
      <c r="D36" s="10">
        <v>1.6402227177436324</v>
      </c>
      <c r="E36" s="10">
        <v>1.4947730154399685</v>
      </c>
      <c r="F36" s="10">
        <v>1.3725538726039741</v>
      </c>
      <c r="G36" s="10">
        <v>1.463877253475284</v>
      </c>
      <c r="H36" s="10">
        <v>1.617706232185435</v>
      </c>
      <c r="I36" s="10">
        <v>1.5635575774024564</v>
      </c>
      <c r="J36" s="10">
        <v>1.6325253482363928</v>
      </c>
      <c r="K36" s="10">
        <v>1.6338527755004615</v>
      </c>
      <c r="L36" s="10">
        <v>1.5836631119501399</v>
      </c>
      <c r="M36" s="10">
        <v>1.4691409768117161</v>
      </c>
      <c r="N36" s="10">
        <v>1.562019927786364</v>
      </c>
      <c r="O36" s="10">
        <v>1.5268554146832753</v>
      </c>
      <c r="P36" s="10">
        <v>1.4174286683213286</v>
      </c>
      <c r="Q36" s="10">
        <v>1.4174284916405688</v>
      </c>
      <c r="R36" s="10">
        <v>1.4173115505875609</v>
      </c>
      <c r="S36" s="10">
        <v>1.4118180949651282</v>
      </c>
      <c r="T36" s="10">
        <v>1.2964555268940481</v>
      </c>
      <c r="U36" s="10">
        <v>0.54934556224324071</v>
      </c>
      <c r="V36" s="10">
        <v>1.0986911244864817</v>
      </c>
      <c r="W36" s="10">
        <v>0.65921467469188877</v>
      </c>
      <c r="X36" s="10">
        <v>1.5381675742810736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41.504421368261369</v>
      </c>
      <c r="D51" s="37">
        <v>27.086463857543521</v>
      </c>
      <c r="E51" s="37">
        <v>25.948560891922533</v>
      </c>
      <c r="F51" s="37">
        <v>32.936369060551456</v>
      </c>
      <c r="G51" s="37">
        <v>34.452175876462285</v>
      </c>
      <c r="H51" s="37">
        <v>33.379332659346531</v>
      </c>
      <c r="I51" s="37">
        <v>31.154382175453815</v>
      </c>
      <c r="J51" s="37">
        <v>33.654748092176852</v>
      </c>
      <c r="K51" s="37">
        <v>32.482653812999501</v>
      </c>
      <c r="L51" s="37">
        <v>32.594594193661884</v>
      </c>
      <c r="M51" s="37">
        <v>18.551540856959761</v>
      </c>
      <c r="N51" s="37">
        <v>21.114230222842497</v>
      </c>
      <c r="O51" s="37">
        <v>19.622868883728206</v>
      </c>
      <c r="P51" s="37">
        <v>20.871388563525663</v>
      </c>
      <c r="Q51" s="37">
        <v>28.88692154289857</v>
      </c>
      <c r="R51" s="37">
        <v>26.274997368475155</v>
      </c>
      <c r="S51" s="37">
        <v>26.241722892344523</v>
      </c>
      <c r="T51" s="37">
        <v>34.368779081458491</v>
      </c>
      <c r="U51" s="37">
        <v>36.345774575314735</v>
      </c>
      <c r="V51" s="37">
        <v>37.475707402748789</v>
      </c>
      <c r="W51" s="37">
        <v>37.834045760338178</v>
      </c>
      <c r="X51" s="37">
        <v>44.20937462324985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1.858577550879387E-4</v>
      </c>
      <c r="D52" s="37">
        <f t="shared" si="25"/>
        <v>1.1416734457822946E-2</v>
      </c>
      <c r="E52" s="37">
        <f t="shared" si="25"/>
        <v>1.2087780059692306E-2</v>
      </c>
      <c r="F52" s="37">
        <f t="shared" si="25"/>
        <v>1.4938586199061165E-2</v>
      </c>
      <c r="G52" s="37">
        <f t="shared" si="25"/>
        <v>2.2638068031490596E-2</v>
      </c>
      <c r="H52" s="37">
        <f t="shared" si="25"/>
        <v>2.8026482462886939E-2</v>
      </c>
      <c r="I52" s="37">
        <f t="shared" si="25"/>
        <v>2.419843124380942E-2</v>
      </c>
      <c r="J52" s="37">
        <f t="shared" si="25"/>
        <v>4.3866021159298725E-2</v>
      </c>
      <c r="K52" s="37">
        <f t="shared" si="25"/>
        <v>3.8715847754416673E-2</v>
      </c>
      <c r="L52" s="37">
        <f t="shared" si="25"/>
        <v>4.2314754137743382E-2</v>
      </c>
      <c r="M52" s="37">
        <f t="shared" si="25"/>
        <v>0.74650894394086875</v>
      </c>
      <c r="N52" s="37">
        <f t="shared" si="25"/>
        <v>0.81532165189138095</v>
      </c>
      <c r="O52" s="37">
        <f t="shared" si="25"/>
        <v>0.97172388838042478</v>
      </c>
      <c r="P52" s="37">
        <f t="shared" si="25"/>
        <v>0.87859259787100563</v>
      </c>
      <c r="Q52" s="37">
        <f t="shared" si="25"/>
        <v>0.60670932659435362</v>
      </c>
      <c r="R52" s="37">
        <f t="shared" si="25"/>
        <v>0.94606859654151132</v>
      </c>
      <c r="S52" s="37">
        <f t="shared" si="25"/>
        <v>1.2611063341931785</v>
      </c>
      <c r="T52" s="37">
        <f t="shared" si="25"/>
        <v>1.2396102034967043</v>
      </c>
      <c r="U52" s="37">
        <f t="shared" si="25"/>
        <v>1.425193465176269</v>
      </c>
      <c r="V52" s="37">
        <f t="shared" si="25"/>
        <v>1.5095060666857743</v>
      </c>
      <c r="W52" s="37">
        <f t="shared" si="25"/>
        <v>1.5118945256520488</v>
      </c>
      <c r="X52" s="37">
        <f t="shared" ref="X52" si="26">SUM(X53:X70)</f>
        <v>1.5405560332473487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1.858577550879387E-4</v>
      </c>
      <c r="D59" s="10">
        <v>1.1416734457822946E-2</v>
      </c>
      <c r="E59" s="10">
        <v>1.2087780059692306E-2</v>
      </c>
      <c r="F59" s="10">
        <v>1.4938586199061165E-2</v>
      </c>
      <c r="G59" s="10">
        <v>2.2638068031490596E-2</v>
      </c>
      <c r="H59" s="10">
        <v>2.6858086429755845E-2</v>
      </c>
      <c r="I59" s="10">
        <v>2.419843124380942E-2</v>
      </c>
      <c r="J59" s="10">
        <v>4.3866021159298725E-2</v>
      </c>
      <c r="K59" s="10">
        <v>3.8715847754416673E-2</v>
      </c>
      <c r="L59" s="10">
        <v>4.2314754137743382E-2</v>
      </c>
      <c r="M59" s="10">
        <v>0.74650894394086875</v>
      </c>
      <c r="N59" s="10">
        <v>0.81532165189138095</v>
      </c>
      <c r="O59" s="10">
        <v>0.97172388838042478</v>
      </c>
      <c r="P59" s="10">
        <v>0.87783546475308061</v>
      </c>
      <c r="Q59" s="10">
        <v>0.60670932659435362</v>
      </c>
      <c r="R59" s="10">
        <v>0.94606859654151132</v>
      </c>
      <c r="S59" s="10">
        <v>1.2611063341931785</v>
      </c>
      <c r="T59" s="10">
        <v>1.2332298296184883</v>
      </c>
      <c r="U59" s="10">
        <v>1.4177430605823</v>
      </c>
      <c r="V59" s="10">
        <v>1.5076941996317863</v>
      </c>
      <c r="W59" s="10">
        <v>1.5101013965317218</v>
      </c>
      <c r="X59" s="10">
        <v>1.5390057586829129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1.1683960331310931E-3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7.5713311792504452E-4</v>
      </c>
      <c r="Q60" s="10">
        <v>0</v>
      </c>
      <c r="R60" s="10">
        <v>0</v>
      </c>
      <c r="S60" s="10">
        <v>0</v>
      </c>
      <c r="T60" s="10">
        <v>6.3803738782160623E-3</v>
      </c>
      <c r="U60" s="10">
        <v>7.4504045939689E-3</v>
      </c>
      <c r="V60" s="10">
        <v>1.8118670539878812E-3</v>
      </c>
      <c r="W60" s="10">
        <v>1.7931291203270199E-3</v>
      </c>
      <c r="X60" s="10">
        <v>1.5502745644358394E-3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18.023045847858128</v>
      </c>
      <c r="D76" s="40">
        <v>20.053569152488564</v>
      </c>
      <c r="E76" s="40">
        <v>18.256797618343143</v>
      </c>
      <c r="F76" s="40">
        <v>20.154246285003637</v>
      </c>
      <c r="G76" s="40">
        <v>20.836294936662796</v>
      </c>
      <c r="H76" s="40">
        <v>19.996299355293957</v>
      </c>
      <c r="I76" s="40">
        <v>17.684237531968819</v>
      </c>
      <c r="J76" s="40">
        <v>19.829854971115225</v>
      </c>
      <c r="K76" s="40">
        <v>16.725961527700719</v>
      </c>
      <c r="L76" s="40">
        <v>16.343101269995387</v>
      </c>
      <c r="M76" s="40">
        <v>16.458473968751306</v>
      </c>
      <c r="N76" s="40">
        <v>20.114644142248522</v>
      </c>
      <c r="O76" s="40">
        <v>21.517849474366813</v>
      </c>
      <c r="P76" s="40">
        <v>20.904469513555028</v>
      </c>
      <c r="Q76" s="40">
        <v>24.155100600173398</v>
      </c>
      <c r="R76" s="40">
        <v>25.868443680137545</v>
      </c>
      <c r="S76" s="40">
        <v>26.236457437661159</v>
      </c>
      <c r="T76" s="40">
        <v>30.987187636166794</v>
      </c>
      <c r="U76" s="40">
        <v>28.57265692175412</v>
      </c>
      <c r="V76" s="40">
        <v>29.148753224419636</v>
      </c>
      <c r="W76" s="40">
        <v>30.937231298366271</v>
      </c>
      <c r="X76" s="40">
        <v>35.638865004299191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68.835595121777601</v>
      </c>
      <c r="D2" s="31">
        <f t="shared" si="0"/>
        <v>68.474083863295775</v>
      </c>
      <c r="E2" s="31">
        <f t="shared" si="0"/>
        <v>68.636270917272142</v>
      </c>
      <c r="F2" s="31">
        <f t="shared" si="0"/>
        <v>68.45279823964033</v>
      </c>
      <c r="G2" s="31">
        <f t="shared" si="0"/>
        <v>68.072838404032098</v>
      </c>
      <c r="H2" s="31">
        <f t="shared" si="0"/>
        <v>67.708827518250416</v>
      </c>
      <c r="I2" s="31">
        <f t="shared" si="0"/>
        <v>67.183566492902656</v>
      </c>
      <c r="J2" s="31">
        <f t="shared" si="0"/>
        <v>67.178967313853605</v>
      </c>
      <c r="K2" s="31">
        <f t="shared" si="0"/>
        <v>65.518685626635332</v>
      </c>
      <c r="L2" s="31">
        <f t="shared" si="0"/>
        <v>65.226717361640425</v>
      </c>
      <c r="M2" s="31">
        <f t="shared" si="0"/>
        <v>64.086212037064286</v>
      </c>
      <c r="N2" s="31">
        <f t="shared" si="0"/>
        <v>63.258927268602854</v>
      </c>
      <c r="O2" s="31">
        <f t="shared" si="0"/>
        <v>62.135948367234732</v>
      </c>
      <c r="P2" s="31">
        <f t="shared" si="0"/>
        <v>61.264918635404477</v>
      </c>
      <c r="Q2" s="31">
        <f t="shared" si="0"/>
        <v>59.93006779764913</v>
      </c>
      <c r="R2" s="31">
        <f t="shared" si="0"/>
        <v>58.222074299645968</v>
      </c>
      <c r="S2" s="31">
        <f t="shared" si="0"/>
        <v>56.317334340060384</v>
      </c>
      <c r="T2" s="31">
        <f t="shared" si="0"/>
        <v>54.460529086699403</v>
      </c>
      <c r="U2" s="31">
        <f t="shared" si="0"/>
        <v>51.841381343369591</v>
      </c>
      <c r="V2" s="31">
        <f t="shared" si="0"/>
        <v>50.6076536271216</v>
      </c>
      <c r="W2" s="31">
        <f t="shared" si="0"/>
        <v>48.986496832688019</v>
      </c>
      <c r="X2" s="31">
        <f t="shared" ref="X2" si="1">SUM(X3,X17,X22,X25,X26,X51,X52,X71,X74,X75,X76)</f>
        <v>47.721095893213537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68.835595121777601</v>
      </c>
      <c r="D76" s="40">
        <v>68.474083863295775</v>
      </c>
      <c r="E76" s="40">
        <v>68.636270917272142</v>
      </c>
      <c r="F76" s="40">
        <v>68.45279823964033</v>
      </c>
      <c r="G76" s="40">
        <v>68.072838404032098</v>
      </c>
      <c r="H76" s="40">
        <v>67.708827518250416</v>
      </c>
      <c r="I76" s="40">
        <v>67.183566492902656</v>
      </c>
      <c r="J76" s="40">
        <v>67.178967313853605</v>
      </c>
      <c r="K76" s="40">
        <v>65.518685626635332</v>
      </c>
      <c r="L76" s="40">
        <v>65.226717361640425</v>
      </c>
      <c r="M76" s="40">
        <v>64.086212037064286</v>
      </c>
      <c r="N76" s="40">
        <v>63.258927268602854</v>
      </c>
      <c r="O76" s="40">
        <v>62.135948367234732</v>
      </c>
      <c r="P76" s="40">
        <v>61.264918635404477</v>
      </c>
      <c r="Q76" s="40">
        <v>59.93006779764913</v>
      </c>
      <c r="R76" s="40">
        <v>58.222074299645968</v>
      </c>
      <c r="S76" s="40">
        <v>56.317334340060384</v>
      </c>
      <c r="T76" s="40">
        <v>54.460529086699403</v>
      </c>
      <c r="U76" s="40">
        <v>51.841381343369591</v>
      </c>
      <c r="V76" s="40">
        <v>50.6076536271216</v>
      </c>
      <c r="W76" s="40">
        <v>48.986496832688019</v>
      </c>
      <c r="X76" s="40">
        <v>47.721095893213537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30.525845051929881</v>
      </c>
      <c r="D2" s="31">
        <f t="shared" si="0"/>
        <v>30.008301764960237</v>
      </c>
      <c r="E2" s="31">
        <f t="shared" si="0"/>
        <v>30.738291507827199</v>
      </c>
      <c r="F2" s="31">
        <f t="shared" si="0"/>
        <v>31.474934566316549</v>
      </c>
      <c r="G2" s="31">
        <f t="shared" si="0"/>
        <v>31.812631299990421</v>
      </c>
      <c r="H2" s="31">
        <f t="shared" si="0"/>
        <v>31.789986577979075</v>
      </c>
      <c r="I2" s="31">
        <f t="shared" si="0"/>
        <v>31.868578039194375</v>
      </c>
      <c r="J2" s="31">
        <f t="shared" si="0"/>
        <v>31.744172455894805</v>
      </c>
      <c r="K2" s="31">
        <f t="shared" si="0"/>
        <v>31.334570720655183</v>
      </c>
      <c r="L2" s="31">
        <f t="shared" si="0"/>
        <v>31.444584926847096</v>
      </c>
      <c r="M2" s="31">
        <f t="shared" si="0"/>
        <v>30.703573615492481</v>
      </c>
      <c r="N2" s="31">
        <f t="shared" si="0"/>
        <v>30.068945463881178</v>
      </c>
      <c r="O2" s="31">
        <f t="shared" si="0"/>
        <v>29.35328758040168</v>
      </c>
      <c r="P2" s="31">
        <f t="shared" si="0"/>
        <v>28.718966420044136</v>
      </c>
      <c r="Q2" s="31">
        <f t="shared" si="0"/>
        <v>27.785679442911604</v>
      </c>
      <c r="R2" s="31">
        <f t="shared" si="0"/>
        <v>27.034785745327369</v>
      </c>
      <c r="S2" s="31">
        <f t="shared" si="0"/>
        <v>26.695939414610425</v>
      </c>
      <c r="T2" s="31">
        <f t="shared" si="0"/>
        <v>26.171188410938999</v>
      </c>
      <c r="U2" s="31">
        <f t="shared" si="0"/>
        <v>25.059705826190655</v>
      </c>
      <c r="V2" s="31">
        <f t="shared" si="0"/>
        <v>24.236561739334764</v>
      </c>
      <c r="W2" s="31">
        <f t="shared" si="0"/>
        <v>23.680406183316229</v>
      </c>
      <c r="X2" s="31">
        <f t="shared" ref="X2" si="1">SUM(X3,X17,X22,X25,X26,X51,X52,X71,X74,X75,X76)</f>
        <v>23.364790940247889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30.525845051929881</v>
      </c>
      <c r="D76" s="40">
        <v>30.008301764960237</v>
      </c>
      <c r="E76" s="40">
        <v>30.738291507827199</v>
      </c>
      <c r="F76" s="40">
        <v>31.474934566316549</v>
      </c>
      <c r="G76" s="40">
        <v>31.812631299990421</v>
      </c>
      <c r="H76" s="40">
        <v>31.789986577979075</v>
      </c>
      <c r="I76" s="40">
        <v>31.868578039194375</v>
      </c>
      <c r="J76" s="40">
        <v>31.744172455894805</v>
      </c>
      <c r="K76" s="40">
        <v>31.334570720655183</v>
      </c>
      <c r="L76" s="40">
        <v>31.444584926847096</v>
      </c>
      <c r="M76" s="40">
        <v>30.703573615492481</v>
      </c>
      <c r="N76" s="40">
        <v>30.068945463881178</v>
      </c>
      <c r="O76" s="40">
        <v>29.35328758040168</v>
      </c>
      <c r="P76" s="40">
        <v>28.718966420044136</v>
      </c>
      <c r="Q76" s="40">
        <v>27.785679442911604</v>
      </c>
      <c r="R76" s="40">
        <v>27.034785745327369</v>
      </c>
      <c r="S76" s="40">
        <v>26.695939414610425</v>
      </c>
      <c r="T76" s="40">
        <v>26.171188410938999</v>
      </c>
      <c r="U76" s="40">
        <v>25.059705826190655</v>
      </c>
      <c r="V76" s="40">
        <v>24.236561739334764</v>
      </c>
      <c r="W76" s="40">
        <v>23.680406183316229</v>
      </c>
      <c r="X76" s="40">
        <v>23.364790940247889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1.3948780615980743</v>
      </c>
      <c r="D2" s="31">
        <f t="shared" si="0"/>
        <v>1.4053233623160311</v>
      </c>
      <c r="E2" s="31">
        <f t="shared" si="0"/>
        <v>1.4226553336212537</v>
      </c>
      <c r="F2" s="31">
        <f t="shared" si="0"/>
        <v>1.4658929922674619</v>
      </c>
      <c r="G2" s="31">
        <f t="shared" si="0"/>
        <v>1.5007652834216814</v>
      </c>
      <c r="H2" s="31">
        <f t="shared" si="0"/>
        <v>1.5362419524819981</v>
      </c>
      <c r="I2" s="31">
        <f t="shared" si="0"/>
        <v>1.5584404673812708</v>
      </c>
      <c r="J2" s="31">
        <f t="shared" si="0"/>
        <v>1.5942253772065753</v>
      </c>
      <c r="K2" s="31">
        <f t="shared" si="0"/>
        <v>1.577640793365882</v>
      </c>
      <c r="L2" s="31">
        <f t="shared" si="0"/>
        <v>1.571977603182559</v>
      </c>
      <c r="M2" s="31">
        <f t="shared" si="0"/>
        <v>1.5774924205761218</v>
      </c>
      <c r="N2" s="31">
        <f t="shared" si="0"/>
        <v>1.5968345155639012</v>
      </c>
      <c r="O2" s="31">
        <f t="shared" si="0"/>
        <v>1.6210809540322191</v>
      </c>
      <c r="P2" s="31">
        <f t="shared" si="0"/>
        <v>1.7026153620671236</v>
      </c>
      <c r="Q2" s="31">
        <f t="shared" si="0"/>
        <v>1.7502076058661555</v>
      </c>
      <c r="R2" s="31">
        <f t="shared" si="0"/>
        <v>1.748186358458335</v>
      </c>
      <c r="S2" s="31">
        <f t="shared" si="0"/>
        <v>1.7677719199421795</v>
      </c>
      <c r="T2" s="31">
        <f t="shared" si="0"/>
        <v>1.7781993176978614</v>
      </c>
      <c r="U2" s="31">
        <f t="shared" si="0"/>
        <v>1.7390882833192163</v>
      </c>
      <c r="V2" s="31">
        <f t="shared" si="0"/>
        <v>1.697820477750108</v>
      </c>
      <c r="W2" s="31">
        <f t="shared" si="0"/>
        <v>1.6640209416531686</v>
      </c>
      <c r="X2" s="31">
        <f t="shared" ref="X2" si="1">SUM(X3,X17,X22,X25,X26,X51,X52,X71,X74,X75,X76)</f>
        <v>1.654873181935284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1.3948780615980743</v>
      </c>
      <c r="D76" s="40">
        <v>1.4053233623160311</v>
      </c>
      <c r="E76" s="40">
        <v>1.4226553336212537</v>
      </c>
      <c r="F76" s="40">
        <v>1.4658929922674619</v>
      </c>
      <c r="G76" s="40">
        <v>1.5007652834216814</v>
      </c>
      <c r="H76" s="40">
        <v>1.5362419524819981</v>
      </c>
      <c r="I76" s="40">
        <v>1.5584404673812708</v>
      </c>
      <c r="J76" s="40">
        <v>1.5942253772065753</v>
      </c>
      <c r="K76" s="40">
        <v>1.577640793365882</v>
      </c>
      <c r="L76" s="40">
        <v>1.571977603182559</v>
      </c>
      <c r="M76" s="40">
        <v>1.5774924205761218</v>
      </c>
      <c r="N76" s="40">
        <v>1.5968345155639012</v>
      </c>
      <c r="O76" s="40">
        <v>1.6210809540322191</v>
      </c>
      <c r="P76" s="40">
        <v>1.7026153620671236</v>
      </c>
      <c r="Q76" s="40">
        <v>1.7502076058661555</v>
      </c>
      <c r="R76" s="40">
        <v>1.748186358458335</v>
      </c>
      <c r="S76" s="40">
        <v>1.7677719199421795</v>
      </c>
      <c r="T76" s="40">
        <v>1.7781993176978614</v>
      </c>
      <c r="U76" s="40">
        <v>1.7390882833192163</v>
      </c>
      <c r="V76" s="40">
        <v>1.697820477750108</v>
      </c>
      <c r="W76" s="40">
        <v>1.6640209416531686</v>
      </c>
      <c r="X76" s="40">
        <v>1.654873181935284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3.7746273028994848</v>
      </c>
      <c r="D2" s="31">
        <f t="shared" si="0"/>
        <v>4.401653797988371</v>
      </c>
      <c r="E2" s="31">
        <f t="shared" si="0"/>
        <v>4.9204476888255479</v>
      </c>
      <c r="F2" s="31">
        <f t="shared" si="0"/>
        <v>5.5390240925916867</v>
      </c>
      <c r="G2" s="31">
        <f t="shared" si="0"/>
        <v>5.934737455065533</v>
      </c>
      <c r="H2" s="31">
        <f t="shared" si="0"/>
        <v>6.4517349309637657</v>
      </c>
      <c r="I2" s="31">
        <f t="shared" si="0"/>
        <v>6.9808315374240291</v>
      </c>
      <c r="J2" s="31">
        <f t="shared" si="0"/>
        <v>7.6373542530221927</v>
      </c>
      <c r="K2" s="31">
        <f t="shared" si="0"/>
        <v>7.8403654023926714</v>
      </c>
      <c r="L2" s="31">
        <f t="shared" si="0"/>
        <v>8.4695017777825825</v>
      </c>
      <c r="M2" s="31">
        <f t="shared" si="0"/>
        <v>8.8538783494766466</v>
      </c>
      <c r="N2" s="31">
        <f t="shared" si="0"/>
        <v>9.4071948589198175</v>
      </c>
      <c r="O2" s="31">
        <f t="shared" si="0"/>
        <v>10.137708008158993</v>
      </c>
      <c r="P2" s="31">
        <f t="shared" si="0"/>
        <v>11.066820883531022</v>
      </c>
      <c r="Q2" s="31">
        <f t="shared" si="0"/>
        <v>11.946438299443965</v>
      </c>
      <c r="R2" s="31">
        <f t="shared" si="0"/>
        <v>12.568881362502992</v>
      </c>
      <c r="S2" s="31">
        <f t="shared" si="0"/>
        <v>12.713978355677781</v>
      </c>
      <c r="T2" s="31">
        <f t="shared" si="0"/>
        <v>13.155953980073916</v>
      </c>
      <c r="U2" s="31">
        <f t="shared" si="0"/>
        <v>13.249088054620351</v>
      </c>
      <c r="V2" s="31">
        <f t="shared" si="0"/>
        <v>13.475988130867702</v>
      </c>
      <c r="W2" s="31">
        <f t="shared" si="0"/>
        <v>14.063945260060994</v>
      </c>
      <c r="X2" s="31">
        <f t="shared" ref="X2" si="1">SUM(X3,X17,X22,X25,X26,X51,X52,X71,X74,X75,X76)</f>
        <v>15.089067782763761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3.7746273028994848</v>
      </c>
      <c r="D76" s="40">
        <v>4.401653797988371</v>
      </c>
      <c r="E76" s="40">
        <v>4.9204476888255479</v>
      </c>
      <c r="F76" s="40">
        <v>5.5390240925916867</v>
      </c>
      <c r="G76" s="40">
        <v>5.934737455065533</v>
      </c>
      <c r="H76" s="40">
        <v>6.4517349309637657</v>
      </c>
      <c r="I76" s="40">
        <v>6.9808315374240291</v>
      </c>
      <c r="J76" s="40">
        <v>7.6373542530221927</v>
      </c>
      <c r="K76" s="40">
        <v>7.8403654023926714</v>
      </c>
      <c r="L76" s="40">
        <v>8.4695017777825825</v>
      </c>
      <c r="M76" s="40">
        <v>8.8538783494766466</v>
      </c>
      <c r="N76" s="40">
        <v>9.4071948589198175</v>
      </c>
      <c r="O76" s="40">
        <v>10.137708008158993</v>
      </c>
      <c r="P76" s="40">
        <v>11.066820883531022</v>
      </c>
      <c r="Q76" s="40">
        <v>11.946438299443965</v>
      </c>
      <c r="R76" s="40">
        <v>12.568881362502992</v>
      </c>
      <c r="S76" s="40">
        <v>12.713978355677781</v>
      </c>
      <c r="T76" s="40">
        <v>13.155953980073916</v>
      </c>
      <c r="U76" s="40">
        <v>13.249088054620351</v>
      </c>
      <c r="V76" s="40">
        <v>13.475988130867702</v>
      </c>
      <c r="W76" s="40">
        <v>14.063945260060994</v>
      </c>
      <c r="X76" s="40">
        <v>15.089067782763761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27.53845024254316</v>
      </c>
      <c r="D2" s="31">
        <f t="shared" si="0"/>
        <v>29.12766620681548</v>
      </c>
      <c r="E2" s="31">
        <f t="shared" si="0"/>
        <v>30.996346662192355</v>
      </c>
      <c r="F2" s="31">
        <f t="shared" si="0"/>
        <v>32.679713290522464</v>
      </c>
      <c r="G2" s="31">
        <f t="shared" si="0"/>
        <v>34.099792170019512</v>
      </c>
      <c r="H2" s="31">
        <f t="shared" si="0"/>
        <v>35.792719812844211</v>
      </c>
      <c r="I2" s="31">
        <f t="shared" si="0"/>
        <v>37.996307202000665</v>
      </c>
      <c r="J2" s="31">
        <f t="shared" si="0"/>
        <v>39.628404221974996</v>
      </c>
      <c r="K2" s="31">
        <f t="shared" si="0"/>
        <v>39.509619888013596</v>
      </c>
      <c r="L2" s="31">
        <f t="shared" si="0"/>
        <v>40.577460379725458</v>
      </c>
      <c r="M2" s="31">
        <f t="shared" si="0"/>
        <v>40.94788697481227</v>
      </c>
      <c r="N2" s="31">
        <f t="shared" si="0"/>
        <v>41.899029367161695</v>
      </c>
      <c r="O2" s="31">
        <f t="shared" si="0"/>
        <v>43.447481202219379</v>
      </c>
      <c r="P2" s="31">
        <f t="shared" si="0"/>
        <v>45.948296115180206</v>
      </c>
      <c r="Q2" s="31">
        <f t="shared" si="0"/>
        <v>48.495929892331475</v>
      </c>
      <c r="R2" s="31">
        <f t="shared" si="0"/>
        <v>46.847369286560422</v>
      </c>
      <c r="S2" s="31">
        <f t="shared" si="0"/>
        <v>51.222102538686968</v>
      </c>
      <c r="T2" s="31">
        <f t="shared" si="0"/>
        <v>56.116914265382931</v>
      </c>
      <c r="U2" s="31">
        <f t="shared" si="0"/>
        <v>67.818625144781208</v>
      </c>
      <c r="V2" s="31">
        <f t="shared" si="0"/>
        <v>70.908574799053454</v>
      </c>
      <c r="W2" s="31">
        <f t="shared" si="0"/>
        <v>76.816272384136823</v>
      </c>
      <c r="X2" s="31">
        <f t="shared" ref="X2" si="1">SUM(X3,X17,X22,X25,X26,X51,X52,X71,X74,X75,X76)</f>
        <v>74.765901402430373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27.53845024254316</v>
      </c>
      <c r="D76" s="40">
        <v>29.12766620681548</v>
      </c>
      <c r="E76" s="40">
        <v>30.996346662192355</v>
      </c>
      <c r="F76" s="40">
        <v>32.679713290522464</v>
      </c>
      <c r="G76" s="40">
        <v>34.099792170019512</v>
      </c>
      <c r="H76" s="40">
        <v>35.792719812844211</v>
      </c>
      <c r="I76" s="40">
        <v>37.996307202000665</v>
      </c>
      <c r="J76" s="40">
        <v>39.628404221974996</v>
      </c>
      <c r="K76" s="40">
        <v>39.509619888013596</v>
      </c>
      <c r="L76" s="40">
        <v>40.577460379725458</v>
      </c>
      <c r="M76" s="40">
        <v>40.94788697481227</v>
      </c>
      <c r="N76" s="40">
        <v>41.899029367161695</v>
      </c>
      <c r="O76" s="40">
        <v>43.447481202219379</v>
      </c>
      <c r="P76" s="40">
        <v>45.948296115180206</v>
      </c>
      <c r="Q76" s="40">
        <v>48.495929892331475</v>
      </c>
      <c r="R76" s="40">
        <v>46.847369286560422</v>
      </c>
      <c r="S76" s="40">
        <v>51.222102538686968</v>
      </c>
      <c r="T76" s="40">
        <v>56.116914265382931</v>
      </c>
      <c r="U76" s="40">
        <v>67.818625144781208</v>
      </c>
      <c r="V76" s="40">
        <v>70.908574799053454</v>
      </c>
      <c r="W76" s="40">
        <v>76.816272384136823</v>
      </c>
      <c r="X76" s="40">
        <v>74.765901402430373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7.9311095735623711</v>
      </c>
      <c r="D2" s="31">
        <f t="shared" si="0"/>
        <v>9.1315804672477672</v>
      </c>
      <c r="E2" s="31">
        <f t="shared" si="0"/>
        <v>10.037238412713137</v>
      </c>
      <c r="F2" s="31">
        <f t="shared" si="0"/>
        <v>10.691115173819325</v>
      </c>
      <c r="G2" s="31">
        <f t="shared" si="0"/>
        <v>11.412897802959211</v>
      </c>
      <c r="H2" s="31">
        <f t="shared" si="0"/>
        <v>12.521352818166456</v>
      </c>
      <c r="I2" s="31">
        <f t="shared" si="0"/>
        <v>13.158573390469652</v>
      </c>
      <c r="J2" s="31">
        <f t="shared" si="0"/>
        <v>14.156520259872913</v>
      </c>
      <c r="K2" s="31">
        <f t="shared" si="0"/>
        <v>15.157972610976824</v>
      </c>
      <c r="L2" s="31">
        <f t="shared" si="0"/>
        <v>16.211177644890263</v>
      </c>
      <c r="M2" s="31">
        <f t="shared" si="0"/>
        <v>17.053513981934366</v>
      </c>
      <c r="N2" s="31">
        <f t="shared" si="0"/>
        <v>17.620382241122428</v>
      </c>
      <c r="O2" s="31">
        <f t="shared" si="0"/>
        <v>18.073415949810922</v>
      </c>
      <c r="P2" s="31">
        <f t="shared" si="0"/>
        <v>18.6746713163209</v>
      </c>
      <c r="Q2" s="31">
        <f t="shared" si="0"/>
        <v>19.529577080239616</v>
      </c>
      <c r="R2" s="31">
        <f t="shared" si="0"/>
        <v>19.418146022948772</v>
      </c>
      <c r="S2" s="31">
        <f t="shared" si="0"/>
        <v>21.302588588624385</v>
      </c>
      <c r="T2" s="31">
        <f t="shared" si="0"/>
        <v>23.869141942245875</v>
      </c>
      <c r="U2" s="31">
        <f t="shared" si="0"/>
        <v>29.574174902514759</v>
      </c>
      <c r="V2" s="31">
        <f t="shared" si="0"/>
        <v>31.805099067754824</v>
      </c>
      <c r="W2" s="31">
        <f t="shared" si="0"/>
        <v>35.8790236136525</v>
      </c>
      <c r="X2" s="31">
        <f t="shared" ref="X2" si="1">SUM(X3,X17,X22,X25,X26,X51,X52,X71,X74,X75,X76)</f>
        <v>36.006149362928113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7.9311095735623711</v>
      </c>
      <c r="D76" s="40">
        <v>9.1315804672477672</v>
      </c>
      <c r="E76" s="40">
        <v>10.037238412713137</v>
      </c>
      <c r="F76" s="40">
        <v>10.691115173819325</v>
      </c>
      <c r="G76" s="40">
        <v>11.412897802959211</v>
      </c>
      <c r="H76" s="40">
        <v>12.521352818166456</v>
      </c>
      <c r="I76" s="40">
        <v>13.158573390469652</v>
      </c>
      <c r="J76" s="40">
        <v>14.156520259872913</v>
      </c>
      <c r="K76" s="40">
        <v>15.157972610976824</v>
      </c>
      <c r="L76" s="40">
        <v>16.211177644890263</v>
      </c>
      <c r="M76" s="40">
        <v>17.053513981934366</v>
      </c>
      <c r="N76" s="40">
        <v>17.620382241122428</v>
      </c>
      <c r="O76" s="40">
        <v>18.073415949810922</v>
      </c>
      <c r="P76" s="40">
        <v>18.6746713163209</v>
      </c>
      <c r="Q76" s="40">
        <v>19.529577080239616</v>
      </c>
      <c r="R76" s="40">
        <v>19.418146022948772</v>
      </c>
      <c r="S76" s="40">
        <v>21.302588588624385</v>
      </c>
      <c r="T76" s="40">
        <v>23.869141942245875</v>
      </c>
      <c r="U76" s="40">
        <v>29.574174902514759</v>
      </c>
      <c r="V76" s="40">
        <v>31.805099067754824</v>
      </c>
      <c r="W76" s="40">
        <v>35.8790236136525</v>
      </c>
      <c r="X76" s="40">
        <v>36.006149362928113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48.738454189053144</v>
      </c>
      <c r="D2" s="31">
        <f t="shared" si="0"/>
        <v>50.521186335535241</v>
      </c>
      <c r="E2" s="31">
        <f t="shared" si="0"/>
        <v>51.944880554369099</v>
      </c>
      <c r="F2" s="31">
        <f t="shared" si="0"/>
        <v>53.465638033975758</v>
      </c>
      <c r="G2" s="31">
        <f t="shared" si="0"/>
        <v>54.853375436016776</v>
      </c>
      <c r="H2" s="31">
        <f t="shared" si="0"/>
        <v>57.151477607954945</v>
      </c>
      <c r="I2" s="31">
        <f t="shared" si="0"/>
        <v>59.302258665908447</v>
      </c>
      <c r="J2" s="31">
        <f t="shared" si="0"/>
        <v>62.035347160751428</v>
      </c>
      <c r="K2" s="31">
        <f t="shared" si="0"/>
        <v>62.465063012371388</v>
      </c>
      <c r="L2" s="31">
        <f t="shared" si="0"/>
        <v>63.083507078422215</v>
      </c>
      <c r="M2" s="31">
        <f t="shared" si="0"/>
        <v>62.176832084211696</v>
      </c>
      <c r="N2" s="31">
        <f t="shared" si="0"/>
        <v>60.432839741572593</v>
      </c>
      <c r="O2" s="31">
        <f t="shared" si="0"/>
        <v>58.110701852303727</v>
      </c>
      <c r="P2" s="31">
        <f t="shared" si="0"/>
        <v>56.860977827462222</v>
      </c>
      <c r="Q2" s="31">
        <f t="shared" si="0"/>
        <v>55.192096152741911</v>
      </c>
      <c r="R2" s="31">
        <f t="shared" si="0"/>
        <v>47.470894595611533</v>
      </c>
      <c r="S2" s="31">
        <f t="shared" si="0"/>
        <v>45.003005665156081</v>
      </c>
      <c r="T2" s="31">
        <f t="shared" si="0"/>
        <v>43.315467731247217</v>
      </c>
      <c r="U2" s="31">
        <f t="shared" si="0"/>
        <v>45.938701400263952</v>
      </c>
      <c r="V2" s="31">
        <f t="shared" si="0"/>
        <v>42.60204613429903</v>
      </c>
      <c r="W2" s="31">
        <f t="shared" si="0"/>
        <v>42.099803064131898</v>
      </c>
      <c r="X2" s="31">
        <f t="shared" ref="X2" si="1">SUM(X3,X17,X22,X25,X26,X51,X52,X71,X74,X75,X76)</f>
        <v>38.47182365543258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48.738454189053144</v>
      </c>
      <c r="D76" s="40">
        <v>50.521186335535241</v>
      </c>
      <c r="E76" s="40">
        <v>51.944880554369099</v>
      </c>
      <c r="F76" s="40">
        <v>53.465638033975758</v>
      </c>
      <c r="G76" s="40">
        <v>54.853375436016776</v>
      </c>
      <c r="H76" s="40">
        <v>57.151477607954945</v>
      </c>
      <c r="I76" s="40">
        <v>59.302258665908447</v>
      </c>
      <c r="J76" s="40">
        <v>62.035347160751428</v>
      </c>
      <c r="K76" s="40">
        <v>62.465063012371388</v>
      </c>
      <c r="L76" s="40">
        <v>63.083507078422215</v>
      </c>
      <c r="M76" s="40">
        <v>62.176832084211696</v>
      </c>
      <c r="N76" s="40">
        <v>60.432839741572593</v>
      </c>
      <c r="O76" s="40">
        <v>58.110701852303727</v>
      </c>
      <c r="P76" s="40">
        <v>56.860977827462222</v>
      </c>
      <c r="Q76" s="40">
        <v>55.192096152741911</v>
      </c>
      <c r="R76" s="40">
        <v>47.470894595611533</v>
      </c>
      <c r="S76" s="40">
        <v>45.003005665156081</v>
      </c>
      <c r="T76" s="40">
        <v>43.315467731247217</v>
      </c>
      <c r="U76" s="40">
        <v>45.938701400263952</v>
      </c>
      <c r="V76" s="40">
        <v>42.60204613429903</v>
      </c>
      <c r="W76" s="40">
        <v>42.099803064131898</v>
      </c>
      <c r="X76" s="40">
        <v>38.47182365543258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11.250041735551591</v>
      </c>
      <c r="D2" s="31">
        <f t="shared" si="0"/>
        <v>11.681828938257155</v>
      </c>
      <c r="E2" s="31">
        <f t="shared" si="0"/>
        <v>12.142164948506592</v>
      </c>
      <c r="F2" s="31">
        <f t="shared" si="0"/>
        <v>12.689233064200099</v>
      </c>
      <c r="G2" s="31">
        <f t="shared" si="0"/>
        <v>13.379749632598404</v>
      </c>
      <c r="H2" s="31">
        <f t="shared" si="0"/>
        <v>14.106270285274784</v>
      </c>
      <c r="I2" s="31">
        <f t="shared" si="0"/>
        <v>14.868391568827782</v>
      </c>
      <c r="J2" s="31">
        <f t="shared" si="0"/>
        <v>16.192036266806191</v>
      </c>
      <c r="K2" s="31">
        <f t="shared" si="0"/>
        <v>16.836636826496886</v>
      </c>
      <c r="L2" s="31">
        <f t="shared" si="0"/>
        <v>17.920175539607296</v>
      </c>
      <c r="M2" s="31">
        <f t="shared" si="0"/>
        <v>19.074340389273893</v>
      </c>
      <c r="N2" s="31">
        <f t="shared" si="0"/>
        <v>20.393901022992804</v>
      </c>
      <c r="O2" s="31">
        <f t="shared" si="0"/>
        <v>21.629119093452776</v>
      </c>
      <c r="P2" s="31">
        <f t="shared" si="0"/>
        <v>23.350433968310121</v>
      </c>
      <c r="Q2" s="31">
        <f t="shared" si="0"/>
        <v>25.168430164842913</v>
      </c>
      <c r="R2" s="31">
        <f t="shared" si="0"/>
        <v>24.791124065831966</v>
      </c>
      <c r="S2" s="31">
        <f t="shared" si="0"/>
        <v>25.983298093836851</v>
      </c>
      <c r="T2" s="31">
        <f t="shared" si="0"/>
        <v>27.744815067949361</v>
      </c>
      <c r="U2" s="31">
        <f t="shared" si="0"/>
        <v>32.707008045800109</v>
      </c>
      <c r="V2" s="31">
        <f t="shared" si="0"/>
        <v>33.453874252537311</v>
      </c>
      <c r="W2" s="31">
        <f t="shared" si="0"/>
        <v>35.821209708322492</v>
      </c>
      <c r="X2" s="31">
        <f t="shared" ref="X2" si="1">SUM(X3,X17,X22,X25,X26,X51,X52,X71,X74,X75,X76)</f>
        <v>34.413830025244458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11.250041735551591</v>
      </c>
      <c r="D76" s="40">
        <v>11.681828938257155</v>
      </c>
      <c r="E76" s="40">
        <v>12.142164948506592</v>
      </c>
      <c r="F76" s="40">
        <v>12.689233064200099</v>
      </c>
      <c r="G76" s="40">
        <v>13.379749632598404</v>
      </c>
      <c r="H76" s="40">
        <v>14.106270285274784</v>
      </c>
      <c r="I76" s="40">
        <v>14.868391568827782</v>
      </c>
      <c r="J76" s="40">
        <v>16.192036266806191</v>
      </c>
      <c r="K76" s="40">
        <v>16.836636826496886</v>
      </c>
      <c r="L76" s="40">
        <v>17.920175539607296</v>
      </c>
      <c r="M76" s="40">
        <v>19.074340389273893</v>
      </c>
      <c r="N76" s="40">
        <v>20.393901022992804</v>
      </c>
      <c r="O76" s="40">
        <v>21.629119093452776</v>
      </c>
      <c r="P76" s="40">
        <v>23.350433968310121</v>
      </c>
      <c r="Q76" s="40">
        <v>25.168430164842913</v>
      </c>
      <c r="R76" s="40">
        <v>24.791124065831966</v>
      </c>
      <c r="S76" s="40">
        <v>25.983298093836851</v>
      </c>
      <c r="T76" s="40">
        <v>27.744815067949361</v>
      </c>
      <c r="U76" s="40">
        <v>32.707008045800109</v>
      </c>
      <c r="V76" s="40">
        <v>33.453874252537311</v>
      </c>
      <c r="W76" s="40">
        <v>35.821209708322492</v>
      </c>
      <c r="X76" s="40">
        <v>34.413830025244458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207.01745485812549</v>
      </c>
      <c r="D2" s="31">
        <f t="shared" ref="D2:W2" si="1">SUM(D3,D17,D22,D25,D26,D51,D52,D71,D74,D75,D76)</f>
        <v>180.98383490971622</v>
      </c>
      <c r="E2" s="31">
        <f t="shared" si="1"/>
        <v>149.41358555460019</v>
      </c>
      <c r="F2" s="31">
        <f t="shared" si="1"/>
        <v>159.18383490971624</v>
      </c>
      <c r="G2" s="31">
        <f t="shared" si="1"/>
        <v>161.77325881341358</v>
      </c>
      <c r="H2" s="31">
        <f t="shared" si="1"/>
        <v>165.35760963026652</v>
      </c>
      <c r="I2" s="31">
        <f t="shared" si="1"/>
        <v>142.12407566638001</v>
      </c>
      <c r="J2" s="31">
        <f t="shared" si="1"/>
        <v>136.7219260533104</v>
      </c>
      <c r="K2" s="31">
        <f t="shared" si="1"/>
        <v>140.79269131556316</v>
      </c>
      <c r="L2" s="31">
        <f t="shared" si="1"/>
        <v>130.01926053310405</v>
      </c>
      <c r="M2" s="31">
        <f t="shared" si="1"/>
        <v>134.64092863284608</v>
      </c>
      <c r="N2" s="31">
        <f t="shared" si="1"/>
        <v>157.64995700773858</v>
      </c>
      <c r="O2" s="31">
        <f t="shared" si="1"/>
        <v>143.47738607050729</v>
      </c>
      <c r="P2" s="31">
        <f t="shared" si="1"/>
        <v>131.05580395528804</v>
      </c>
      <c r="Q2" s="31">
        <f t="shared" si="1"/>
        <v>137.20920034393808</v>
      </c>
      <c r="R2" s="31">
        <f t="shared" si="1"/>
        <v>150.29690455717969</v>
      </c>
      <c r="S2" s="31">
        <f t="shared" si="1"/>
        <v>148.74333619948408</v>
      </c>
      <c r="T2" s="31">
        <f t="shared" si="1"/>
        <v>142.55227858985381</v>
      </c>
      <c r="U2" s="31">
        <f t="shared" si="1"/>
        <v>132.67987962166808</v>
      </c>
      <c r="V2" s="31">
        <f t="shared" si="1"/>
        <v>129.36044711951848</v>
      </c>
      <c r="W2" s="31">
        <f t="shared" si="1"/>
        <v>131.79999999999998</v>
      </c>
      <c r="X2" s="31">
        <f t="shared" ref="X2" si="2">SUM(X3,X17,X22,X25,X26,X51,X52,X71,X74,X75,X76)</f>
        <v>131.74221840068788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8.7626827171109198</v>
      </c>
      <c r="D3" s="34">
        <f t="shared" ref="D3:W3" si="4">SUM(D4,D8,D11)</f>
        <v>4.7141014617368873</v>
      </c>
      <c r="E3" s="34">
        <f t="shared" si="4"/>
        <v>3.1871883061049009</v>
      </c>
      <c r="F3" s="34">
        <f t="shared" si="4"/>
        <v>3.1337919174548579</v>
      </c>
      <c r="G3" s="34">
        <f t="shared" si="4"/>
        <v>1.9690455717970761</v>
      </c>
      <c r="H3" s="34">
        <f t="shared" si="4"/>
        <v>1.7625107480653479</v>
      </c>
      <c r="I3" s="34">
        <f t="shared" si="4"/>
        <v>1.312467755803955</v>
      </c>
      <c r="J3" s="34">
        <f t="shared" si="4"/>
        <v>1.3296646603611348</v>
      </c>
      <c r="K3" s="34">
        <f t="shared" si="4"/>
        <v>1.079707652622528</v>
      </c>
      <c r="L3" s="34">
        <f t="shared" si="4"/>
        <v>0.79174548581255366</v>
      </c>
      <c r="M3" s="34">
        <f t="shared" si="4"/>
        <v>0.79879621668099732</v>
      </c>
      <c r="N3" s="34">
        <f t="shared" si="4"/>
        <v>0.52983662940670673</v>
      </c>
      <c r="O3" s="34">
        <f t="shared" si="4"/>
        <v>0.53319002579535679</v>
      </c>
      <c r="P3" s="34">
        <f t="shared" si="4"/>
        <v>1.1184866723989682</v>
      </c>
      <c r="Q3" s="34">
        <f t="shared" si="4"/>
        <v>0.89527085124677563</v>
      </c>
      <c r="R3" s="34">
        <f t="shared" si="4"/>
        <v>0.26861564918314701</v>
      </c>
      <c r="S3" s="34">
        <f t="shared" si="4"/>
        <v>0.25606190885640578</v>
      </c>
      <c r="T3" s="34">
        <f t="shared" si="4"/>
        <v>0.26646603611349962</v>
      </c>
      <c r="U3" s="34">
        <f t="shared" si="4"/>
        <v>0.27300085984522782</v>
      </c>
      <c r="V3" s="34">
        <f t="shared" si="4"/>
        <v>0.26706792777300081</v>
      </c>
      <c r="W3" s="34">
        <f t="shared" si="4"/>
        <v>0.2743766122098022</v>
      </c>
      <c r="X3" s="34">
        <f t="shared" ref="X3" si="5">SUM(X4,X8,X11)</f>
        <v>0.26732588134135848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0.59251934651762683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0.60060189165950129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0.59724849527085122</v>
      </c>
      <c r="Q4" s="29">
        <f t="shared" si="7"/>
        <v>0.61797076526225281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0.59251934651762683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0.60060189165950129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0.59724849527085122</v>
      </c>
      <c r="Q7" s="10">
        <v>0.61797076526225281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6.163628546861565</v>
      </c>
      <c r="D8" s="29">
        <f t="shared" ref="D8:W8" si="10">SUM(D9:D10)</f>
        <v>4.0420464316423041</v>
      </c>
      <c r="E8" s="29">
        <f t="shared" si="10"/>
        <v>2.5176268271711089</v>
      </c>
      <c r="F8" s="29">
        <f t="shared" si="10"/>
        <v>2.4594153052450558</v>
      </c>
      <c r="G8" s="29">
        <f t="shared" si="10"/>
        <v>1.9690455717970761</v>
      </c>
      <c r="H8" s="29">
        <f t="shared" si="10"/>
        <v>1.7625107480653479</v>
      </c>
      <c r="I8" s="29">
        <f t="shared" si="10"/>
        <v>1.312467755803955</v>
      </c>
      <c r="J8" s="29">
        <f t="shared" si="10"/>
        <v>0.72906276870163356</v>
      </c>
      <c r="K8" s="29">
        <f t="shared" si="10"/>
        <v>1.079707652622528</v>
      </c>
      <c r="L8" s="29">
        <f t="shared" si="10"/>
        <v>0.79174548581255366</v>
      </c>
      <c r="M8" s="29">
        <f t="shared" si="10"/>
        <v>0.79879621668099732</v>
      </c>
      <c r="N8" s="29">
        <f t="shared" si="10"/>
        <v>0.52983662940670673</v>
      </c>
      <c r="O8" s="29">
        <f t="shared" si="10"/>
        <v>0.53319002579535679</v>
      </c>
      <c r="P8" s="29">
        <f t="shared" si="10"/>
        <v>0.52123817712811693</v>
      </c>
      <c r="Q8" s="29">
        <f t="shared" si="10"/>
        <v>0.27730008598452283</v>
      </c>
      <c r="R8" s="29">
        <f t="shared" si="10"/>
        <v>0.26861564918314701</v>
      </c>
      <c r="S8" s="29">
        <f t="shared" si="10"/>
        <v>0.25606190885640578</v>
      </c>
      <c r="T8" s="29">
        <f t="shared" si="10"/>
        <v>0.26646603611349962</v>
      </c>
      <c r="U8" s="29">
        <f t="shared" si="10"/>
        <v>0.27300085984522782</v>
      </c>
      <c r="V8" s="29">
        <f t="shared" si="10"/>
        <v>0.26706792777300081</v>
      </c>
      <c r="W8" s="29">
        <f t="shared" si="10"/>
        <v>0.2743766122098022</v>
      </c>
      <c r="X8" s="29">
        <f t="shared" ref="X8" si="11">SUM(X9:X10)</f>
        <v>0.26732588134135848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6.163628546861565</v>
      </c>
      <c r="D10" s="10">
        <v>4.0420464316423041</v>
      </c>
      <c r="E10" s="10">
        <v>2.5176268271711089</v>
      </c>
      <c r="F10" s="10">
        <v>2.4594153052450558</v>
      </c>
      <c r="G10" s="10">
        <v>1.9690455717970761</v>
      </c>
      <c r="H10" s="10">
        <v>1.7625107480653479</v>
      </c>
      <c r="I10" s="10">
        <v>1.312467755803955</v>
      </c>
      <c r="J10" s="10">
        <v>0.72906276870163356</v>
      </c>
      <c r="K10" s="10">
        <v>1.079707652622528</v>
      </c>
      <c r="L10" s="10">
        <v>0.79174548581255366</v>
      </c>
      <c r="M10" s="10">
        <v>0.79879621668099732</v>
      </c>
      <c r="N10" s="10">
        <v>0.52983662940670673</v>
      </c>
      <c r="O10" s="10">
        <v>0.53319002579535679</v>
      </c>
      <c r="P10" s="10">
        <v>0.52123817712811693</v>
      </c>
      <c r="Q10" s="10">
        <v>0.27730008598452283</v>
      </c>
      <c r="R10" s="10">
        <v>0.26861564918314701</v>
      </c>
      <c r="S10" s="10">
        <v>0.25606190885640578</v>
      </c>
      <c r="T10" s="10">
        <v>0.26646603611349962</v>
      </c>
      <c r="U10" s="10">
        <v>0.27300085984522782</v>
      </c>
      <c r="V10" s="10">
        <v>0.26706792777300081</v>
      </c>
      <c r="W10" s="10">
        <v>0.2743766122098022</v>
      </c>
      <c r="X10" s="10">
        <v>0.26732588134135848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2.006534823731728</v>
      </c>
      <c r="D11" s="29">
        <f t="shared" ref="D11:W11" si="13">SUM(D12:D16)</f>
        <v>0.67205503009458289</v>
      </c>
      <c r="E11" s="29">
        <f t="shared" si="13"/>
        <v>0.66956147893379192</v>
      </c>
      <c r="F11" s="29">
        <f t="shared" si="13"/>
        <v>0.67437661220980216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2.006534823731728</v>
      </c>
      <c r="D13" s="10">
        <v>0.67205503009458289</v>
      </c>
      <c r="E13" s="10">
        <v>0.66956147893379192</v>
      </c>
      <c r="F13" s="10">
        <v>0.67437661220980216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86.536973344797929</v>
      </c>
      <c r="D26" s="37">
        <f t="shared" ref="D26:W26" si="22">SUM(D27,D33)</f>
        <v>79.171711092003434</v>
      </c>
      <c r="E26" s="37">
        <f t="shared" si="22"/>
        <v>64.810920034393817</v>
      </c>
      <c r="F26" s="37">
        <f t="shared" si="22"/>
        <v>73.010490111779887</v>
      </c>
      <c r="G26" s="37">
        <f t="shared" si="22"/>
        <v>82.379879621668096</v>
      </c>
      <c r="H26" s="37">
        <f t="shared" si="22"/>
        <v>83.352450558899392</v>
      </c>
      <c r="I26" s="37">
        <f t="shared" si="22"/>
        <v>72.991315563198611</v>
      </c>
      <c r="J26" s="37">
        <f t="shared" si="22"/>
        <v>69.910232158211514</v>
      </c>
      <c r="K26" s="37">
        <f t="shared" si="22"/>
        <v>72.991315563198611</v>
      </c>
      <c r="L26" s="37">
        <f t="shared" si="22"/>
        <v>65.802063628546861</v>
      </c>
      <c r="M26" s="37">
        <f t="shared" si="22"/>
        <v>68.954858125537399</v>
      </c>
      <c r="N26" s="37">
        <f t="shared" si="22"/>
        <v>68.954858125537399</v>
      </c>
      <c r="O26" s="37">
        <f t="shared" si="22"/>
        <v>67.724505588993978</v>
      </c>
      <c r="P26" s="37">
        <f t="shared" si="22"/>
        <v>68.357953568357686</v>
      </c>
      <c r="Q26" s="37">
        <f t="shared" si="22"/>
        <v>77.187618228718819</v>
      </c>
      <c r="R26" s="37">
        <f t="shared" si="22"/>
        <v>67.502235597592431</v>
      </c>
      <c r="S26" s="37">
        <f t="shared" si="22"/>
        <v>66.491487532244193</v>
      </c>
      <c r="T26" s="37">
        <f t="shared" si="22"/>
        <v>61.469905417024918</v>
      </c>
      <c r="U26" s="37">
        <f t="shared" si="22"/>
        <v>61.448409286328449</v>
      </c>
      <c r="V26" s="37">
        <f t="shared" si="22"/>
        <v>57.42510748065348</v>
      </c>
      <c r="W26" s="37">
        <f t="shared" si="22"/>
        <v>59.49423903697334</v>
      </c>
      <c r="X26" s="37">
        <f t="shared" ref="X26" si="23">SUM(X27,X33)</f>
        <v>57.800687876182295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86.536973344797929</v>
      </c>
      <c r="D33" s="29">
        <f t="shared" ref="D33:W33" si="28">SUM(D34:D50)</f>
        <v>79.171711092003434</v>
      </c>
      <c r="E33" s="29">
        <f t="shared" si="28"/>
        <v>64.810920034393817</v>
      </c>
      <c r="F33" s="29">
        <f t="shared" si="28"/>
        <v>73.010490111779887</v>
      </c>
      <c r="G33" s="29">
        <f t="shared" si="28"/>
        <v>82.379879621668096</v>
      </c>
      <c r="H33" s="29">
        <f t="shared" si="28"/>
        <v>83.352450558899392</v>
      </c>
      <c r="I33" s="29">
        <f t="shared" si="28"/>
        <v>72.991315563198611</v>
      </c>
      <c r="J33" s="29">
        <f t="shared" si="28"/>
        <v>69.910232158211514</v>
      </c>
      <c r="K33" s="29">
        <f t="shared" si="28"/>
        <v>72.991315563198611</v>
      </c>
      <c r="L33" s="29">
        <f t="shared" si="28"/>
        <v>65.802063628546861</v>
      </c>
      <c r="M33" s="29">
        <f t="shared" si="28"/>
        <v>68.954858125537399</v>
      </c>
      <c r="N33" s="29">
        <f t="shared" si="28"/>
        <v>68.954858125537399</v>
      </c>
      <c r="O33" s="29">
        <f t="shared" si="28"/>
        <v>67.724505588993978</v>
      </c>
      <c r="P33" s="29">
        <f t="shared" si="28"/>
        <v>68.357953568357686</v>
      </c>
      <c r="Q33" s="29">
        <f t="shared" si="28"/>
        <v>77.187618228718819</v>
      </c>
      <c r="R33" s="29">
        <f t="shared" si="28"/>
        <v>67.502235597592431</v>
      </c>
      <c r="S33" s="29">
        <f t="shared" si="28"/>
        <v>66.491487532244193</v>
      </c>
      <c r="T33" s="29">
        <f t="shared" si="28"/>
        <v>61.469905417024918</v>
      </c>
      <c r="U33" s="29">
        <f t="shared" si="28"/>
        <v>61.448409286328449</v>
      </c>
      <c r="V33" s="29">
        <f t="shared" si="28"/>
        <v>57.42510748065348</v>
      </c>
      <c r="W33" s="29">
        <f t="shared" si="28"/>
        <v>59.49423903697334</v>
      </c>
      <c r="X33" s="29">
        <f t="shared" ref="X33" si="29">SUM(X34:X50)</f>
        <v>57.800687876182295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3.296818572656921</v>
      </c>
      <c r="D36" s="10">
        <v>1.098710232158211</v>
      </c>
      <c r="E36" s="10">
        <v>1.098710232158211</v>
      </c>
      <c r="F36" s="10">
        <v>1.098710232158211</v>
      </c>
      <c r="G36" s="10">
        <v>1.098710232158211</v>
      </c>
      <c r="H36" s="10">
        <v>1.098710232158211</v>
      </c>
      <c r="I36" s="10">
        <v>1.098710232158211</v>
      </c>
      <c r="J36" s="10">
        <v>1.098710232158211</v>
      </c>
      <c r="K36" s="10">
        <v>1.098710232158211</v>
      </c>
      <c r="L36" s="10">
        <v>1.098710232158211</v>
      </c>
      <c r="M36" s="10">
        <v>2.1974204643164228</v>
      </c>
      <c r="N36" s="10">
        <v>2.1974204643164228</v>
      </c>
      <c r="O36" s="10">
        <v>1.098710232158211</v>
      </c>
      <c r="P36" s="10">
        <v>1.098710232158211</v>
      </c>
      <c r="Q36" s="10">
        <v>1.098710232158211</v>
      </c>
      <c r="R36" s="10">
        <v>1.098710232158211</v>
      </c>
      <c r="S36" s="10">
        <v>1.098710232158211</v>
      </c>
      <c r="T36" s="10">
        <v>1.098710232158211</v>
      </c>
      <c r="U36" s="10">
        <v>1.098710232158211</v>
      </c>
      <c r="V36" s="10">
        <v>1.098710232158211</v>
      </c>
      <c r="W36" s="10">
        <v>2.1974204643164228</v>
      </c>
      <c r="X36" s="10">
        <v>4.3947549441100593</v>
      </c>
    </row>
    <row r="37" spans="1:24" ht="11.25" customHeight="1" x14ac:dyDescent="0.2">
      <c r="A37" s="41" t="s">
        <v>61</v>
      </c>
      <c r="B37" s="9" t="s">
        <v>62</v>
      </c>
      <c r="C37" s="10">
        <v>7.2393809114359424</v>
      </c>
      <c r="D37" s="10">
        <v>1.045227858985383</v>
      </c>
      <c r="E37" s="10">
        <v>2.0899398108340499</v>
      </c>
      <c r="F37" s="10">
        <v>1.0461736887360269</v>
      </c>
      <c r="G37" s="10">
        <v>8.3614789337919166</v>
      </c>
      <c r="H37" s="10">
        <v>5.2259673258813413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76.000773860705067</v>
      </c>
      <c r="D43" s="10">
        <v>77.027773000859838</v>
      </c>
      <c r="E43" s="10">
        <v>61.622269991401552</v>
      </c>
      <c r="F43" s="10">
        <v>70.865606190885643</v>
      </c>
      <c r="G43" s="10">
        <v>72.919690455717969</v>
      </c>
      <c r="H43" s="10">
        <v>77.027773000859838</v>
      </c>
      <c r="I43" s="10">
        <v>71.8926053310404</v>
      </c>
      <c r="J43" s="10">
        <v>68.811521926053302</v>
      </c>
      <c r="K43" s="10">
        <v>71.8926053310404</v>
      </c>
      <c r="L43" s="10">
        <v>64.70335339638865</v>
      </c>
      <c r="M43" s="10">
        <v>66.757437661220976</v>
      </c>
      <c r="N43" s="10">
        <v>66.757437661220976</v>
      </c>
      <c r="O43" s="10">
        <v>66.625795356835766</v>
      </c>
      <c r="P43" s="10">
        <v>67.259243336199475</v>
      </c>
      <c r="Q43" s="10">
        <v>76.088907996560607</v>
      </c>
      <c r="R43" s="10">
        <v>66.40352536543422</v>
      </c>
      <c r="S43" s="10">
        <v>65.392777300085982</v>
      </c>
      <c r="T43" s="10">
        <v>60.371195184866707</v>
      </c>
      <c r="U43" s="10">
        <v>60.349699054170237</v>
      </c>
      <c r="V43" s="10">
        <v>56.326397248495269</v>
      </c>
      <c r="W43" s="10">
        <v>57.296818572656917</v>
      </c>
      <c r="X43" s="10">
        <v>53.405932932072233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47.893379191745481</v>
      </c>
      <c r="D51" s="37">
        <v>43.228718830610489</v>
      </c>
      <c r="E51" s="37">
        <v>28.740326741186589</v>
      </c>
      <c r="F51" s="37">
        <v>31.104901117798789</v>
      </c>
      <c r="G51" s="37">
        <v>34.264832330180568</v>
      </c>
      <c r="H51" s="37">
        <v>39.896818572656919</v>
      </c>
      <c r="I51" s="37">
        <v>30.15907136715391</v>
      </c>
      <c r="J51" s="37">
        <v>27.171109200343931</v>
      </c>
      <c r="K51" s="37">
        <v>30.03009458297506</v>
      </c>
      <c r="L51" s="37">
        <v>27.192605331040411</v>
      </c>
      <c r="M51" s="37">
        <v>32.007738607050733</v>
      </c>
      <c r="N51" s="37">
        <v>38.628546861564907</v>
      </c>
      <c r="O51" s="37">
        <v>31.96474634565778</v>
      </c>
      <c r="P51" s="37">
        <v>33.233018056749778</v>
      </c>
      <c r="Q51" s="37">
        <v>27.493551160791061</v>
      </c>
      <c r="R51" s="37">
        <v>22.699914015477209</v>
      </c>
      <c r="S51" s="37">
        <v>24.763542562338781</v>
      </c>
      <c r="T51" s="37">
        <v>22.57093723129837</v>
      </c>
      <c r="U51" s="37">
        <v>19.152708512467751</v>
      </c>
      <c r="V51" s="37">
        <v>21.88323301805675</v>
      </c>
      <c r="W51" s="37">
        <v>23.774978503869299</v>
      </c>
      <c r="X51" s="37">
        <v>26.311092003439381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0.35829750644883918</v>
      </c>
      <c r="D52" s="37">
        <f t="shared" ref="D52:W52" si="31">SUM(D53:D70)</f>
        <v>1.4331040412725711</v>
      </c>
      <c r="E52" s="37">
        <f t="shared" si="31"/>
        <v>1.8869303525365431</v>
      </c>
      <c r="F52" s="37">
        <f t="shared" si="31"/>
        <v>1.8630266552020638</v>
      </c>
      <c r="G52" s="37">
        <f t="shared" si="31"/>
        <v>2.2929492691315558</v>
      </c>
      <c r="H52" s="37">
        <f t="shared" si="31"/>
        <v>2.36457437661221</v>
      </c>
      <c r="I52" s="37">
        <f t="shared" si="31"/>
        <v>1.9823731728288911</v>
      </c>
      <c r="J52" s="37">
        <f t="shared" si="31"/>
        <v>2.7705932932072228</v>
      </c>
      <c r="K52" s="37">
        <f t="shared" si="31"/>
        <v>3.2483233018056752</v>
      </c>
      <c r="L52" s="37">
        <f t="shared" si="31"/>
        <v>4.7529664660361126</v>
      </c>
      <c r="M52" s="37">
        <f t="shared" si="31"/>
        <v>4.896388650042991</v>
      </c>
      <c r="N52" s="37">
        <f t="shared" si="31"/>
        <v>20.373602751504723</v>
      </c>
      <c r="O52" s="37">
        <f t="shared" si="31"/>
        <v>17.698452278589851</v>
      </c>
      <c r="P52" s="37">
        <f t="shared" si="31"/>
        <v>5.684608770421324</v>
      </c>
      <c r="Q52" s="37">
        <f t="shared" si="31"/>
        <v>6.3772141014617363</v>
      </c>
      <c r="R52" s="37">
        <f t="shared" si="31"/>
        <v>36.519518486672396</v>
      </c>
      <c r="S52" s="37">
        <f t="shared" si="31"/>
        <v>34.035511607910571</v>
      </c>
      <c r="T52" s="37">
        <f t="shared" si="31"/>
        <v>34.250472914875324</v>
      </c>
      <c r="U52" s="37">
        <f t="shared" si="31"/>
        <v>30.285726569217537</v>
      </c>
      <c r="V52" s="37">
        <f t="shared" si="31"/>
        <v>22.332072226999138</v>
      </c>
      <c r="W52" s="37">
        <f t="shared" si="31"/>
        <v>26.081943250214955</v>
      </c>
      <c r="X52" s="37">
        <f t="shared" ref="X52" si="32">SUM(X53:X70)</f>
        <v>27.252278589853823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0.35829750644883918</v>
      </c>
      <c r="E58" s="10">
        <v>1.0031814273430779</v>
      </c>
      <c r="F58" s="10">
        <v>0.5493551160791057</v>
      </c>
      <c r="G58" s="10">
        <v>0.52545141874462586</v>
      </c>
      <c r="H58" s="10">
        <v>0.52545141874462586</v>
      </c>
      <c r="I58" s="10">
        <v>0.50154772141014614</v>
      </c>
      <c r="J58" s="10">
        <v>0.52545141874462586</v>
      </c>
      <c r="K58" s="10">
        <v>0.52545141874462586</v>
      </c>
      <c r="L58" s="10">
        <v>0.50154772141014614</v>
      </c>
      <c r="M58" s="10">
        <v>0.52545141874462586</v>
      </c>
      <c r="N58" s="10">
        <v>0.47773000859845233</v>
      </c>
      <c r="O58" s="10">
        <v>0.5493551160791057</v>
      </c>
      <c r="P58" s="10">
        <v>0.76431642304385194</v>
      </c>
      <c r="Q58" s="10">
        <v>0.69269131556319852</v>
      </c>
      <c r="R58" s="10">
        <v>0.62098022355975924</v>
      </c>
      <c r="S58" s="10">
        <v>0.76431642304385194</v>
      </c>
      <c r="T58" s="10">
        <v>0.7165090283748925</v>
      </c>
      <c r="U58" s="10">
        <v>0.69269131556319852</v>
      </c>
      <c r="V58" s="10">
        <v>0.7165090283748925</v>
      </c>
      <c r="W58" s="10">
        <v>0.7165090283748925</v>
      </c>
      <c r="X58" s="10">
        <v>0.7165090283748925</v>
      </c>
    </row>
    <row r="59" spans="1:24" ht="11.25" customHeight="1" x14ac:dyDescent="0.2">
      <c r="A59" s="42" t="s">
        <v>105</v>
      </c>
      <c r="B59" s="9" t="s">
        <v>106</v>
      </c>
      <c r="C59" s="10">
        <v>0.35829750644883918</v>
      </c>
      <c r="D59" s="10">
        <v>1.0748065348237319</v>
      </c>
      <c r="E59" s="10">
        <v>0.85984522785898532</v>
      </c>
      <c r="F59" s="10">
        <v>1.3136715391229581</v>
      </c>
      <c r="G59" s="10">
        <v>1.7674978503869301</v>
      </c>
      <c r="H59" s="10">
        <v>1.8391229578675841</v>
      </c>
      <c r="I59" s="10">
        <v>1.4808254514187451</v>
      </c>
      <c r="J59" s="10">
        <v>2.2451418744625968</v>
      </c>
      <c r="K59" s="10">
        <v>2.7228718830610492</v>
      </c>
      <c r="L59" s="10">
        <v>3.845399828030954</v>
      </c>
      <c r="M59" s="10">
        <v>3.9171109200343932</v>
      </c>
      <c r="N59" s="10">
        <v>10.031556319862419</v>
      </c>
      <c r="O59" s="10">
        <v>9.6493551160791053</v>
      </c>
      <c r="P59" s="10">
        <v>2.842304385210662</v>
      </c>
      <c r="Q59" s="10">
        <v>5.5889939810834042</v>
      </c>
      <c r="R59" s="10">
        <v>11.130180567497851</v>
      </c>
      <c r="S59" s="10">
        <v>10.93912295786758</v>
      </c>
      <c r="T59" s="10">
        <v>10.533104041272569</v>
      </c>
      <c r="U59" s="10">
        <v>8.4790197764402411</v>
      </c>
      <c r="V59" s="10">
        <v>8.0251934651762671</v>
      </c>
      <c r="W59" s="10">
        <v>8.0730008598452265</v>
      </c>
      <c r="X59" s="10">
        <v>8.2640584694754935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2.3903697334479789E-2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0.40601891659501288</v>
      </c>
      <c r="M61" s="10">
        <v>0.45382631126397238</v>
      </c>
      <c r="N61" s="10">
        <v>9.8643164230438511</v>
      </c>
      <c r="O61" s="10">
        <v>7.4997420464316411</v>
      </c>
      <c r="P61" s="10">
        <v>2.07798796216681</v>
      </c>
      <c r="Q61" s="10">
        <v>9.5528804815133275E-2</v>
      </c>
      <c r="R61" s="10">
        <v>24.768357695614789</v>
      </c>
      <c r="S61" s="10">
        <v>22.332072226999141</v>
      </c>
      <c r="T61" s="10">
        <v>23.000859845227861</v>
      </c>
      <c r="U61" s="10">
        <v>21.1140154772141</v>
      </c>
      <c r="V61" s="10">
        <v>13.59036973344798</v>
      </c>
      <c r="W61" s="10">
        <v>17.292433361994838</v>
      </c>
      <c r="X61" s="10">
        <v>18.271711092003439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0.14333619948409279</v>
      </c>
      <c r="D71" s="37">
        <f t="shared" ref="D71:W71" si="34">SUM(D72:D73)</f>
        <v>9.5528804815133275E-2</v>
      </c>
      <c r="E71" s="37">
        <f t="shared" si="34"/>
        <v>0.14333619948409279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2.3903697334479789E-2</v>
      </c>
      <c r="J71" s="37">
        <f t="shared" si="34"/>
        <v>2.3903697334479789E-2</v>
      </c>
      <c r="K71" s="37">
        <f t="shared" si="34"/>
        <v>2.3903697334479789E-2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0.83594153052450548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0.14333619948409279</v>
      </c>
      <c r="D72" s="10">
        <v>9.5528804815133275E-2</v>
      </c>
      <c r="E72" s="10">
        <v>0.14333619948409279</v>
      </c>
      <c r="F72" s="10">
        <v>0</v>
      </c>
      <c r="G72" s="10">
        <v>0</v>
      </c>
      <c r="H72" s="10">
        <v>0</v>
      </c>
      <c r="I72" s="10">
        <v>2.3903697334479789E-2</v>
      </c>
      <c r="J72" s="10">
        <v>2.3903697334479789E-2</v>
      </c>
      <c r="K72" s="10">
        <v>2.3903697334479789E-2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0.83594153052450548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10.27033533963886</v>
      </c>
      <c r="D75" s="37">
        <v>6.8548581255374019</v>
      </c>
      <c r="E75" s="37">
        <v>6.44883920894239</v>
      </c>
      <c r="F75" s="37">
        <v>7.1653482373172821</v>
      </c>
      <c r="G75" s="37">
        <v>4.3231298366294064</v>
      </c>
      <c r="H75" s="37">
        <v>4.275322441960447</v>
      </c>
      <c r="I75" s="37">
        <v>4.0126397248495271</v>
      </c>
      <c r="J75" s="37">
        <v>4.9919174548581253</v>
      </c>
      <c r="K75" s="37">
        <v>4.8724849527085121</v>
      </c>
      <c r="L75" s="37">
        <v>3.9648323301805668</v>
      </c>
      <c r="M75" s="37">
        <v>3.3915735167669818</v>
      </c>
      <c r="N75" s="37">
        <v>3.367755803955288</v>
      </c>
      <c r="O75" s="37">
        <v>1.050902837489252</v>
      </c>
      <c r="P75" s="37">
        <v>0.90765262252794487</v>
      </c>
      <c r="Q75" s="37">
        <v>0.83594153052450548</v>
      </c>
      <c r="R75" s="37">
        <v>0.69269131556319852</v>
      </c>
      <c r="S75" s="37">
        <v>0.69269131556319852</v>
      </c>
      <c r="T75" s="37">
        <v>0.69269131556319852</v>
      </c>
      <c r="U75" s="37">
        <v>0.88374892519346515</v>
      </c>
      <c r="V75" s="37">
        <v>0.88374892519346515</v>
      </c>
      <c r="W75" s="37">
        <v>0.76431642304385194</v>
      </c>
      <c r="X75" s="37">
        <v>0.76431642304385194</v>
      </c>
    </row>
    <row r="76" spans="1:24" ht="11.25" customHeight="1" x14ac:dyDescent="0.2">
      <c r="A76" s="38" t="s">
        <v>139</v>
      </c>
      <c r="B76" s="39" t="s">
        <v>140</v>
      </c>
      <c r="C76" s="40">
        <v>53.052450558899388</v>
      </c>
      <c r="D76" s="40">
        <v>45.485812553740317</v>
      </c>
      <c r="E76" s="40">
        <v>44.196044711951849</v>
      </c>
      <c r="F76" s="40">
        <v>42.906276870163367</v>
      </c>
      <c r="G76" s="40">
        <v>36.543422184006879</v>
      </c>
      <c r="H76" s="40">
        <v>33.705932932072223</v>
      </c>
      <c r="I76" s="40">
        <v>31.642304385210661</v>
      </c>
      <c r="J76" s="40">
        <v>30.524505588993978</v>
      </c>
      <c r="K76" s="40">
        <v>28.546861564918309</v>
      </c>
      <c r="L76" s="40">
        <v>27.51504729148753</v>
      </c>
      <c r="M76" s="40">
        <v>24.591573516766982</v>
      </c>
      <c r="N76" s="40">
        <v>25.79535683576956</v>
      </c>
      <c r="O76" s="40">
        <v>24.505588993981078</v>
      </c>
      <c r="P76" s="40">
        <v>21.754084264832329</v>
      </c>
      <c r="Q76" s="40">
        <v>24.419604471195179</v>
      </c>
      <c r="R76" s="40">
        <v>22.613929492691309</v>
      </c>
      <c r="S76" s="40">
        <v>21.668099742046429</v>
      </c>
      <c r="T76" s="40">
        <v>23.3018056749785</v>
      </c>
      <c r="U76" s="40">
        <v>20.63628546861565</v>
      </c>
      <c r="V76" s="40">
        <v>26.569217540842651</v>
      </c>
      <c r="W76" s="40">
        <v>21.41014617368873</v>
      </c>
      <c r="X76" s="40">
        <v>19.346517626827168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374.63078245915813</v>
      </c>
      <c r="D2" s="31">
        <f t="shared" si="0"/>
        <v>-125.18907996560679</v>
      </c>
      <c r="E2" s="31">
        <f t="shared" si="0"/>
        <v>-193.34729148753078</v>
      </c>
      <c r="F2" s="31">
        <f t="shared" si="0"/>
        <v>-213.62433361994823</v>
      </c>
      <c r="G2" s="31">
        <f t="shared" si="0"/>
        <v>-126.45494411006041</v>
      </c>
      <c r="H2" s="31">
        <f t="shared" si="0"/>
        <v>-0.50472914875550901</v>
      </c>
      <c r="I2" s="31">
        <f t="shared" si="0"/>
        <v>0.39914015477280174</v>
      </c>
      <c r="J2" s="31">
        <f t="shared" si="0"/>
        <v>24.115563198623018</v>
      </c>
      <c r="K2" s="31">
        <f t="shared" si="0"/>
        <v>34.41607910576009</v>
      </c>
      <c r="L2" s="31">
        <f t="shared" si="0"/>
        <v>43.026053310406169</v>
      </c>
      <c r="M2" s="31">
        <f t="shared" si="0"/>
        <v>46.542304385209952</v>
      </c>
      <c r="N2" s="31">
        <f t="shared" si="0"/>
        <v>52.419432502151714</v>
      </c>
      <c r="O2" s="31">
        <f t="shared" si="0"/>
        <v>34.232330180564908</v>
      </c>
      <c r="P2" s="31">
        <f t="shared" si="0"/>
        <v>28.835941530522973</v>
      </c>
      <c r="Q2" s="31">
        <f t="shared" si="0"/>
        <v>63.309114359415538</v>
      </c>
      <c r="R2" s="31">
        <f t="shared" si="0"/>
        <v>38.340928632844012</v>
      </c>
      <c r="S2" s="31">
        <f t="shared" si="0"/>
        <v>23.605674978504865</v>
      </c>
      <c r="T2" s="31">
        <f t="shared" si="0"/>
        <v>34.544282029235234</v>
      </c>
      <c r="U2" s="31">
        <f t="shared" si="0"/>
        <v>22.019604471195937</v>
      </c>
      <c r="V2" s="31">
        <f t="shared" si="0"/>
        <v>27.490197764404641</v>
      </c>
      <c r="W2" s="31">
        <f t="shared" si="0"/>
        <v>-11.393207222699136</v>
      </c>
      <c r="X2" s="31">
        <f t="shared" ref="X2" si="1">SUM(X3,X17,X22,X25,X26,X51,X52,X71,X74,X75,X76)</f>
        <v>11.024763542560414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-6.8806534823719403</v>
      </c>
      <c r="D3" s="34">
        <f t="shared" si="2"/>
        <v>3.1001719690451637</v>
      </c>
      <c r="E3" s="34">
        <f t="shared" si="2"/>
        <v>-16.025623387790233</v>
      </c>
      <c r="F3" s="34">
        <f t="shared" si="2"/>
        <v>-51.520378331899465</v>
      </c>
      <c r="G3" s="34">
        <f t="shared" si="2"/>
        <v>-30.396732588134398</v>
      </c>
      <c r="H3" s="34">
        <f t="shared" si="2"/>
        <v>17.457953568357269</v>
      </c>
      <c r="I3" s="34">
        <f t="shared" si="2"/>
        <v>54.092003439381301</v>
      </c>
      <c r="J3" s="34">
        <f t="shared" si="2"/>
        <v>59.089423903697323</v>
      </c>
      <c r="K3" s="34">
        <f t="shared" si="2"/>
        <v>74.54264832330054</v>
      </c>
      <c r="L3" s="34">
        <f t="shared" si="2"/>
        <v>42.770249355115944</v>
      </c>
      <c r="M3" s="34">
        <f t="shared" si="2"/>
        <v>46.239122957867494</v>
      </c>
      <c r="N3" s="34">
        <f t="shared" si="2"/>
        <v>52.769733447979036</v>
      </c>
      <c r="O3" s="34">
        <f t="shared" si="2"/>
        <v>33.996216680997854</v>
      </c>
      <c r="P3" s="34">
        <f t="shared" si="2"/>
        <v>28.392175408426191</v>
      </c>
      <c r="Q3" s="34">
        <f t="shared" si="2"/>
        <v>62.930610490112279</v>
      </c>
      <c r="R3" s="34">
        <f t="shared" si="2"/>
        <v>38.904557179707773</v>
      </c>
      <c r="S3" s="34">
        <f t="shared" si="2"/>
        <v>24.050042992261812</v>
      </c>
      <c r="T3" s="34">
        <f t="shared" si="2"/>
        <v>34.960791057608645</v>
      </c>
      <c r="U3" s="34">
        <f t="shared" si="2"/>
        <v>22.200687876183316</v>
      </c>
      <c r="V3" s="34">
        <f t="shared" si="2"/>
        <v>27.653138435081388</v>
      </c>
      <c r="W3" s="34">
        <f t="shared" si="2"/>
        <v>-11.447807394669901</v>
      </c>
      <c r="X3" s="34">
        <f t="shared" ref="X3" si="3">SUM(X4,X8,X11)</f>
        <v>11.133877901977236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3.9341358555465717</v>
      </c>
      <c r="D4" s="29">
        <f t="shared" si="4"/>
        <v>0</v>
      </c>
      <c r="E4" s="29">
        <f t="shared" si="4"/>
        <v>-1.7196904525462742E-4</v>
      </c>
      <c r="F4" s="29">
        <f t="shared" si="4"/>
        <v>-8.5984522343096614E-5</v>
      </c>
      <c r="G4" s="29">
        <f t="shared" si="4"/>
        <v>1.7196904616412212E-4</v>
      </c>
      <c r="H4" s="29">
        <f t="shared" si="4"/>
        <v>-1.7196904542515767E-4</v>
      </c>
      <c r="I4" s="29">
        <f t="shared" si="4"/>
        <v>29.422785898538677</v>
      </c>
      <c r="J4" s="29">
        <f t="shared" si="4"/>
        <v>-30.675322441960709</v>
      </c>
      <c r="K4" s="29">
        <f t="shared" si="4"/>
        <v>19.07850386930221</v>
      </c>
      <c r="L4" s="29">
        <f t="shared" si="4"/>
        <v>26.7608770421324</v>
      </c>
      <c r="M4" s="29">
        <f t="shared" si="4"/>
        <v>22.249097162510409</v>
      </c>
      <c r="N4" s="29">
        <f t="shared" si="4"/>
        <v>25.744282029234839</v>
      </c>
      <c r="O4" s="29">
        <f t="shared" si="4"/>
        <v>16.914101461737367</v>
      </c>
      <c r="P4" s="29">
        <f t="shared" si="4"/>
        <v>21.678245915734486</v>
      </c>
      <c r="Q4" s="29">
        <f t="shared" si="4"/>
        <v>30.613585554600242</v>
      </c>
      <c r="R4" s="29">
        <f t="shared" si="4"/>
        <v>24.552364574376888</v>
      </c>
      <c r="S4" s="29">
        <f t="shared" si="4"/>
        <v>23.329578675838565</v>
      </c>
      <c r="T4" s="29">
        <f t="shared" si="4"/>
        <v>34.367325881341124</v>
      </c>
      <c r="U4" s="29">
        <f t="shared" si="4"/>
        <v>26.411092003439677</v>
      </c>
      <c r="V4" s="29">
        <f t="shared" si="4"/>
        <v>16.511092003439067</v>
      </c>
      <c r="W4" s="29">
        <f t="shared" si="4"/>
        <v>4.688220120377423</v>
      </c>
      <c r="X4" s="29">
        <f t="shared" ref="X4" si="5">SUM(X5:X7)</f>
        <v>13.53370593293139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0</v>
      </c>
      <c r="G5" s="10">
        <f>AFC!G5-FC_NE!G5-FC_E!G5</f>
        <v>0</v>
      </c>
      <c r="H5" s="10">
        <f>AFC!H5-FC_NE!H5-FC_E!H5</f>
        <v>0</v>
      </c>
      <c r="I5" s="10">
        <f>AFC!I5-FC_NE!I5-FC_E!I5</f>
        <v>13.13826311263972</v>
      </c>
      <c r="J5" s="10">
        <f>AFC!J5-FC_NE!J5-FC_E!J5</f>
        <v>3.219948409286296</v>
      </c>
      <c r="K5" s="10">
        <f>AFC!K5-FC_NE!K5-FC_E!K5</f>
        <v>7.3587274290626397</v>
      </c>
      <c r="L5" s="10">
        <f>AFC!L5-FC_NE!L5-FC_E!L5</f>
        <v>8.498796216680951</v>
      </c>
      <c r="M5" s="10">
        <f>AFC!M5-FC_NE!M5-FC_E!M5</f>
        <v>6.6670679277729761</v>
      </c>
      <c r="N5" s="10">
        <f>AFC!N5-FC_NE!N5-FC_E!N5</f>
        <v>8.0574376612208738</v>
      </c>
      <c r="O5" s="10">
        <f>AFC!O5-FC_NE!O5-FC_E!O5</f>
        <v>2.3630266552020416</v>
      </c>
      <c r="P5" s="10">
        <f>AFC!P5-FC_NE!P5-FC_E!P5</f>
        <v>5.1635425623387832</v>
      </c>
      <c r="Q5" s="10">
        <f>AFC!Q5-FC_NE!Q5-FC_E!Q5</f>
        <v>8.1039552880481338</v>
      </c>
      <c r="R5" s="10">
        <f>AFC!R5-FC_NE!R5-FC_E!R5</f>
        <v>0.52828890799656136</v>
      </c>
      <c r="S5" s="10">
        <f>AFC!S5-FC_NE!S5-FC_E!S5</f>
        <v>1.1290627687016475</v>
      </c>
      <c r="T5" s="10">
        <f>AFC!T5-FC_NE!T5-FC_E!T5</f>
        <v>2.0658641444539469</v>
      </c>
      <c r="U5" s="10">
        <f>AFC!U5-FC_NE!U5-FC_E!U5</f>
        <v>1.9307824591573137</v>
      </c>
      <c r="V5" s="10">
        <f>AFC!V5-FC_NE!V5-FC_E!V5</f>
        <v>0.20851246775585963</v>
      </c>
      <c r="W5" s="10">
        <f>AFC!W5-FC_NE!W5-FC_E!W5</f>
        <v>-0.53757523645742822</v>
      </c>
      <c r="X5" s="10">
        <f>AFC!X5-FC_NE!X5-FC_E!X5</f>
        <v>0.63766122098022748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4.5474735088646412E-13</v>
      </c>
      <c r="D6" s="10">
        <f>AFC!D6-FC_NE!D6-FC_E!D6</f>
        <v>0</v>
      </c>
      <c r="E6" s="10">
        <f>AFC!E6-FC_NE!E6-FC_E!E6</f>
        <v>-8.5984522911530803E-5</v>
      </c>
      <c r="F6" s="10">
        <f>AFC!F6-FC_NE!F6-FC_E!F6</f>
        <v>6.8212102632969618E-13</v>
      </c>
      <c r="G6" s="10">
        <f>AFC!G6-FC_NE!G6-FC_E!G6</f>
        <v>9.0949470177292824E-13</v>
      </c>
      <c r="H6" s="10">
        <f>AFC!H6-FC_NE!H6-FC_E!H6</f>
        <v>-8.5984522229409777E-5</v>
      </c>
      <c r="I6" s="10">
        <f>AFC!I6-FC_NE!I6-FC_E!I6</f>
        <v>8.5984523138904478E-5</v>
      </c>
      <c r="J6" s="10">
        <f>AFC!J6-FC_NE!J6-FC_E!J6</f>
        <v>8.5984522684157128E-5</v>
      </c>
      <c r="K6" s="10">
        <f>AFC!K6-FC_NE!K6-FC_E!K6</f>
        <v>-9.0949470177292824E-13</v>
      </c>
      <c r="L6" s="10">
        <f>AFC!L6-FC_NE!L6-FC_E!L6</f>
        <v>-2.2737367544323206E-13</v>
      </c>
      <c r="M6" s="10">
        <f>AFC!M6-FC_NE!M6-FC_E!M6</f>
        <v>8.5984522456783452E-5</v>
      </c>
      <c r="N6" s="10">
        <f>AFC!N6-FC_NE!N6-FC_E!N6</f>
        <v>2.2737367544323206E-13</v>
      </c>
      <c r="O6" s="10">
        <f>AFC!O6-FC_NE!O6-FC_E!O6</f>
        <v>4.5474735088646412E-13</v>
      </c>
      <c r="P6" s="10">
        <f>AFC!P6-FC_NE!P6-FC_E!P6</f>
        <v>-6.8212102632969618E-13</v>
      </c>
      <c r="Q6" s="10">
        <f>AFC!Q6-FC_NE!Q6-FC_E!Q6</f>
        <v>2.2737367544323206E-13</v>
      </c>
      <c r="R6" s="10">
        <f>AFC!R6-FC_NE!R6-FC_E!R6</f>
        <v>2.2737367544323206E-13</v>
      </c>
      <c r="S6" s="10">
        <f>AFC!S6-FC_NE!S6-FC_E!S6</f>
        <v>2.2737367544323206E-13</v>
      </c>
      <c r="T6" s="10">
        <f>AFC!T6-FC_NE!T6-FC_E!T6</f>
        <v>-8.5984522911530803E-5</v>
      </c>
      <c r="U6" s="10">
        <f>AFC!U6-FC_NE!U6-FC_E!U6</f>
        <v>2.2737367544323206E-13</v>
      </c>
      <c r="V6" s="10">
        <f>AFC!V6-FC_NE!V6-FC_E!V6</f>
        <v>-4.5474735088646412E-13</v>
      </c>
      <c r="W6" s="10">
        <f>AFC!W6-FC_NE!W6-FC_E!W6</f>
        <v>-9.0949470177292824E-13</v>
      </c>
      <c r="X6" s="10">
        <f>AFC!X6-FC_NE!X6-FC_E!X6</f>
        <v>-6.8212102632969618E-13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3.934135855546117</v>
      </c>
      <c r="D7" s="10">
        <f>AFC!D7-FC_NE!D7-FC_E!D7</f>
        <v>0</v>
      </c>
      <c r="E7" s="10">
        <f>AFC!E7-FC_NE!E7-FC_E!E7</f>
        <v>-8.5984522343096614E-5</v>
      </c>
      <c r="F7" s="10">
        <f>AFC!F7-FC_NE!F7-FC_E!F7</f>
        <v>-8.5984523025217641E-5</v>
      </c>
      <c r="G7" s="10">
        <f>AFC!G7-FC_NE!G7-FC_E!G7</f>
        <v>1.7196904525462742E-4</v>
      </c>
      <c r="H7" s="10">
        <f>AFC!H7-FC_NE!H7-FC_E!H7</f>
        <v>-8.5984523195747897E-5</v>
      </c>
      <c r="I7" s="10">
        <f>AFC!I7-FC_NE!I7-FC_E!I7</f>
        <v>16.284436801375819</v>
      </c>
      <c r="J7" s="10">
        <f>AFC!J7-FC_NE!J7-FC_E!J7</f>
        <v>-33.895356835769689</v>
      </c>
      <c r="K7" s="10">
        <f>AFC!K7-FC_NE!K7-FC_E!K7</f>
        <v>11.71977644024048</v>
      </c>
      <c r="L7" s="10">
        <f>AFC!L7-FC_NE!L7-FC_E!L7</f>
        <v>18.262080825451676</v>
      </c>
      <c r="M7" s="10">
        <f>AFC!M7-FC_NE!M7-FC_E!M7</f>
        <v>15.581943250214977</v>
      </c>
      <c r="N7" s="10">
        <f>AFC!N7-FC_NE!N7-FC_E!N7</f>
        <v>17.686844368013737</v>
      </c>
      <c r="O7" s="10">
        <f>AFC!O7-FC_NE!O7-FC_E!O7</f>
        <v>14.551074806534871</v>
      </c>
      <c r="P7" s="10">
        <f>AFC!P7-FC_NE!P7-FC_E!P7</f>
        <v>16.514703353396385</v>
      </c>
      <c r="Q7" s="10">
        <f>AFC!Q7-FC_NE!Q7-FC_E!Q7</f>
        <v>22.509630266551881</v>
      </c>
      <c r="R7" s="10">
        <f>AFC!R7-FC_NE!R7-FC_E!R7</f>
        <v>24.024075666380099</v>
      </c>
      <c r="S7" s="10">
        <f>AFC!S7-FC_NE!S7-FC_E!S7</f>
        <v>22.20051590713669</v>
      </c>
      <c r="T7" s="10">
        <f>AFC!T7-FC_NE!T7-FC_E!T7</f>
        <v>32.301547721410088</v>
      </c>
      <c r="U7" s="10">
        <f>AFC!U7-FC_NE!U7-FC_E!U7</f>
        <v>24.480309544282136</v>
      </c>
      <c r="V7" s="10">
        <f>AFC!V7-FC_NE!V7-FC_E!V7</f>
        <v>16.302579535683662</v>
      </c>
      <c r="W7" s="10">
        <f>AFC!W7-FC_NE!W7-FC_E!W7</f>
        <v>5.2257953568357607</v>
      </c>
      <c r="X7" s="10">
        <f>AFC!X7-FC_NE!X7-FC_E!X7</f>
        <v>12.896044711951845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-4.8344797936365467</v>
      </c>
      <c r="D8" s="29">
        <f t="shared" si="6"/>
        <v>7.6678417884775172</v>
      </c>
      <c r="E8" s="29">
        <f t="shared" si="6"/>
        <v>-14.639122957867471</v>
      </c>
      <c r="F8" s="29">
        <f t="shared" si="6"/>
        <v>-51.04909716251062</v>
      </c>
      <c r="G8" s="29">
        <f t="shared" si="6"/>
        <v>-28.989337919174659</v>
      </c>
      <c r="H8" s="29">
        <f t="shared" si="6"/>
        <v>17.647119518486733</v>
      </c>
      <c r="I8" s="29">
        <f t="shared" si="6"/>
        <v>25.652106620808155</v>
      </c>
      <c r="J8" s="29">
        <f t="shared" si="6"/>
        <v>97.061049011178142</v>
      </c>
      <c r="K8" s="29">
        <f t="shared" si="6"/>
        <v>56.559071367153763</v>
      </c>
      <c r="L8" s="29">
        <f t="shared" si="6"/>
        <v>21.211177987962117</v>
      </c>
      <c r="M8" s="29">
        <f t="shared" si="6"/>
        <v>23.618400687876111</v>
      </c>
      <c r="N8" s="29">
        <f t="shared" si="6"/>
        <v>27.934737747205631</v>
      </c>
      <c r="O8" s="29">
        <f t="shared" si="6"/>
        <v>17.544110060189304</v>
      </c>
      <c r="P8" s="29">
        <f t="shared" si="6"/>
        <v>6.8917454858126703</v>
      </c>
      <c r="Q8" s="29">
        <f t="shared" si="6"/>
        <v>30.283233018056634</v>
      </c>
      <c r="R8" s="29">
        <f t="shared" si="6"/>
        <v>16.467927773000788</v>
      </c>
      <c r="S8" s="29">
        <f t="shared" si="6"/>
        <v>3.1556319862424971</v>
      </c>
      <c r="T8" s="29">
        <f t="shared" si="6"/>
        <v>0.94161650902827176</v>
      </c>
      <c r="U8" s="29">
        <f t="shared" si="6"/>
        <v>-3.7168529664661634</v>
      </c>
      <c r="V8" s="29">
        <f t="shared" si="6"/>
        <v>-5.0188306104901699</v>
      </c>
      <c r="W8" s="29">
        <f t="shared" si="6"/>
        <v>-7.8475494411005755</v>
      </c>
      <c r="X8" s="29">
        <f t="shared" ref="X8" si="7">SUM(X9:X10)</f>
        <v>4.372398968185685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-4.8344797936365467</v>
      </c>
      <c r="D10" s="10">
        <f>AFC!D10-FC_NE!D10-FC_E!D10</f>
        <v>7.6678417884775172</v>
      </c>
      <c r="E10" s="10">
        <f>AFC!E10-FC_NE!E10-FC_E!E10</f>
        <v>-14.639122957867471</v>
      </c>
      <c r="F10" s="10">
        <f>AFC!F10-FC_NE!F10-FC_E!F10</f>
        <v>-51.04909716251062</v>
      </c>
      <c r="G10" s="10">
        <f>AFC!G10-FC_NE!G10-FC_E!G10</f>
        <v>-28.989337919174659</v>
      </c>
      <c r="H10" s="10">
        <f>AFC!H10-FC_NE!H10-FC_E!H10</f>
        <v>17.647119518486733</v>
      </c>
      <c r="I10" s="10">
        <f>AFC!I10-FC_NE!I10-FC_E!I10</f>
        <v>25.652106620808155</v>
      </c>
      <c r="J10" s="10">
        <f>AFC!J10-FC_NE!J10-FC_E!J10</f>
        <v>97.061049011178142</v>
      </c>
      <c r="K10" s="10">
        <f>AFC!K10-FC_NE!K10-FC_E!K10</f>
        <v>56.559071367153763</v>
      </c>
      <c r="L10" s="10">
        <f>AFC!L10-FC_NE!L10-FC_E!L10</f>
        <v>21.211177987962117</v>
      </c>
      <c r="M10" s="10">
        <f>AFC!M10-FC_NE!M10-FC_E!M10</f>
        <v>23.618400687876111</v>
      </c>
      <c r="N10" s="10">
        <f>AFC!N10-FC_NE!N10-FC_E!N10</f>
        <v>27.934737747205631</v>
      </c>
      <c r="O10" s="10">
        <f>AFC!O10-FC_NE!O10-FC_E!O10</f>
        <v>17.544110060189304</v>
      </c>
      <c r="P10" s="10">
        <f>AFC!P10-FC_NE!P10-FC_E!P10</f>
        <v>6.8917454858126703</v>
      </c>
      <c r="Q10" s="10">
        <f>AFC!Q10-FC_NE!Q10-FC_E!Q10</f>
        <v>30.283233018056634</v>
      </c>
      <c r="R10" s="10">
        <f>AFC!R10-FC_NE!R10-FC_E!R10</f>
        <v>16.467927773000788</v>
      </c>
      <c r="S10" s="10">
        <f>AFC!S10-FC_NE!S10-FC_E!S10</f>
        <v>3.1556319862424971</v>
      </c>
      <c r="T10" s="10">
        <f>AFC!T10-FC_NE!T10-FC_E!T10</f>
        <v>0.94161650902827176</v>
      </c>
      <c r="U10" s="10">
        <f>AFC!U10-FC_NE!U10-FC_E!U10</f>
        <v>-3.7168529664661634</v>
      </c>
      <c r="V10" s="10">
        <f>AFC!V10-FC_NE!V10-FC_E!V10</f>
        <v>-5.0188306104901699</v>
      </c>
      <c r="W10" s="10">
        <f>AFC!W10-FC_NE!W10-FC_E!W10</f>
        <v>-7.8475494411005755</v>
      </c>
      <c r="X10" s="10">
        <f>AFC!X10-FC_NE!X10-FC_E!X10</f>
        <v>4.372398968185685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-5.9803095442819654</v>
      </c>
      <c r="D11" s="29">
        <f t="shared" si="8"/>
        <v>-4.5676698194323535</v>
      </c>
      <c r="E11" s="29">
        <f t="shared" si="8"/>
        <v>-1.3863284608775075</v>
      </c>
      <c r="F11" s="29">
        <f t="shared" si="8"/>
        <v>-0.47119518486650236</v>
      </c>
      <c r="G11" s="29">
        <f t="shared" si="8"/>
        <v>-1.4075666380059033</v>
      </c>
      <c r="H11" s="29">
        <f t="shared" si="8"/>
        <v>-0.18899398108403886</v>
      </c>
      <c r="I11" s="29">
        <f t="shared" si="8"/>
        <v>-0.98288907996553121</v>
      </c>
      <c r="J11" s="29">
        <f t="shared" si="8"/>
        <v>-7.2963026655201162</v>
      </c>
      <c r="K11" s="29">
        <f t="shared" si="8"/>
        <v>-1.0949269131554331</v>
      </c>
      <c r="L11" s="29">
        <f t="shared" si="8"/>
        <v>-5.2018056749785728</v>
      </c>
      <c r="M11" s="29">
        <f t="shared" si="8"/>
        <v>0.37162510748097166</v>
      </c>
      <c r="N11" s="29">
        <f t="shared" si="8"/>
        <v>-0.90928632846143387</v>
      </c>
      <c r="O11" s="29">
        <f t="shared" si="8"/>
        <v>-0.46199484092881704</v>
      </c>
      <c r="P11" s="29">
        <f t="shared" si="8"/>
        <v>-0.17781599312096397</v>
      </c>
      <c r="Q11" s="29">
        <f t="shared" si="8"/>
        <v>2.0337919174554036</v>
      </c>
      <c r="R11" s="29">
        <f t="shared" si="8"/>
        <v>-2.1157351676699045</v>
      </c>
      <c r="S11" s="29">
        <f t="shared" si="8"/>
        <v>-2.4351676698192506</v>
      </c>
      <c r="T11" s="29">
        <f t="shared" si="8"/>
        <v>-0.34815133276075017</v>
      </c>
      <c r="U11" s="29">
        <f t="shared" si="8"/>
        <v>-0.49355116079019723</v>
      </c>
      <c r="V11" s="29">
        <f t="shared" si="8"/>
        <v>16.160877042132491</v>
      </c>
      <c r="W11" s="29">
        <f t="shared" si="8"/>
        <v>-8.2884780739467487</v>
      </c>
      <c r="X11" s="29">
        <f t="shared" ref="X11" si="9">SUM(X12:X16)</f>
        <v>-6.7722269991398392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7.1054273576010019E-15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-5.9803095442819654</v>
      </c>
      <c r="D13" s="10">
        <f>AFC!D13-FC_NE!D13-FC_E!D13</f>
        <v>-4.5676698194323535</v>
      </c>
      <c r="E13" s="10">
        <f>AFC!E13-FC_NE!E13-FC_E!E13</f>
        <v>-1.3863284608775075</v>
      </c>
      <c r="F13" s="10">
        <f>AFC!F13-FC_NE!F13-FC_E!F13</f>
        <v>-0.47119518486650236</v>
      </c>
      <c r="G13" s="10">
        <f>AFC!G13-FC_NE!G13-FC_E!G13</f>
        <v>-1.4075666380059033</v>
      </c>
      <c r="H13" s="10">
        <f>AFC!H13-FC_NE!H13-FC_E!H13</f>
        <v>-0.18899398108403886</v>
      </c>
      <c r="I13" s="10">
        <f>AFC!I13-FC_NE!I13-FC_E!I13</f>
        <v>-0.98288907996553121</v>
      </c>
      <c r="J13" s="10">
        <f>AFC!J13-FC_NE!J13-FC_E!J13</f>
        <v>-7.2963026655201162</v>
      </c>
      <c r="K13" s="10">
        <f>AFC!K13-FC_NE!K13-FC_E!K13</f>
        <v>-1.0949269131554331</v>
      </c>
      <c r="L13" s="10">
        <f>AFC!L13-FC_NE!L13-FC_E!L13</f>
        <v>-5.2018056749785728</v>
      </c>
      <c r="M13" s="10">
        <f>AFC!M13-FC_NE!M13-FC_E!M13</f>
        <v>0.37153912295818259</v>
      </c>
      <c r="N13" s="10">
        <f>AFC!N13-FC_NE!N13-FC_E!N13</f>
        <v>-0.90928632846143387</v>
      </c>
      <c r="O13" s="10">
        <f>AFC!O13-FC_NE!O13-FC_E!O13</f>
        <v>-0.46199484092881704</v>
      </c>
      <c r="P13" s="10">
        <f>AFC!P13-FC_NE!P13-FC_E!P13</f>
        <v>-0.17781599312095864</v>
      </c>
      <c r="Q13" s="10">
        <f>AFC!Q13-FC_NE!Q13-FC_E!Q13</f>
        <v>1.5914875322447415</v>
      </c>
      <c r="R13" s="10">
        <f>AFC!R13-FC_NE!R13-FC_E!R13</f>
        <v>-2.3877901977644882</v>
      </c>
      <c r="S13" s="10">
        <f>AFC!S13-FC_NE!S13-FC_E!S13</f>
        <v>-2.4351676698192506</v>
      </c>
      <c r="T13" s="10">
        <f>AFC!T13-FC_NE!T13-FC_E!T13</f>
        <v>-0.34815133276075017</v>
      </c>
      <c r="U13" s="10">
        <f>AFC!U13-FC_NE!U13-FC_E!U13</f>
        <v>-0.49355116079019723</v>
      </c>
      <c r="V13" s="10">
        <f>AFC!V13-FC_NE!V13-FC_E!V13</f>
        <v>16.160877042132483</v>
      </c>
      <c r="W13" s="10">
        <f>AFC!W13-FC_NE!W13-FC_E!W13</f>
        <v>-8.2884780739467487</v>
      </c>
      <c r="X13" s="10">
        <f>AFC!X13-FC_NE!X13-FC_E!X13</f>
        <v>-6.7722269991398392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0</v>
      </c>
      <c r="E16" s="10">
        <f>AFC!E16-FC_NE!E16-FC_E!E16</f>
        <v>0</v>
      </c>
      <c r="F16" s="10">
        <f>AFC!F16-FC_NE!F16-FC_E!F16</f>
        <v>0</v>
      </c>
      <c r="G16" s="10">
        <f>AFC!G16-FC_NE!G16-FC_E!G16</f>
        <v>0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8.5984522789073203E-5</v>
      </c>
      <c r="N16" s="10">
        <f>AFC!N16-FC_NE!N16-FC_E!N16</f>
        <v>0</v>
      </c>
      <c r="O16" s="10">
        <f>AFC!O16-FC_NE!O16-FC_E!O16</f>
        <v>0</v>
      </c>
      <c r="P16" s="10">
        <f>AFC!P16-FC_NE!P16-FC_E!P16</f>
        <v>-5.3290705182007514E-15</v>
      </c>
      <c r="Q16" s="10">
        <f>AFC!Q16-FC_NE!Q16-FC_E!Q16</f>
        <v>0.44230438521066207</v>
      </c>
      <c r="R16" s="10">
        <f>AFC!R16-FC_NE!R16-FC_E!R16</f>
        <v>0.27205503009458387</v>
      </c>
      <c r="S16" s="10">
        <f>AFC!S16-FC_NE!S16-FC_E!S16</f>
        <v>0</v>
      </c>
      <c r="T16" s="10">
        <f>AFC!T16-FC_NE!T16-FC_E!T16</f>
        <v>0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0</v>
      </c>
      <c r="X16" s="10">
        <f>AFC!X16-FC_NE!X16-FC_E!X16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7.1054273576010019E-14</v>
      </c>
      <c r="E17" s="37">
        <f t="shared" si="10"/>
        <v>-8.5984522780080397E-5</v>
      </c>
      <c r="F17" s="37">
        <f t="shared" si="10"/>
        <v>0</v>
      </c>
      <c r="G17" s="37">
        <f t="shared" si="10"/>
        <v>-1.7196904563832049E-4</v>
      </c>
      <c r="H17" s="37">
        <f t="shared" si="10"/>
        <v>1.4210854715202004E-14</v>
      </c>
      <c r="I17" s="37">
        <f t="shared" si="10"/>
        <v>-8.5984522790738538E-5</v>
      </c>
      <c r="J17" s="37">
        <f t="shared" si="10"/>
        <v>8.5984522797843965E-5</v>
      </c>
      <c r="K17" s="37">
        <f t="shared" si="10"/>
        <v>-8.5984522883109094E-5</v>
      </c>
      <c r="L17" s="37">
        <f t="shared" si="10"/>
        <v>-4.9737991503207013E-14</v>
      </c>
      <c r="M17" s="37">
        <f t="shared" si="10"/>
        <v>8.5984522794291252E-5</v>
      </c>
      <c r="N17" s="37">
        <f t="shared" si="10"/>
        <v>0</v>
      </c>
      <c r="O17" s="37">
        <f t="shared" si="10"/>
        <v>-8.5984522787185824E-5</v>
      </c>
      <c r="P17" s="37">
        <f t="shared" si="10"/>
        <v>0</v>
      </c>
      <c r="Q17" s="37">
        <f t="shared" si="10"/>
        <v>-1.7196904550331737E-4</v>
      </c>
      <c r="R17" s="37">
        <f t="shared" si="10"/>
        <v>8.5984522911530803E-5</v>
      </c>
      <c r="S17" s="37">
        <f t="shared" si="10"/>
        <v>8.5984522883109094E-5</v>
      </c>
      <c r="T17" s="37">
        <f t="shared" si="10"/>
        <v>-8.598452281205482E-5</v>
      </c>
      <c r="U17" s="37">
        <f t="shared" si="10"/>
        <v>0</v>
      </c>
      <c r="V17" s="37">
        <f t="shared" si="10"/>
        <v>8.5984522883109094E-5</v>
      </c>
      <c r="W17" s="37">
        <f t="shared" si="10"/>
        <v>-8.5984522755211401E-5</v>
      </c>
      <c r="X17" s="37">
        <f t="shared" ref="X17" si="11">SUM(X18:X21)</f>
        <v>1.7196904558147708E-4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0</v>
      </c>
      <c r="I19" s="10">
        <f>AFC!I19-FC_NE!I19-FC_E!I19</f>
        <v>0</v>
      </c>
      <c r="J19" s="10">
        <f>AFC!J19-FC_NE!J19-FC_E!J19</f>
        <v>0</v>
      </c>
      <c r="K19" s="10">
        <f>AFC!K19-FC_NE!K19-FC_E!K19</f>
        <v>0</v>
      </c>
      <c r="L19" s="10">
        <f>AFC!L19-FC_NE!L19-FC_E!L19</f>
        <v>0</v>
      </c>
      <c r="M19" s="10">
        <f>AFC!M19-FC_NE!M19-FC_E!M19</f>
        <v>0</v>
      </c>
      <c r="N19" s="10">
        <f>AFC!N19-FC_NE!N19-FC_E!N19</f>
        <v>0</v>
      </c>
      <c r="O19" s="10">
        <f>AFC!O19-FC_NE!O19-FC_E!O19</f>
        <v>0</v>
      </c>
      <c r="P19" s="10">
        <f>AFC!P19-FC_NE!P19-FC_E!P19</f>
        <v>0</v>
      </c>
      <c r="Q19" s="10">
        <f>AFC!Q19-FC_NE!Q19-FC_E!Q19</f>
        <v>0</v>
      </c>
      <c r="R19" s="10">
        <f>AFC!R19-FC_NE!R19-FC_E!R19</f>
        <v>0</v>
      </c>
      <c r="S19" s="10">
        <f>AFC!S19-FC_NE!S19-FC_E!S19</f>
        <v>0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0</v>
      </c>
      <c r="X19" s="10">
        <f>AFC!X19-FC_NE!X19-FC_E!X19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0</v>
      </c>
      <c r="D20" s="10">
        <f>AFC!D20-FC_NE!D20-FC_E!D20</f>
        <v>-8.5984522712578837E-5</v>
      </c>
      <c r="E20" s="10">
        <f>AFC!E20-FC_NE!E20-FC_E!E20</f>
        <v>0</v>
      </c>
      <c r="F20" s="10">
        <f>AFC!F20-FC_NE!F20-FC_E!F20</f>
        <v>0</v>
      </c>
      <c r="G20" s="10">
        <f>AFC!G20-FC_NE!G20-FC_E!G20</f>
        <v>-8.5984522854687384E-5</v>
      </c>
      <c r="H20" s="10">
        <f>AFC!H20-FC_NE!H20-FC_E!H20</f>
        <v>8.5984522797843965E-5</v>
      </c>
      <c r="I20" s="10">
        <f>AFC!I20-FC_NE!I20-FC_E!I20</f>
        <v>0</v>
      </c>
      <c r="J20" s="10">
        <f>AFC!J20-FC_NE!J20-FC_E!J20</f>
        <v>8.5984522797843965E-5</v>
      </c>
      <c r="K20" s="10">
        <f>AFC!K20-FC_NE!K20-FC_E!K20</f>
        <v>-8.5984522883109094E-5</v>
      </c>
      <c r="L20" s="10">
        <f>AFC!L20-FC_NE!L20-FC_E!L20</f>
        <v>8.5984522741000546E-5</v>
      </c>
      <c r="M20" s="10">
        <f>AFC!M20-FC_NE!M20-FC_E!M20</f>
        <v>0</v>
      </c>
      <c r="N20" s="10">
        <f>AFC!N20-FC_NE!N20-FC_E!N20</f>
        <v>0</v>
      </c>
      <c r="O20" s="10">
        <f>AFC!O20-FC_NE!O20-FC_E!O20</f>
        <v>0</v>
      </c>
      <c r="P20" s="10">
        <f>AFC!P20-FC_NE!P20-FC_E!P20</f>
        <v>0</v>
      </c>
      <c r="Q20" s="10">
        <f>AFC!Q20-FC_NE!Q20-FC_E!Q20</f>
        <v>-8.5984522712578837E-5</v>
      </c>
      <c r="R20" s="10">
        <f>AFC!R20-FC_NE!R20-FC_E!R20</f>
        <v>8.5984522911530803E-5</v>
      </c>
      <c r="S20" s="10">
        <f>AFC!S20-FC_NE!S20-FC_E!S20</f>
        <v>8.5984522883109094E-5</v>
      </c>
      <c r="T20" s="10">
        <f>AFC!T20-FC_NE!T20-FC_E!T20</f>
        <v>0</v>
      </c>
      <c r="U20" s="10">
        <f>AFC!U20-FC_NE!U20-FC_E!U20</f>
        <v>0</v>
      </c>
      <c r="V20" s="10">
        <f>AFC!V20-FC_NE!V20-FC_E!V20</f>
        <v>8.5984522883109094E-5</v>
      </c>
      <c r="W20" s="10">
        <f>AFC!W20-FC_NE!W20-FC_E!W20</f>
        <v>-8.5984522755211401E-5</v>
      </c>
      <c r="X20" s="10">
        <f>AFC!X20-FC_NE!X20-FC_E!X20</f>
        <v>8.5984522797843965E-5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8.5984522783633111E-5</v>
      </c>
      <c r="E21" s="10">
        <f>AFC!E21-FC_NE!E21-FC_E!E21</f>
        <v>-8.5984522780080397E-5</v>
      </c>
      <c r="F21" s="10">
        <f>AFC!F21-FC_NE!F21-FC_E!F21</f>
        <v>0</v>
      </c>
      <c r="G21" s="10">
        <f>AFC!G21-FC_NE!G21-FC_E!G21</f>
        <v>-8.5984522783633111E-5</v>
      </c>
      <c r="H21" s="10">
        <f>AFC!H21-FC_NE!H21-FC_E!H21</f>
        <v>-8.5984522783633111E-5</v>
      </c>
      <c r="I21" s="10">
        <f>AFC!I21-FC_NE!I21-FC_E!I21</f>
        <v>-8.5984522790738538E-5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-8.5984522790738538E-5</v>
      </c>
      <c r="M21" s="10">
        <f>AFC!M21-FC_NE!M21-FC_E!M21</f>
        <v>8.5984522794291252E-5</v>
      </c>
      <c r="N21" s="10">
        <f>AFC!N21-FC_NE!N21-FC_E!N21</f>
        <v>0</v>
      </c>
      <c r="O21" s="10">
        <f>AFC!O21-FC_NE!O21-FC_E!O21</f>
        <v>-8.5984522787185824E-5</v>
      </c>
      <c r="P21" s="10">
        <f>AFC!P21-FC_NE!P21-FC_E!P21</f>
        <v>0</v>
      </c>
      <c r="Q21" s="10">
        <f>AFC!Q21-FC_NE!Q21-FC_E!Q21</f>
        <v>-8.5984522790738538E-5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-8.598452281205482E-5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8.5984522783633111E-5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261.73972484952657</v>
      </c>
      <c r="D26" s="37">
        <f t="shared" si="14"/>
        <v>-123.7000000000002</v>
      </c>
      <c r="E26" s="37">
        <f t="shared" si="14"/>
        <v>-175.55417024935429</v>
      </c>
      <c r="F26" s="37">
        <f t="shared" si="14"/>
        <v>-161.45924333619976</v>
      </c>
      <c r="G26" s="37">
        <f t="shared" si="14"/>
        <v>-96.129320722270933</v>
      </c>
      <c r="H26" s="37">
        <f t="shared" si="14"/>
        <v>1.1262252794494572</v>
      </c>
      <c r="I26" s="37">
        <f t="shared" si="14"/>
        <v>-53.719776440239357</v>
      </c>
      <c r="J26" s="37">
        <f t="shared" si="14"/>
        <v>-34.887618228719965</v>
      </c>
      <c r="K26" s="37">
        <f t="shared" si="14"/>
        <v>-40.154944110059766</v>
      </c>
      <c r="L26" s="37">
        <f t="shared" si="14"/>
        <v>0.29380911435935753</v>
      </c>
      <c r="M26" s="37">
        <f t="shared" si="14"/>
        <v>0.30851246775517516</v>
      </c>
      <c r="N26" s="37">
        <f t="shared" si="14"/>
        <v>-0.38985382630926524</v>
      </c>
      <c r="O26" s="37">
        <f t="shared" si="14"/>
        <v>0.21203783318752456</v>
      </c>
      <c r="P26" s="37">
        <f t="shared" si="14"/>
        <v>0.41986242476220603</v>
      </c>
      <c r="Q26" s="37">
        <f t="shared" si="14"/>
        <v>0.37893379191690135</v>
      </c>
      <c r="R26" s="37">
        <f t="shared" si="14"/>
        <v>-0.56362854686399411</v>
      </c>
      <c r="S26" s="37">
        <f t="shared" si="14"/>
        <v>-0.44419604471213903</v>
      </c>
      <c r="T26" s="37">
        <f t="shared" si="14"/>
        <v>-0.3899398108329778</v>
      </c>
      <c r="U26" s="37">
        <f t="shared" si="14"/>
        <v>-0.25984522785744613</v>
      </c>
      <c r="V26" s="37">
        <f t="shared" si="14"/>
        <v>-0.24565778159740859</v>
      </c>
      <c r="W26" s="37">
        <f t="shared" si="14"/>
        <v>-3.4393809078991922E-4</v>
      </c>
      <c r="X26" s="37">
        <f t="shared" ref="X26" si="15">SUM(X27,X33)</f>
        <v>-0.26087704213186558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261.73998280309411</v>
      </c>
      <c r="D27" s="29">
        <f t="shared" si="16"/>
        <v>-151.95116079105838</v>
      </c>
      <c r="E27" s="29">
        <f t="shared" si="16"/>
        <v>-119.52098022355949</v>
      </c>
      <c r="F27" s="29">
        <f t="shared" si="16"/>
        <v>-52.31642304385224</v>
      </c>
      <c r="G27" s="29">
        <f t="shared" si="16"/>
        <v>-229.03276010318149</v>
      </c>
      <c r="H27" s="29">
        <f t="shared" si="16"/>
        <v>1.1254514187449445</v>
      </c>
      <c r="I27" s="29">
        <f t="shared" si="16"/>
        <v>-53.719604471194174</v>
      </c>
      <c r="J27" s="29">
        <f t="shared" si="16"/>
        <v>-34.887532244195476</v>
      </c>
      <c r="K27" s="29">
        <f t="shared" si="16"/>
        <v>-40.154944110060285</v>
      </c>
      <c r="L27" s="29">
        <f t="shared" si="16"/>
        <v>0.29337919174565741</v>
      </c>
      <c r="M27" s="29">
        <f t="shared" si="16"/>
        <v>0.30825451418732541</v>
      </c>
      <c r="N27" s="29">
        <f t="shared" si="16"/>
        <v>0.57523645743881957</v>
      </c>
      <c r="O27" s="29">
        <f t="shared" si="16"/>
        <v>0.2120378331898678</v>
      </c>
      <c r="P27" s="29">
        <f t="shared" si="16"/>
        <v>0.41994840928501276</v>
      </c>
      <c r="Q27" s="29">
        <f t="shared" si="16"/>
        <v>0.37893379191757504</v>
      </c>
      <c r="R27" s="29">
        <f t="shared" si="16"/>
        <v>-0.56380051590835478</v>
      </c>
      <c r="S27" s="29">
        <f t="shared" si="16"/>
        <v>-0.44402407566633428</v>
      </c>
      <c r="T27" s="29">
        <f t="shared" si="16"/>
        <v>-0.39011177987876522</v>
      </c>
      <c r="U27" s="29">
        <f t="shared" si="16"/>
        <v>-0.25958727428991324</v>
      </c>
      <c r="V27" s="29">
        <f t="shared" si="16"/>
        <v>-0.24574376612028459</v>
      </c>
      <c r="W27" s="29">
        <f t="shared" si="16"/>
        <v>5.6843418860808015E-14</v>
      </c>
      <c r="X27" s="29">
        <f t="shared" ref="X27" si="17">SUM(X28:X32)</f>
        <v>-0.26113499569962073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-0.15451418744760304</v>
      </c>
      <c r="D28" s="10">
        <f>AFC!D28-FC_NE!D28-FC_E!D28</f>
        <v>0.83611349956936465</v>
      </c>
      <c r="E28" s="10">
        <f>AFC!E28-FC_NE!E28-FC_E!E28</f>
        <v>0.63697334479820711</v>
      </c>
      <c r="F28" s="10">
        <f>AFC!F28-FC_NE!F28-FC_E!F28</f>
        <v>6.2424763542367145E-2</v>
      </c>
      <c r="G28" s="10">
        <f>AFC!G28-FC_NE!G28-FC_E!G28</f>
        <v>0.80816852966472652</v>
      </c>
      <c r="H28" s="10">
        <f>AFC!H28-FC_NE!H28-FC_E!H28</f>
        <v>0.77944969905456674</v>
      </c>
      <c r="I28" s="10">
        <f>AFC!I28-FC_NE!I28-FC_E!I28</f>
        <v>0.24368013757612061</v>
      </c>
      <c r="J28" s="10">
        <f>AFC!J28-FC_NE!J28-FC_E!J28</f>
        <v>0.72321582115273486</v>
      </c>
      <c r="K28" s="10">
        <f>AFC!K28-FC_NE!K28-FC_E!K28</f>
        <v>0.70025795356832532</v>
      </c>
      <c r="L28" s="10">
        <f>AFC!L28-FC_NE!L28-FC_E!L28</f>
        <v>0.29312123817726388</v>
      </c>
      <c r="M28" s="10">
        <f>AFC!M28-FC_NE!M28-FC_E!M28</f>
        <v>0.30816852966472652</v>
      </c>
      <c r="N28" s="10">
        <f>AFC!N28-FC_NE!N28-FC_E!N28</f>
        <v>0.57540842648450052</v>
      </c>
      <c r="O28" s="10">
        <f>AFC!O28-FC_NE!O28-FC_E!O28</f>
        <v>0.21195184866701311</v>
      </c>
      <c r="P28" s="10">
        <f>AFC!P28-FC_NE!P28-FC_E!P28</f>
        <v>0.41994840928509802</v>
      </c>
      <c r="Q28" s="10">
        <f>AFC!Q28-FC_NE!Q28-FC_E!Q28</f>
        <v>0.37884780739477719</v>
      </c>
      <c r="R28" s="10">
        <f>AFC!R28-FC_NE!R28-FC_E!R28</f>
        <v>-0.56388650043118105</v>
      </c>
      <c r="S28" s="10">
        <f>AFC!S28-FC_NE!S28-FC_E!S28</f>
        <v>-0.44393809114353644</v>
      </c>
      <c r="T28" s="10">
        <f>AFC!T28-FC_NE!T28-FC_E!T28</f>
        <v>-0.39011177987867995</v>
      </c>
      <c r="U28" s="10">
        <f>AFC!U28-FC_NE!U28-FC_E!U28</f>
        <v>-0.25967325881265424</v>
      </c>
      <c r="V28" s="10">
        <f>AFC!V28-FC_NE!V28-FC_E!V28</f>
        <v>-0.24565778159740148</v>
      </c>
      <c r="W28" s="10">
        <f>AFC!W28-FC_NE!W28-FC_E!W28</f>
        <v>0</v>
      </c>
      <c r="X28" s="10">
        <f>AFC!X28-FC_NE!X28-FC_E!X28</f>
        <v>-0.26113499569964915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-1.9360275150472912</v>
      </c>
      <c r="E29" s="10">
        <f>AFC!E29-FC_NE!E29-FC_E!E29</f>
        <v>8.5984522786297646E-5</v>
      </c>
      <c r="F29" s="10">
        <f>AFC!F29-FC_NE!F29-FC_E!F29</f>
        <v>8.5984522786297646E-5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2.101805674978503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261.89449699054171</v>
      </c>
      <c r="D30" s="10">
        <f>AFC!D30-FC_NE!D30-FC_E!D30</f>
        <v>-150.85124677558053</v>
      </c>
      <c r="E30" s="10">
        <f>AFC!E30-FC_NE!E30-FC_E!E30</f>
        <v>-120.16337059329322</v>
      </c>
      <c r="F30" s="10">
        <f>AFC!F30-FC_NE!F30-FC_E!F30</f>
        <v>-52.378933791917405</v>
      </c>
      <c r="G30" s="10">
        <f>AFC!G30-FC_NE!G30-FC_E!G30</f>
        <v>-230.46723989681863</v>
      </c>
      <c r="H30" s="10">
        <f>AFC!H30-FC_NE!H30-FC_E!H30</f>
        <v>-8.5984522797843965E-5</v>
      </c>
      <c r="I30" s="10">
        <f>AFC!I30-FC_NE!I30-FC_E!I30</f>
        <v>-55.521668099741873</v>
      </c>
      <c r="J30" s="10">
        <f>AFC!J30-FC_NE!J30-FC_E!J30</f>
        <v>-37.712897678417846</v>
      </c>
      <c r="K30" s="10">
        <f>AFC!K30-FC_NE!K30-FC_E!K30</f>
        <v>-40.855546001719745</v>
      </c>
      <c r="L30" s="10">
        <f>AFC!L30-FC_NE!L30-FC_E!L30</f>
        <v>0</v>
      </c>
      <c r="M30" s="10">
        <f>AFC!M30-FC_NE!M30-FC_E!M30</f>
        <v>-1.1368683772161603E-13</v>
      </c>
      <c r="N30" s="10">
        <f>AFC!N30-FC_NE!N30-FC_E!N30</f>
        <v>-8.5984522797843965E-5</v>
      </c>
      <c r="O30" s="10">
        <f>AFC!O30-FC_NE!O30-FC_E!O30</f>
        <v>8.5984522769422256E-5</v>
      </c>
      <c r="P30" s="10">
        <f>AFC!P30-FC_NE!P30-FC_E!P30</f>
        <v>8.5984522684157128E-5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8.5984522883109094E-5</v>
      </c>
      <c r="E31" s="10">
        <f>AFC!E31-FC_NE!E31-FC_E!E31</f>
        <v>5.3310404127273614E-3</v>
      </c>
      <c r="F31" s="10">
        <f>AFC!F31-FC_NE!F31-FC_E!F31</f>
        <v>2.8421709430404007E-14</v>
      </c>
      <c r="G31" s="10">
        <f>AFC!G31-FC_NE!G31-FC_E!G31</f>
        <v>0.62631126397241133</v>
      </c>
      <c r="H31" s="10">
        <f>AFC!H31-FC_NE!H31-FC_E!H31</f>
        <v>0.34608770421323243</v>
      </c>
      <c r="I31" s="10">
        <f>AFC!I31-FC_NE!I31-FC_E!I31</f>
        <v>1.558297506448838</v>
      </c>
      <c r="J31" s="10">
        <f>AFC!J31-FC_NE!J31-FC_E!J31</f>
        <v>3.4393809113453244E-4</v>
      </c>
      <c r="K31" s="10">
        <f>AFC!K31-FC_NE!K31-FC_E!K31</f>
        <v>3.4393809113453244E-4</v>
      </c>
      <c r="L31" s="10">
        <f>AFC!L31-FC_NE!L31-FC_E!L31</f>
        <v>2.579535683935319E-4</v>
      </c>
      <c r="M31" s="10">
        <f>AFC!M31-FC_NE!M31-FC_E!M31</f>
        <v>8.5984522741000546E-5</v>
      </c>
      <c r="N31" s="10">
        <f>AFC!N31-FC_NE!N31-FC_E!N31</f>
        <v>-8.5984522883109094E-5</v>
      </c>
      <c r="O31" s="10">
        <f>AFC!O31-FC_NE!O31-FC_E!O31</f>
        <v>8.5265128291212022E-14</v>
      </c>
      <c r="P31" s="10">
        <f>AFC!P31-FC_NE!P31-FC_E!P31</f>
        <v>-8.5984522769422256E-5</v>
      </c>
      <c r="Q31" s="10">
        <f>AFC!Q31-FC_NE!Q31-FC_E!Q31</f>
        <v>8.5984522797843965E-5</v>
      </c>
      <c r="R31" s="10">
        <f>AFC!R31-FC_NE!R31-FC_E!R31</f>
        <v>8.5984522826265675E-5</v>
      </c>
      <c r="S31" s="10">
        <f>AFC!S31-FC_NE!S31-FC_E!S31</f>
        <v>-8.5984522797843965E-5</v>
      </c>
      <c r="T31" s="10">
        <f>AFC!T31-FC_NE!T31-FC_E!T31</f>
        <v>-8.5265128291212022E-14</v>
      </c>
      <c r="U31" s="10">
        <f>AFC!U31-FC_NE!U31-FC_E!U31</f>
        <v>8.5984522741000546E-5</v>
      </c>
      <c r="V31" s="10">
        <f>AFC!V31-FC_NE!V31-FC_E!V31</f>
        <v>-8.5984522883109094E-5</v>
      </c>
      <c r="W31" s="10">
        <f>AFC!W31-FC_NE!W31-FC_E!W31</f>
        <v>5.6843418860808015E-14</v>
      </c>
      <c r="X31" s="10">
        <f>AFC!X31-FC_NE!X31-FC_E!X31</f>
        <v>2.8421709430404007E-14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-8.5984522797843965E-5</v>
      </c>
      <c r="E32" s="10">
        <f>AFC!E32-FC_NE!E32-FC_E!E32</f>
        <v>1.4210854715202004E-14</v>
      </c>
      <c r="F32" s="10">
        <f>AFC!F32-FC_NE!F32-FC_E!F32</f>
        <v>-1.4210854715202004E-14</v>
      </c>
      <c r="G32" s="10">
        <f>AFC!G32-FC_NE!G32-FC_E!G32</f>
        <v>0</v>
      </c>
      <c r="H32" s="10">
        <f>AFC!H32-FC_NE!H32-FC_E!H32</f>
        <v>-5.6843418860808015E-14</v>
      </c>
      <c r="I32" s="10">
        <f>AFC!I32-FC_NE!I32-FC_E!I32</f>
        <v>8.5984522741000546E-5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-2.8421709430404007E-14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-2.5795356752000842E-4</v>
      </c>
      <c r="D33" s="29">
        <f t="shared" si="18"/>
        <v>28.251160791058183</v>
      </c>
      <c r="E33" s="29">
        <f t="shared" si="18"/>
        <v>-56.033190025794809</v>
      </c>
      <c r="F33" s="29">
        <f t="shared" si="18"/>
        <v>-109.14282029234752</v>
      </c>
      <c r="G33" s="29">
        <f t="shared" si="18"/>
        <v>132.90343938091056</v>
      </c>
      <c r="H33" s="29">
        <f t="shared" si="18"/>
        <v>7.7386070451268552E-4</v>
      </c>
      <c r="I33" s="29">
        <f t="shared" si="18"/>
        <v>-1.7196904518623768E-4</v>
      </c>
      <c r="J33" s="29">
        <f t="shared" si="18"/>
        <v>-8.598452448671523E-5</v>
      </c>
      <c r="K33" s="29">
        <f t="shared" si="18"/>
        <v>5.2091664315412345E-13</v>
      </c>
      <c r="L33" s="29">
        <f t="shared" si="18"/>
        <v>4.2992261370011775E-4</v>
      </c>
      <c r="M33" s="29">
        <f t="shared" si="18"/>
        <v>2.5795356784974466E-4</v>
      </c>
      <c r="N33" s="29">
        <f t="shared" si="18"/>
        <v>-0.96509028374808481</v>
      </c>
      <c r="O33" s="29">
        <f t="shared" si="18"/>
        <v>-2.3432367157738554E-12</v>
      </c>
      <c r="P33" s="29">
        <f t="shared" si="18"/>
        <v>-8.5984522806725749E-5</v>
      </c>
      <c r="Q33" s="29">
        <f t="shared" si="18"/>
        <v>-6.7368333134254499E-13</v>
      </c>
      <c r="R33" s="29">
        <f t="shared" si="18"/>
        <v>1.7196904436067584E-4</v>
      </c>
      <c r="S33" s="29">
        <f t="shared" si="18"/>
        <v>-1.7196904580474293E-4</v>
      </c>
      <c r="T33" s="29">
        <f t="shared" si="18"/>
        <v>1.7196904578742345E-4</v>
      </c>
      <c r="U33" s="29">
        <f t="shared" si="18"/>
        <v>-2.5795356753288701E-4</v>
      </c>
      <c r="V33" s="29">
        <f t="shared" si="18"/>
        <v>8.5984522876003666E-5</v>
      </c>
      <c r="W33" s="29">
        <f t="shared" si="18"/>
        <v>-3.4393809084676263E-4</v>
      </c>
      <c r="X33" s="29">
        <f t="shared" ref="X33" si="19">SUM(X34:X50)</f>
        <v>2.5795356775515366E-4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0</v>
      </c>
      <c r="E34" s="10">
        <f>AFC!E34-FC_NE!E34-FC_E!E34</f>
        <v>4.6185277824406512E-14</v>
      </c>
      <c r="F34" s="10">
        <f>AFC!F34-FC_NE!F34-FC_E!F34</f>
        <v>-14.187446259673322</v>
      </c>
      <c r="G34" s="10">
        <f>AFC!G34-FC_NE!G34-FC_E!G34</f>
        <v>0</v>
      </c>
      <c r="H34" s="10">
        <f>AFC!H34-FC_NE!H34-FC_E!H34</f>
        <v>-4.6185277824406512E-14</v>
      </c>
      <c r="I34" s="10">
        <f>AFC!I34-FC_NE!I34-FC_E!I34</f>
        <v>-2.7977620220553945E-14</v>
      </c>
      <c r="J34" s="10">
        <f>AFC!J34-FC_NE!J34-FC_E!J34</f>
        <v>0</v>
      </c>
      <c r="K34" s="10">
        <f>AFC!K34-FC_NE!K34-FC_E!K34</f>
        <v>-1.1368683772161603E-13</v>
      </c>
      <c r="L34" s="10">
        <f>AFC!L34-FC_NE!L34-FC_E!L34</f>
        <v>1.021405182655144E-14</v>
      </c>
      <c r="M34" s="10">
        <f>AFC!M34-FC_NE!M34-FC_E!M34</f>
        <v>-1.9539925233402755E-14</v>
      </c>
      <c r="N34" s="10">
        <f>AFC!N34-FC_NE!N34-FC_E!N34</f>
        <v>4.4853010194856324E-14</v>
      </c>
      <c r="O34" s="10">
        <f>AFC!O34-FC_NE!O34-FC_E!O34</f>
        <v>-5.9952043329758453E-15</v>
      </c>
      <c r="P34" s="10">
        <f>AFC!P34-FC_NE!P34-FC_E!P34</f>
        <v>8.1712414612411521E-14</v>
      </c>
      <c r="Q34" s="10">
        <f>AFC!Q34-FC_NE!Q34-FC_E!Q34</f>
        <v>-4.3964831775156199E-14</v>
      </c>
      <c r="R34" s="10">
        <f>AFC!R34-FC_NE!R34-FC_E!R34</f>
        <v>9.2370555648813024E-14</v>
      </c>
      <c r="S34" s="10">
        <f>AFC!S34-FC_NE!S34-FC_E!S34</f>
        <v>-1.0658141036401503E-13</v>
      </c>
      <c r="T34" s="10">
        <f>AFC!T34-FC_NE!T34-FC_E!T34</f>
        <v>0</v>
      </c>
      <c r="U34" s="10">
        <f>AFC!U34-FC_NE!U34-FC_E!U34</f>
        <v>0</v>
      </c>
      <c r="V34" s="10">
        <f>AFC!V34-FC_NE!V34-FC_E!V34</f>
        <v>0</v>
      </c>
      <c r="W34" s="10">
        <f>AFC!W34-FC_NE!W34-FC_E!W34</f>
        <v>0</v>
      </c>
      <c r="X34" s="10">
        <f>AFC!X34-FC_NE!X34-FC_E!X34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-1.0658141036401503E-14</v>
      </c>
      <c r="E35" s="10">
        <f>AFC!E35-FC_NE!E35-FC_E!E35</f>
        <v>0</v>
      </c>
      <c r="F35" s="10">
        <f>AFC!F35-FC_NE!F35-FC_E!F35</f>
        <v>3.5527136788005009E-15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1.7763568394002505E-15</v>
      </c>
      <c r="M35" s="10">
        <f>AFC!M35-FC_NE!M35-FC_E!M35</f>
        <v>-8.5984522787407869E-5</v>
      </c>
      <c r="N35" s="10">
        <f>AFC!N35-FC_NE!N35-FC_E!N35</f>
        <v>-8.5984522787407869E-5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-8.5984522790738538E-5</v>
      </c>
      <c r="D36" s="10">
        <f>AFC!D36-FC_NE!D36-FC_E!D36</f>
        <v>-57.131814273430777</v>
      </c>
      <c r="E36" s="10">
        <f>AFC!E36-FC_NE!E36-FC_E!E36</f>
        <v>-56.033447979363658</v>
      </c>
      <c r="F36" s="10">
        <f>AFC!F36-FC_NE!F36-FC_E!F36</f>
        <v>-42.849097162510759</v>
      </c>
      <c r="G36" s="10">
        <f>AFC!G36-FC_NE!G36-FC_E!G36</f>
        <v>-8.5984522804949393E-5</v>
      </c>
      <c r="H36" s="10">
        <f>AFC!H36-FC_NE!H36-FC_E!H36</f>
        <v>0</v>
      </c>
      <c r="I36" s="10">
        <f>AFC!I36-FC_NE!I36-FC_E!I36</f>
        <v>0</v>
      </c>
      <c r="J36" s="10">
        <f>AFC!J36-FC_NE!J36-FC_E!J36</f>
        <v>-1.7196904556726622E-4</v>
      </c>
      <c r="K36" s="10">
        <f>AFC!K36-FC_NE!K36-FC_E!K36</f>
        <v>-8.5984522797843965E-5</v>
      </c>
      <c r="L36" s="10">
        <f>AFC!L36-FC_NE!L36-FC_E!L36</f>
        <v>-8.5984522769422256E-5</v>
      </c>
      <c r="M36" s="10">
        <f>AFC!M36-FC_NE!M36-FC_E!M36</f>
        <v>0</v>
      </c>
      <c r="N36" s="10">
        <f>AFC!N36-FC_NE!N36-FC_E!N36</f>
        <v>-1.7196904557437165E-4</v>
      </c>
      <c r="O36" s="10">
        <f>AFC!O36-FC_NE!O36-FC_E!O36</f>
        <v>-1.7196904554594994E-4</v>
      </c>
      <c r="P36" s="10">
        <f>AFC!P36-FC_NE!P36-FC_E!P36</f>
        <v>0</v>
      </c>
      <c r="Q36" s="10">
        <f>AFC!Q36-FC_NE!Q36-FC_E!Q36</f>
        <v>0</v>
      </c>
      <c r="R36" s="10">
        <f>AFC!R36-FC_NE!R36-FC_E!R36</f>
        <v>-8.5984522854687384E-5</v>
      </c>
      <c r="S36" s="10">
        <f>AFC!S36-FC_NE!S36-FC_E!S36</f>
        <v>-8.5984522726789692E-5</v>
      </c>
      <c r="T36" s="10">
        <f>AFC!T36-FC_NE!T36-FC_E!T36</f>
        <v>-8.5984522755211401E-5</v>
      </c>
      <c r="U36" s="10">
        <f>AFC!U36-FC_NE!U36-FC_E!U36</f>
        <v>-8.5984522868898239E-5</v>
      </c>
      <c r="V36" s="10">
        <f>AFC!V36-FC_NE!V36-FC_E!V36</f>
        <v>0</v>
      </c>
      <c r="W36" s="10">
        <f>AFC!W36-FC_NE!W36-FC_E!W36</f>
        <v>-1.7196904551752823E-4</v>
      </c>
      <c r="X36" s="10">
        <f>AFC!X36-FC_NE!X36-FC_E!X36</f>
        <v>-8.5984522762316828E-5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0</v>
      </c>
      <c r="D37" s="10">
        <f>AFC!D37-FC_NE!D37-FC_E!D37</f>
        <v>-1.7196904536831426E-4</v>
      </c>
      <c r="E37" s="10">
        <f>AFC!E37-FC_NE!E37-FC_E!E37</f>
        <v>-8.5984521888349263E-5</v>
      </c>
      <c r="F37" s="10">
        <f>AFC!F37-FC_NE!F37-FC_E!F37</f>
        <v>0</v>
      </c>
      <c r="G37" s="10">
        <f>AFC!G37-FC_NE!G37-FC_E!G37</f>
        <v>0</v>
      </c>
      <c r="H37" s="10">
        <f>AFC!H37-FC_NE!H37-FC_E!H37</f>
        <v>8.5984523138904478E-5</v>
      </c>
      <c r="I37" s="10">
        <f>AFC!I37-FC_NE!I37-FC_E!I37</f>
        <v>0</v>
      </c>
      <c r="J37" s="10">
        <f>AFC!J37-FC_NE!J37-FC_E!J37</f>
        <v>-9.0949470177292824E-13</v>
      </c>
      <c r="K37" s="10">
        <f>AFC!K37-FC_NE!K37-FC_E!K37</f>
        <v>-8.5984522002036101E-5</v>
      </c>
      <c r="L37" s="10">
        <f>AFC!L37-FC_NE!L37-FC_E!L37</f>
        <v>0</v>
      </c>
      <c r="M37" s="10">
        <f>AFC!M37-FC_NE!M37-FC_E!M37</f>
        <v>-8.5984522684157128E-5</v>
      </c>
      <c r="N37" s="10">
        <f>AFC!N37-FC_NE!N37-FC_E!N37</f>
        <v>9.0949470177292824E-13</v>
      </c>
      <c r="O37" s="10">
        <f>AFC!O37-FC_NE!O37-FC_E!O37</f>
        <v>-9.0949470177292824E-13</v>
      </c>
      <c r="P37" s="10">
        <f>AFC!P37-FC_NE!P37-FC_E!P37</f>
        <v>0</v>
      </c>
      <c r="Q37" s="10">
        <f>AFC!Q37-FC_NE!Q37-FC_E!Q37</f>
        <v>0</v>
      </c>
      <c r="R37" s="10">
        <f>AFC!R37-FC_NE!R37-FC_E!R37</f>
        <v>8.5984522343096614E-5</v>
      </c>
      <c r="S37" s="10">
        <f>AFC!S37-FC_NE!S37-FC_E!S37</f>
        <v>0</v>
      </c>
      <c r="T37" s="10">
        <f>AFC!T37-FC_NE!T37-FC_E!T37</f>
        <v>0</v>
      </c>
      <c r="U37" s="10">
        <f>AFC!U37-FC_NE!U37-FC_E!U37</f>
        <v>0</v>
      </c>
      <c r="V37" s="10">
        <f>AFC!V37-FC_NE!V37-FC_E!V37</f>
        <v>0</v>
      </c>
      <c r="W37" s="10">
        <f>AFC!W37-FC_NE!W37-FC_E!W37</f>
        <v>8.5984522797843965E-5</v>
      </c>
      <c r="X37" s="10">
        <f>AFC!X37-FC_NE!X37-FC_E!X37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0</v>
      </c>
      <c r="D38" s="10">
        <f>AFC!D38-FC_NE!D38-FC_E!D38</f>
        <v>0</v>
      </c>
      <c r="E38" s="10">
        <f>AFC!E38-FC_NE!E38-FC_E!E38</f>
        <v>0</v>
      </c>
      <c r="F38" s="10">
        <f>AFC!F38-FC_NE!F38-FC_E!F38</f>
        <v>0</v>
      </c>
      <c r="G38" s="10">
        <f>AFC!G38-FC_NE!G38-FC_E!G38</f>
        <v>0</v>
      </c>
      <c r="H38" s="10">
        <f>AFC!H38-FC_NE!H38-FC_E!H38</f>
        <v>0</v>
      </c>
      <c r="I38" s="10">
        <f>AFC!I38-FC_NE!I38-FC_E!I38</f>
        <v>0</v>
      </c>
      <c r="J38" s="10">
        <f>AFC!J38-FC_NE!J38-FC_E!J38</f>
        <v>0</v>
      </c>
      <c r="K38" s="10">
        <f>AFC!K38-FC_NE!K38-FC_E!K38</f>
        <v>0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0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0</v>
      </c>
      <c r="S38" s="10">
        <f>AFC!S38-FC_NE!S38-FC_E!S38</f>
        <v>0</v>
      </c>
      <c r="T38" s="10">
        <f>AFC!T38-FC_NE!T38-FC_E!T38</f>
        <v>0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7.1054273576010019E-15</v>
      </c>
      <c r="D40" s="10">
        <f>AFC!D40-FC_NE!D40-FC_E!D40</f>
        <v>19.652536543422183</v>
      </c>
      <c r="E40" s="10">
        <f>AFC!E40-FC_NE!E40-FC_E!E40</f>
        <v>0</v>
      </c>
      <c r="F40" s="10">
        <f>AFC!F40-FC_NE!F40-FC_E!F40</f>
        <v>0</v>
      </c>
      <c r="G40" s="10">
        <f>AFC!G40-FC_NE!G40-FC_E!G40</f>
        <v>-8.5984522762316828E-5</v>
      </c>
      <c r="H40" s="10">
        <f>AFC!H40-FC_NE!H40-FC_E!H40</f>
        <v>-7.1054273576010019E-15</v>
      </c>
      <c r="I40" s="10">
        <f>AFC!I40-FC_NE!I40-FC_E!I40</f>
        <v>-8.5984522790738538E-5</v>
      </c>
      <c r="J40" s="10">
        <f>AFC!J40-FC_NE!J40-FC_E!J40</f>
        <v>-8.5984522783633111E-5</v>
      </c>
      <c r="K40" s="10">
        <f>AFC!K40-FC_NE!K40-FC_E!K40</f>
        <v>8.5984522797843965E-5</v>
      </c>
      <c r="L40" s="10">
        <f>AFC!L40-FC_NE!L40-FC_E!L40</f>
        <v>0</v>
      </c>
      <c r="M40" s="10">
        <f>AFC!M40-FC_NE!M40-FC_E!M40</f>
        <v>8.5984522783633111E-5</v>
      </c>
      <c r="N40" s="10">
        <f>AFC!N40-FC_NE!N40-FC_E!N40</f>
        <v>7.1054273576010019E-15</v>
      </c>
      <c r="O40" s="10">
        <f>AFC!O40-FC_NE!O40-FC_E!O40</f>
        <v>7.1054273576010019E-15</v>
      </c>
      <c r="P40" s="10">
        <f>AFC!P40-FC_NE!P40-FC_E!P40</f>
        <v>0</v>
      </c>
      <c r="Q40" s="10">
        <f>AFC!Q40-FC_NE!Q40-FC_E!Q40</f>
        <v>8.5984522783633111E-5</v>
      </c>
      <c r="R40" s="10">
        <f>AFC!R40-FC_NE!R40-FC_E!R40</f>
        <v>0</v>
      </c>
      <c r="S40" s="10">
        <f>AFC!S40-FC_NE!S40-FC_E!S40</f>
        <v>1.4210854715202004E-14</v>
      </c>
      <c r="T40" s="10">
        <f>AFC!T40-FC_NE!T40-FC_E!T40</f>
        <v>0</v>
      </c>
      <c r="U40" s="10">
        <f>AFC!U40-FC_NE!U40-FC_E!U40</f>
        <v>8.5984522769422256E-5</v>
      </c>
      <c r="V40" s="10">
        <f>AFC!V40-FC_NE!V40-FC_E!V40</f>
        <v>1.4210854715202004E-14</v>
      </c>
      <c r="W40" s="10">
        <f>AFC!W40-FC_NE!W40-FC_E!W40</f>
        <v>-7.1054273576010019E-15</v>
      </c>
      <c r="X40" s="10">
        <f>AFC!X40-FC_NE!X40-FC_E!X40</f>
        <v>8.5984522769422256E-5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-5.773159728050814E-15</v>
      </c>
      <c r="D41" s="10">
        <f>AFC!D41-FC_NE!D41-FC_E!D41</f>
        <v>0</v>
      </c>
      <c r="E41" s="10">
        <f>AFC!E41-FC_NE!E41-FC_E!E41</f>
        <v>0</v>
      </c>
      <c r="F41" s="10">
        <f>AFC!F41-FC_NE!F41-FC_E!F41</f>
        <v>6.6613381477509392E-16</v>
      </c>
      <c r="G41" s="10">
        <f>AFC!G41-FC_NE!G41-FC_E!G41</f>
        <v>5.773159728050814E-15</v>
      </c>
      <c r="H41" s="10">
        <f>AFC!H41-FC_NE!H41-FC_E!H41</f>
        <v>8.5984522788962181E-5</v>
      </c>
      <c r="I41" s="10">
        <f>AFC!I41-FC_NE!I41-FC_E!I41</f>
        <v>4.4408920985006262E-16</v>
      </c>
      <c r="J41" s="10">
        <f>AFC!J41-FC_NE!J41-FC_E!J41</f>
        <v>0</v>
      </c>
      <c r="K41" s="10">
        <f>AFC!K41-FC_NE!K41-FC_E!K41</f>
        <v>-8.5984522784965378E-5</v>
      </c>
      <c r="L41" s="10">
        <f>AFC!L41-FC_NE!L41-FC_E!L41</f>
        <v>-8.5984522782744932E-5</v>
      </c>
      <c r="M41" s="10">
        <f>AFC!M41-FC_NE!M41-FC_E!M41</f>
        <v>0</v>
      </c>
      <c r="N41" s="10">
        <f>AFC!N41-FC_NE!N41-FC_E!N41</f>
        <v>0</v>
      </c>
      <c r="O41" s="10">
        <f>AFC!O41-FC_NE!O41-FC_E!O41</f>
        <v>0</v>
      </c>
      <c r="P41" s="10">
        <f>AFC!P41-FC_NE!P41-FC_E!P41</f>
        <v>0</v>
      </c>
      <c r="Q41" s="10">
        <f>AFC!Q41-FC_NE!Q41-FC_E!Q41</f>
        <v>0</v>
      </c>
      <c r="R41" s="10">
        <f>AFC!R41-FC_NE!R41-FC_E!R41</f>
        <v>0</v>
      </c>
      <c r="S41" s="10">
        <f>AFC!S41-FC_NE!S41-FC_E!S41</f>
        <v>0</v>
      </c>
      <c r="T41" s="10">
        <f>AFC!T41-FC_NE!T41-FC_E!T41</f>
        <v>0</v>
      </c>
      <c r="U41" s="10">
        <f>AFC!U41-FC_NE!U41-FC_E!U41</f>
        <v>0</v>
      </c>
      <c r="V41" s="10">
        <f>AFC!V41-FC_NE!V41-FC_E!V41</f>
        <v>0</v>
      </c>
      <c r="W41" s="10">
        <f>AFC!W41-FC_NE!W41-FC_E!W41</f>
        <v>0</v>
      </c>
      <c r="X41" s="10">
        <f>AFC!X41-FC_NE!X41-FC_E!X41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-1.1368683772161603E-13</v>
      </c>
      <c r="D42" s="10">
        <f>AFC!D42-FC_NE!D42-FC_E!D42</f>
        <v>0</v>
      </c>
      <c r="E42" s="10">
        <f>AFC!E42-FC_NE!E42-FC_E!E42</f>
        <v>-5.6843418860808015E-14</v>
      </c>
      <c r="F42" s="10">
        <f>AFC!F42-FC_NE!F42-FC_E!F42</f>
        <v>-1.1368683772161603E-13</v>
      </c>
      <c r="G42" s="10">
        <f>AFC!G42-FC_NE!G42-FC_E!G42</f>
        <v>0</v>
      </c>
      <c r="H42" s="10">
        <f>AFC!H42-FC_NE!H42-FC_E!H42</f>
        <v>-5.6843418860808015E-14</v>
      </c>
      <c r="I42" s="10">
        <f>AFC!I42-FC_NE!I42-FC_E!I42</f>
        <v>-8.5984522968374222E-5</v>
      </c>
      <c r="J42" s="10">
        <f>AFC!J42-FC_NE!J42-FC_E!J42</f>
        <v>1.1368683772161603E-13</v>
      </c>
      <c r="K42" s="10">
        <f>AFC!K42-FC_NE!K42-FC_E!K42</f>
        <v>0</v>
      </c>
      <c r="L42" s="10">
        <f>AFC!L42-FC_NE!L42-FC_E!L42</f>
        <v>5.6843418860808015E-14</v>
      </c>
      <c r="M42" s="10">
        <f>AFC!M42-FC_NE!M42-FC_E!M42</f>
        <v>8.5984522741000546E-5</v>
      </c>
      <c r="N42" s="10">
        <f>AFC!N42-FC_NE!N42-FC_E!N42</f>
        <v>-5.6843418860808015E-14</v>
      </c>
      <c r="O42" s="10">
        <f>AFC!O42-FC_NE!O42-FC_E!O42</f>
        <v>1.1368683772161603E-13</v>
      </c>
      <c r="P42" s="10">
        <f>AFC!P42-FC_NE!P42-FC_E!P42</f>
        <v>0</v>
      </c>
      <c r="Q42" s="10">
        <f>AFC!Q42-FC_NE!Q42-FC_E!Q42</f>
        <v>8.5984522741000546E-5</v>
      </c>
      <c r="R42" s="10">
        <f>AFC!R42-FC_NE!R42-FC_E!R42</f>
        <v>8.5984522655735418E-5</v>
      </c>
      <c r="S42" s="10">
        <f>AFC!S42-FC_NE!S42-FC_E!S42</f>
        <v>-8.5984522797843965E-5</v>
      </c>
      <c r="T42" s="10">
        <f>AFC!T42-FC_NE!T42-FC_E!T42</f>
        <v>8.5984522797843965E-5</v>
      </c>
      <c r="U42" s="10">
        <f>AFC!U42-FC_NE!U42-FC_E!U42</f>
        <v>-5.6843418860808015E-14</v>
      </c>
      <c r="V42" s="10">
        <f>AFC!V42-FC_NE!V42-FC_E!V42</f>
        <v>8.5984522741000546E-5</v>
      </c>
      <c r="W42" s="10">
        <f>AFC!W42-FC_NE!W42-FC_E!W42</f>
        <v>-8.5984522684157128E-5</v>
      </c>
      <c r="X42" s="10">
        <f>AFC!X42-FC_NE!X42-FC_E!X42</f>
        <v>-5.6843418860808015E-14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8.5984523593651829E-5</v>
      </c>
      <c r="D43" s="10">
        <f>AFC!D43-FC_NE!D43-FC_E!D43</f>
        <v>65.730696474634897</v>
      </c>
      <c r="E43" s="10">
        <f>AFC!E43-FC_NE!E43-FC_E!E43</f>
        <v>3.4393809073662851E-4</v>
      </c>
      <c r="F43" s="10">
        <f>AFC!F43-FC_NE!F43-FC_E!F43</f>
        <v>2.5795356850721873E-4</v>
      </c>
      <c r="G43" s="10">
        <f>AFC!G43-FC_NE!G43-FC_E!G43</f>
        <v>59.568271711091256</v>
      </c>
      <c r="H43" s="10">
        <f>AFC!H43-FC_NE!H43-FC_E!H43</f>
        <v>2.5795356759772403E-4</v>
      </c>
      <c r="I43" s="10">
        <f>AFC!I43-FC_NE!I43-FC_E!I43</f>
        <v>8.5984523366278154E-5</v>
      </c>
      <c r="J43" s="10">
        <f>AFC!J43-FC_NE!J43-FC_E!J43</f>
        <v>1.7196904468619323E-4</v>
      </c>
      <c r="K43" s="10">
        <f>AFC!K43-FC_NE!K43-FC_E!K43</f>
        <v>8.5984522684157128E-5</v>
      </c>
      <c r="L43" s="10">
        <f>AFC!L43-FC_NE!L43-FC_E!L43</f>
        <v>1.7196904536831426E-4</v>
      </c>
      <c r="M43" s="10">
        <f>AFC!M43-FC_NE!M43-FC_E!M43</f>
        <v>2.5795356782509771E-4</v>
      </c>
      <c r="N43" s="10">
        <f>AFC!N43-FC_NE!N43-FC_E!N43</f>
        <v>1.7196904536831426E-4</v>
      </c>
      <c r="O43" s="10">
        <f>AFC!O43-FC_NE!O43-FC_E!O43</f>
        <v>1.719690440040722E-4</v>
      </c>
      <c r="P43" s="10">
        <f>AFC!P43-FC_NE!P43-FC_E!P43</f>
        <v>0</v>
      </c>
      <c r="Q43" s="10">
        <f>AFC!Q43-FC_NE!Q43-FC_E!Q43</f>
        <v>-1.7196904627780896E-4</v>
      </c>
      <c r="R43" s="10">
        <f>AFC!R43-FC_NE!R43-FC_E!R43</f>
        <v>8.5984522002036101E-5</v>
      </c>
      <c r="S43" s="10">
        <f>AFC!S43-FC_NE!S43-FC_E!S43</f>
        <v>8.5984522684157128E-5</v>
      </c>
      <c r="T43" s="10">
        <f>AFC!T43-FC_NE!T43-FC_E!T43</f>
        <v>0</v>
      </c>
      <c r="U43" s="10">
        <f>AFC!U43-FC_NE!U43-FC_E!U43</f>
        <v>-1.7196904468619323E-4</v>
      </c>
      <c r="V43" s="10">
        <f>AFC!V43-FC_NE!V43-FC_E!V43</f>
        <v>0</v>
      </c>
      <c r="W43" s="10">
        <f>AFC!W43-FC_NE!W43-FC_E!W43</f>
        <v>-8.5984522456783452E-5</v>
      </c>
      <c r="X43" s="10">
        <f>AFC!X43-FC_NE!X43-FC_E!X43</f>
        <v>8.5984522229409777E-5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-8.5984522698367982E-5</v>
      </c>
      <c r="D44" s="10">
        <f>AFC!D44-FC_NE!D44-FC_E!D44</f>
        <v>8.5984522797843965E-5</v>
      </c>
      <c r="E44" s="10">
        <f>AFC!E44-FC_NE!E44-FC_E!E44</f>
        <v>0</v>
      </c>
      <c r="F44" s="10">
        <f>AFC!F44-FC_NE!F44-FC_E!F44</f>
        <v>-52.106620808254632</v>
      </c>
      <c r="G44" s="10">
        <f>AFC!G44-FC_NE!G44-FC_E!G44</f>
        <v>73.335339638864923</v>
      </c>
      <c r="H44" s="10">
        <f>AFC!H44-FC_NE!H44-FC_E!H44</f>
        <v>1.7196904562410964E-4</v>
      </c>
      <c r="I44" s="10">
        <f>AFC!I44-FC_NE!I44-FC_E!I44</f>
        <v>0</v>
      </c>
      <c r="J44" s="10">
        <f>AFC!J44-FC_NE!J44-FC_E!J44</f>
        <v>-8.5984522797843965E-5</v>
      </c>
      <c r="K44" s="10">
        <f>AFC!K44-FC_NE!K44-FC_E!K44</f>
        <v>-8.5984522797843965E-5</v>
      </c>
      <c r="L44" s="10">
        <f>AFC!L44-FC_NE!L44-FC_E!L44</f>
        <v>8.5984522854687384E-5</v>
      </c>
      <c r="M44" s="10">
        <f>AFC!M44-FC_NE!M44-FC_E!M44</f>
        <v>0</v>
      </c>
      <c r="N44" s="10">
        <f>AFC!N44-FC_NE!N44-FC_E!N44</f>
        <v>-0.96491831470332556</v>
      </c>
      <c r="O44" s="10">
        <f>AFC!O44-FC_NE!O44-FC_E!O44</f>
        <v>-8.5984522712578837E-5</v>
      </c>
      <c r="P44" s="10">
        <f>AFC!P44-FC_NE!P44-FC_E!P44</f>
        <v>0</v>
      </c>
      <c r="Q44" s="10">
        <f>AFC!Q44-FC_NE!Q44-FC_E!Q44</f>
        <v>7.1720407390785113E-14</v>
      </c>
      <c r="R44" s="10">
        <f>AFC!R44-FC_NE!R44-FC_E!R44</f>
        <v>8.598452294128478E-5</v>
      </c>
      <c r="S44" s="10">
        <f>AFC!S44-FC_NE!S44-FC_E!S44</f>
        <v>8.5984522755766513E-5</v>
      </c>
      <c r="T44" s="10">
        <f>AFC!T44-FC_NE!T44-FC_E!T44</f>
        <v>1.7196904561067594E-4</v>
      </c>
      <c r="U44" s="10">
        <f>AFC!U44-FC_NE!U44-FC_E!U44</f>
        <v>-8.5984522741000546E-5</v>
      </c>
      <c r="V44" s="10">
        <f>AFC!V44-FC_NE!V44-FC_E!V44</f>
        <v>0</v>
      </c>
      <c r="W44" s="10">
        <f>AFC!W44-FC_NE!W44-FC_E!W44</f>
        <v>0</v>
      </c>
      <c r="X44" s="10">
        <f>AFC!X44-FC_NE!X44-FC_E!X44</f>
        <v>8.5984522854687384E-5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-8.598452277830404E-5</v>
      </c>
      <c r="D45" s="10">
        <f>AFC!D45-FC_NE!D45-FC_E!D45</f>
        <v>8.5984522797843965E-5</v>
      </c>
      <c r="E45" s="10">
        <f>AFC!E45-FC_NE!E45-FC_E!E45</f>
        <v>-8.598452277830404E-5</v>
      </c>
      <c r="F45" s="10">
        <f>AFC!F45-FC_NE!F45-FC_E!F45</f>
        <v>8.598452279517943E-5</v>
      </c>
      <c r="G45" s="10">
        <f>AFC!G45-FC_NE!G45-FC_E!G45</f>
        <v>-1.7763568394002505E-15</v>
      </c>
      <c r="H45" s="10">
        <f>AFC!H45-FC_NE!H45-FC_E!H45</f>
        <v>8.5984522787185824E-5</v>
      </c>
      <c r="I45" s="10">
        <f>AFC!I45-FC_NE!I45-FC_E!I45</f>
        <v>8.8817841970012523E-15</v>
      </c>
      <c r="J45" s="10">
        <f>AFC!J45-FC_NE!J45-FC_E!J45</f>
        <v>8.5984522776527683E-5</v>
      </c>
      <c r="K45" s="10">
        <f>AFC!K45-FC_NE!K45-FC_E!K45</f>
        <v>8.5984522787185824E-5</v>
      </c>
      <c r="L45" s="10">
        <f>AFC!L45-FC_NE!L45-FC_E!L45</f>
        <v>8.5984522785409467E-5</v>
      </c>
      <c r="M45" s="10">
        <f>AFC!M45-FC_NE!M45-FC_E!M45</f>
        <v>0</v>
      </c>
      <c r="N45" s="10">
        <f>AFC!N45-FC_NE!N45-FC_E!N45</f>
        <v>0</v>
      </c>
      <c r="O45" s="10">
        <f>AFC!O45-FC_NE!O45-FC_E!O45</f>
        <v>0</v>
      </c>
      <c r="P45" s="10">
        <f>AFC!P45-FC_NE!P45-FC_E!P45</f>
        <v>0</v>
      </c>
      <c r="Q45" s="10">
        <f>AFC!Q45-FC_NE!Q45-FC_E!Q45</f>
        <v>8.5984522788296047E-5</v>
      </c>
      <c r="R45" s="10">
        <f>AFC!R45-FC_NE!R45-FC_E!R45</f>
        <v>0</v>
      </c>
      <c r="S45" s="10">
        <f>AFC!S45-FC_NE!S45-FC_E!S45</f>
        <v>-8.5984522787185824E-5</v>
      </c>
      <c r="T45" s="10">
        <f>AFC!T45-FC_NE!T45-FC_E!T45</f>
        <v>6.2172489379008766E-15</v>
      </c>
      <c r="U45" s="10">
        <f>AFC!U45-FC_NE!U45-FC_E!U45</f>
        <v>8.8817841970012523E-16</v>
      </c>
      <c r="V45" s="10">
        <f>AFC!V45-FC_NE!V45-FC_E!V45</f>
        <v>0</v>
      </c>
      <c r="W45" s="10">
        <f>AFC!W45-FC_NE!W45-FC_E!W45</f>
        <v>0</v>
      </c>
      <c r="X45" s="10">
        <f>AFC!X45-FC_NE!X45-FC_E!X45</f>
        <v>8.5984522784743334E-5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-8.5984522790738538E-5</v>
      </c>
      <c r="D46" s="10">
        <f>AFC!D46-FC_NE!D46-FC_E!D46</f>
        <v>-8.5984522769422256E-5</v>
      </c>
      <c r="E46" s="10">
        <f>AFC!E46-FC_NE!E46-FC_E!E46</f>
        <v>0</v>
      </c>
      <c r="F46" s="10">
        <f>AFC!F46-FC_NE!F46-FC_E!F46</f>
        <v>-8.5984522783633111E-5</v>
      </c>
      <c r="G46" s="10">
        <f>AFC!G46-FC_NE!G46-FC_E!G46</f>
        <v>-7.1054273576010019E-15</v>
      </c>
      <c r="H46" s="10">
        <f>AFC!H46-FC_NE!H46-FC_E!H46</f>
        <v>0</v>
      </c>
      <c r="I46" s="10">
        <f>AFC!I46-FC_NE!I46-FC_E!I46</f>
        <v>8.5984522783633111E-5</v>
      </c>
      <c r="J46" s="10">
        <f>AFC!J46-FC_NE!J46-FC_E!J46</f>
        <v>0</v>
      </c>
      <c r="K46" s="10">
        <f>AFC!K46-FC_NE!K46-FC_E!K46</f>
        <v>-7.1054273576010019E-15</v>
      </c>
      <c r="L46" s="10">
        <f>AFC!L46-FC_NE!L46-FC_E!L46</f>
        <v>-1.4210854715202004E-14</v>
      </c>
      <c r="M46" s="10">
        <f>AFC!M46-FC_NE!M46-FC_E!M46</f>
        <v>-2.1316282072803006E-14</v>
      </c>
      <c r="N46" s="10">
        <f>AFC!N46-FC_NE!N46-FC_E!N46</f>
        <v>-3.5527136788005009E-15</v>
      </c>
      <c r="O46" s="10">
        <f>AFC!O46-FC_NE!O46-FC_E!O46</f>
        <v>7.1054273576010019E-15</v>
      </c>
      <c r="P46" s="10">
        <f>AFC!P46-FC_NE!P46-FC_E!P46</f>
        <v>0</v>
      </c>
      <c r="Q46" s="10">
        <f>AFC!Q46-FC_NE!Q46-FC_E!Q46</f>
        <v>-8.5984522797843965E-5</v>
      </c>
      <c r="R46" s="10">
        <f>AFC!R46-FC_NE!R46-FC_E!R46</f>
        <v>-8.5984522762316828E-5</v>
      </c>
      <c r="S46" s="10">
        <f>AFC!S46-FC_NE!S46-FC_E!S46</f>
        <v>-1.4210854715202004E-14</v>
      </c>
      <c r="T46" s="10">
        <f>AFC!T46-FC_NE!T46-FC_E!T46</f>
        <v>0</v>
      </c>
      <c r="U46" s="10">
        <f>AFC!U46-FC_NE!U46-FC_E!U46</f>
        <v>1.4210854715202004E-14</v>
      </c>
      <c r="V46" s="10">
        <f>AFC!V46-FC_NE!V46-FC_E!V46</f>
        <v>0</v>
      </c>
      <c r="W46" s="10">
        <f>AFC!W46-FC_NE!W46-FC_E!W46</f>
        <v>-3.5527136788005009E-15</v>
      </c>
      <c r="X46" s="10">
        <f>AFC!X46-FC_NE!X46-FC_E!X46</f>
        <v>7.1054273576010019E-15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0</v>
      </c>
      <c r="D47" s="10">
        <f>AFC!D47-FC_NE!D47-FC_E!D47</f>
        <v>0</v>
      </c>
      <c r="E47" s="10">
        <f>AFC!E47-FC_NE!E47-FC_E!E47</f>
        <v>8.5984522797843965E-5</v>
      </c>
      <c r="F47" s="10">
        <f>AFC!F47-FC_NE!F47-FC_E!F47</f>
        <v>0</v>
      </c>
      <c r="G47" s="10">
        <f>AFC!G47-FC_NE!G47-FC_E!G47</f>
        <v>-8.5984522769422256E-5</v>
      </c>
      <c r="H47" s="10">
        <f>AFC!H47-FC_NE!H47-FC_E!H47</f>
        <v>8.5984522741000546E-5</v>
      </c>
      <c r="I47" s="10">
        <f>AFC!I47-FC_NE!I47-FC_E!I47</f>
        <v>-8.5984522826265675E-5</v>
      </c>
      <c r="J47" s="10">
        <f>AFC!J47-FC_NE!J47-FC_E!J47</f>
        <v>8.5984522783633111E-5</v>
      </c>
      <c r="K47" s="10">
        <f>AFC!K47-FC_NE!K47-FC_E!K47</f>
        <v>-5.6843418860808015E-14</v>
      </c>
      <c r="L47" s="10">
        <f>AFC!L47-FC_NE!L47-FC_E!L47</f>
        <v>-5.6843418860808015E-14</v>
      </c>
      <c r="M47" s="10">
        <f>AFC!M47-FC_NE!M47-FC_E!M47</f>
        <v>2.8421709430404007E-14</v>
      </c>
      <c r="N47" s="10">
        <f>AFC!N47-FC_NE!N47-FC_E!N47</f>
        <v>8.5265128291212022E-14</v>
      </c>
      <c r="O47" s="10">
        <f>AFC!O47-FC_NE!O47-FC_E!O47</f>
        <v>-1.4210854715202004E-14</v>
      </c>
      <c r="P47" s="10">
        <f>AFC!P47-FC_NE!P47-FC_E!P47</f>
        <v>1.4210854715202004E-14</v>
      </c>
      <c r="Q47" s="10">
        <f>AFC!Q47-FC_NE!Q47-FC_E!Q47</f>
        <v>-1.4210854715202004E-14</v>
      </c>
      <c r="R47" s="10">
        <f>AFC!R47-FC_NE!R47-FC_E!R47</f>
        <v>-4.2632564145606011E-14</v>
      </c>
      <c r="S47" s="10">
        <f>AFC!S47-FC_NE!S47-FC_E!S47</f>
        <v>-1.4210854715202004E-14</v>
      </c>
      <c r="T47" s="10">
        <f>AFC!T47-FC_NE!T47-FC_E!T47</f>
        <v>4.2632564145606011E-14</v>
      </c>
      <c r="U47" s="10">
        <f>AFC!U47-FC_NE!U47-FC_E!U47</f>
        <v>0</v>
      </c>
      <c r="V47" s="10">
        <f>AFC!V47-FC_NE!V47-FC_E!V47</f>
        <v>0</v>
      </c>
      <c r="W47" s="10">
        <f>AFC!W47-FC_NE!W47-FC_E!W47</f>
        <v>-8.5984522883109094E-5</v>
      </c>
      <c r="X47" s="10">
        <f>AFC!X47-FC_NE!X47-FC_E!X47</f>
        <v>-2.8421709430404007E-14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0</v>
      </c>
      <c r="D48" s="10">
        <f>AFC!D48-FC_NE!D48-FC_E!D48</f>
        <v>-8.5984522783633111E-5</v>
      </c>
      <c r="E48" s="10">
        <f>AFC!E48-FC_NE!E48-FC_E!E48</f>
        <v>0</v>
      </c>
      <c r="F48" s="10">
        <f>AFC!F48-FC_NE!F48-FC_E!F48</f>
        <v>0</v>
      </c>
      <c r="G48" s="10">
        <f>AFC!G48-FC_NE!G48-FC_E!G48</f>
        <v>0</v>
      </c>
      <c r="H48" s="10">
        <f>AFC!H48-FC_NE!H48-FC_E!H48</f>
        <v>0</v>
      </c>
      <c r="I48" s="10">
        <f>AFC!I48-FC_NE!I48-FC_E!I48</f>
        <v>0</v>
      </c>
      <c r="J48" s="10">
        <f>AFC!J48-FC_NE!J48-FC_E!J48</f>
        <v>0</v>
      </c>
      <c r="K48" s="10">
        <f>AFC!K48-FC_NE!K48-FC_E!K48</f>
        <v>0</v>
      </c>
      <c r="L48" s="10">
        <f>AFC!L48-FC_NE!L48-FC_E!L48</f>
        <v>8.5984522783633111E-5</v>
      </c>
      <c r="M48" s="10">
        <f>AFC!M48-FC_NE!M48-FC_E!M48</f>
        <v>0</v>
      </c>
      <c r="N48" s="10">
        <f>AFC!N48-FC_NE!N48-FC_E!N48</f>
        <v>-8.5984522769422256E-5</v>
      </c>
      <c r="O48" s="10">
        <f>AFC!O48-FC_NE!O48-FC_E!O48</f>
        <v>8.5984522790738538E-5</v>
      </c>
      <c r="P48" s="10">
        <f>AFC!P48-FC_NE!P48-FC_E!P48</f>
        <v>0</v>
      </c>
      <c r="Q48" s="10">
        <f>AFC!Q48-FC_NE!Q48-FC_E!Q48</f>
        <v>0</v>
      </c>
      <c r="R48" s="10">
        <f>AFC!R48-FC_NE!R48-FC_E!R48</f>
        <v>-8.5984522783633111E-5</v>
      </c>
      <c r="S48" s="10">
        <f>AFC!S48-FC_NE!S48-FC_E!S48</f>
        <v>-8.5984522776527683E-5</v>
      </c>
      <c r="T48" s="10">
        <f>AFC!T48-FC_NE!T48-FC_E!T48</f>
        <v>0</v>
      </c>
      <c r="U48" s="10">
        <f>AFC!U48-FC_NE!U48-FC_E!U48</f>
        <v>0</v>
      </c>
      <c r="V48" s="10">
        <f>AFC!V48-FC_NE!V48-FC_E!V48</f>
        <v>0</v>
      </c>
      <c r="W48" s="10">
        <f>AFC!W48-FC_NE!W48-FC_E!W48</f>
        <v>-8.5984522804949393E-5</v>
      </c>
      <c r="X48" s="10">
        <f>AFC!X48-FC_NE!X48-FC_E!X48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0</v>
      </c>
      <c r="D49" s="10">
        <f>AFC!D49-FC_NE!D49-FC_E!D49</f>
        <v>0</v>
      </c>
      <c r="E49" s="10">
        <f>AFC!E49-FC_NE!E49-FC_E!E49</f>
        <v>-8.5984522785853557E-5</v>
      </c>
      <c r="F49" s="10">
        <f>AFC!F49-FC_NE!F49-FC_E!F49</f>
        <v>8.5984522785409467E-5</v>
      </c>
      <c r="G49" s="10">
        <f>AFC!G49-FC_NE!G49-FC_E!G49</f>
        <v>0</v>
      </c>
      <c r="H49" s="10">
        <f>AFC!H49-FC_NE!H49-FC_E!H49</f>
        <v>0</v>
      </c>
      <c r="I49" s="10">
        <f>AFC!I49-FC_NE!I49-FC_E!I49</f>
        <v>0</v>
      </c>
      <c r="J49" s="10">
        <f>AFC!J49-FC_NE!J49-FC_E!J49</f>
        <v>0</v>
      </c>
      <c r="K49" s="10">
        <f>AFC!K49-FC_NE!K49-FC_E!K49</f>
        <v>0</v>
      </c>
      <c r="L49" s="10">
        <f>AFC!L49-FC_NE!L49-FC_E!L49</f>
        <v>0</v>
      </c>
      <c r="M49" s="10">
        <f>AFC!M49-FC_NE!M49-FC_E!M49</f>
        <v>0</v>
      </c>
      <c r="N49" s="10">
        <f>AFC!N49-FC_NE!N49-FC_E!N49</f>
        <v>-4.4408920985006262E-16</v>
      </c>
      <c r="O49" s="10">
        <f>AFC!O49-FC_NE!O49-FC_E!O49</f>
        <v>-8.5984522785409467E-5</v>
      </c>
      <c r="P49" s="10">
        <f>AFC!P49-FC_NE!P49-FC_E!P49</f>
        <v>0</v>
      </c>
      <c r="Q49" s="10">
        <f>AFC!Q49-FC_NE!Q49-FC_E!Q49</f>
        <v>0</v>
      </c>
      <c r="R49" s="10">
        <f>AFC!R49-FC_NE!R49-FC_E!R49</f>
        <v>0</v>
      </c>
      <c r="S49" s="10">
        <f>AFC!S49-FC_NE!S49-FC_E!S49</f>
        <v>0</v>
      </c>
      <c r="T49" s="10">
        <f>AFC!T49-FC_NE!T49-FC_E!T49</f>
        <v>0</v>
      </c>
      <c r="U49" s="10">
        <f>AFC!U49-FC_NE!U49-FC_E!U49</f>
        <v>0</v>
      </c>
      <c r="V49" s="10">
        <f>AFC!V49-FC_NE!V49-FC_E!V49</f>
        <v>0</v>
      </c>
      <c r="W49" s="10">
        <f>AFC!W49-FC_NE!W49-FC_E!W49</f>
        <v>0</v>
      </c>
      <c r="X49" s="10">
        <f>AFC!X49-FC_NE!X49-FC_E!X49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5.6843418860808015E-14</v>
      </c>
      <c r="D50" s="10">
        <f>AFC!D50-FC_NE!D50-FC_E!D50</f>
        <v>-8.5984522783633111E-5</v>
      </c>
      <c r="E50" s="10">
        <f>AFC!E50-FC_NE!E50-FC_E!E50</f>
        <v>8.5984522776527683E-5</v>
      </c>
      <c r="F50" s="10">
        <f>AFC!F50-FC_NE!F50-FC_E!F50</f>
        <v>0</v>
      </c>
      <c r="G50" s="10">
        <f>AFC!G50-FC_NE!G50-FC_E!G50</f>
        <v>8.5984522703697053E-5</v>
      </c>
      <c r="H50" s="10">
        <f>AFC!H50-FC_NE!H50-FC_E!H50</f>
        <v>-5.5067062021407764E-14</v>
      </c>
      <c r="I50" s="10">
        <f>AFC!I50-FC_NE!I50-FC_E!I50</f>
        <v>-8.5984522732118762E-5</v>
      </c>
      <c r="J50" s="10">
        <f>AFC!J50-FC_NE!J50-FC_E!J50</f>
        <v>-8.5984522788518092E-5</v>
      </c>
      <c r="K50" s="10">
        <f>AFC!K50-FC_NE!K50-FC_E!K50</f>
        <v>8.598452281205482E-5</v>
      </c>
      <c r="L50" s="10">
        <f>AFC!L50-FC_NE!L50-FC_E!L50</f>
        <v>1.7196904546246117E-4</v>
      </c>
      <c r="M50" s="10">
        <f>AFC!M50-FC_NE!M50-FC_E!M50</f>
        <v>-1.5987211554602254E-14</v>
      </c>
      <c r="N50" s="10">
        <f>AFC!N50-FC_NE!N50-FC_E!N50</f>
        <v>1.7763568394002505E-14</v>
      </c>
      <c r="O50" s="10">
        <f>AFC!O50-FC_NE!O50-FC_E!O50</f>
        <v>8.5984522707693856E-5</v>
      </c>
      <c r="P50" s="10">
        <f>AFC!P50-FC_NE!P50-FC_E!P50</f>
        <v>-8.5984522902649019E-5</v>
      </c>
      <c r="Q50" s="10">
        <f>AFC!Q50-FC_NE!Q50-FC_E!Q50</f>
        <v>7.5495165674510645E-14</v>
      </c>
      <c r="R50" s="10">
        <f>AFC!R50-FC_NE!R50-FC_E!R50</f>
        <v>8.5984522769422256E-5</v>
      </c>
      <c r="S50" s="10">
        <f>AFC!S50-FC_NE!S50-FC_E!S50</f>
        <v>-3.5527136788005009E-14</v>
      </c>
      <c r="T50" s="10">
        <f>AFC!T50-FC_NE!T50-FC_E!T50</f>
        <v>8.5265128291212022E-14</v>
      </c>
      <c r="U50" s="10">
        <f>AFC!U50-FC_NE!U50-FC_E!U50</f>
        <v>3.5527136788005009E-14</v>
      </c>
      <c r="V50" s="10">
        <f>AFC!V50-FC_NE!V50-FC_E!V50</f>
        <v>1.2079226507921703E-13</v>
      </c>
      <c r="W50" s="10">
        <f>AFC!W50-FC_NE!W50-FC_E!W50</f>
        <v>8.5984522712578837E-5</v>
      </c>
      <c r="X50" s="10">
        <f>AFC!X50-FC_NE!X50-FC_E!X50</f>
        <v>-4.2632564145606011E-14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0</v>
      </c>
      <c r="D51" s="37">
        <f>AFC!D51-FC_NE!D51-FC_E!D51</f>
        <v>0</v>
      </c>
      <c r="E51" s="37">
        <f>AFC!E51-FC_NE!E51-FC_E!E51</f>
        <v>0</v>
      </c>
      <c r="F51" s="37">
        <f>AFC!F51-FC_NE!F51-FC_E!F51</f>
        <v>0</v>
      </c>
      <c r="G51" s="37">
        <f>AFC!G51-FC_NE!G51-FC_E!G51</f>
        <v>0</v>
      </c>
      <c r="H51" s="37">
        <f>AFC!H51-FC_NE!H51-FC_E!H51</f>
        <v>-19.088564058471093</v>
      </c>
      <c r="I51" s="37">
        <f>AFC!I51-FC_NE!I51-FC_E!I51</f>
        <v>0</v>
      </c>
      <c r="J51" s="37">
        <f>AFC!J51-FC_NE!J51-FC_E!J51</f>
        <v>0</v>
      </c>
      <c r="K51" s="37">
        <f>AFC!K51-FC_NE!K51-FC_E!K51</f>
        <v>0</v>
      </c>
      <c r="L51" s="37">
        <f>AFC!L51-FC_NE!L51-FC_E!L51</f>
        <v>0</v>
      </c>
      <c r="M51" s="37">
        <f>AFC!M51-FC_NE!M51-FC_E!M51</f>
        <v>0</v>
      </c>
      <c r="N51" s="37">
        <f>AFC!N51-FC_NE!N51-FC_E!N51</f>
        <v>0</v>
      </c>
      <c r="O51" s="37">
        <f>AFC!O51-FC_NE!O51-FC_E!O51</f>
        <v>0</v>
      </c>
      <c r="P51" s="37">
        <f>AFC!P51-FC_NE!P51-FC_E!P51</f>
        <v>0</v>
      </c>
      <c r="Q51" s="37">
        <f>AFC!Q51-FC_NE!Q51-FC_E!Q51</f>
        <v>0</v>
      </c>
      <c r="R51" s="37">
        <f>AFC!R51-FC_NE!R51-FC_E!R51</f>
        <v>0</v>
      </c>
      <c r="S51" s="37">
        <f>AFC!S51-FC_NE!S51-FC_E!S51</f>
        <v>0</v>
      </c>
      <c r="T51" s="37">
        <f>AFC!T51-FC_NE!T51-FC_E!T51</f>
        <v>-2.6139294925997092E-2</v>
      </c>
      <c r="U51" s="37">
        <f>AFC!U51-FC_NE!U51-FC_E!U51</f>
        <v>7.9105760962193017E-2</v>
      </c>
      <c r="V51" s="37">
        <f>AFC!V51-FC_NE!V51-FC_E!V51</f>
        <v>1.0490111779745348E-2</v>
      </c>
      <c r="W51" s="37">
        <f>AFC!W51-FC_NE!W51-FC_E!W51</f>
        <v>7.4806534830713645E-3</v>
      </c>
      <c r="X51" s="37">
        <f>AFC!X51-FC_NE!X51-FC_E!X51</f>
        <v>2.7515047289398353E-2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7.9936057773011271E-14</v>
      </c>
      <c r="E52" s="37">
        <f t="shared" si="20"/>
        <v>8.5984522826265675E-5</v>
      </c>
      <c r="F52" s="37">
        <f t="shared" si="20"/>
        <v>-7.9047879353311146E-14</v>
      </c>
      <c r="G52" s="37">
        <f t="shared" si="20"/>
        <v>2.3645743766274263E-2</v>
      </c>
      <c r="H52" s="37">
        <f t="shared" si="20"/>
        <v>-8.5984522677495789E-5</v>
      </c>
      <c r="I52" s="37">
        <f t="shared" si="20"/>
        <v>-1.7196904558147708E-4</v>
      </c>
      <c r="J52" s="37">
        <f t="shared" si="20"/>
        <v>-1.719690455268541E-4</v>
      </c>
      <c r="K52" s="37">
        <f t="shared" si="20"/>
        <v>-8.598452258734568E-5</v>
      </c>
      <c r="L52" s="37">
        <f t="shared" si="20"/>
        <v>-3.4393809099064754E-4</v>
      </c>
      <c r="M52" s="37">
        <f t="shared" si="20"/>
        <v>-2.5795356774160894E-4</v>
      </c>
      <c r="N52" s="37">
        <f t="shared" si="20"/>
        <v>2.3645743765476235E-2</v>
      </c>
      <c r="O52" s="37">
        <f t="shared" si="20"/>
        <v>2.407566638054881E-2</v>
      </c>
      <c r="P52" s="37">
        <f t="shared" si="20"/>
        <v>2.3817712811756042E-2</v>
      </c>
      <c r="Q52" s="37">
        <f t="shared" si="20"/>
        <v>-3.4393809096533445E-4</v>
      </c>
      <c r="R52" s="37">
        <f t="shared" si="20"/>
        <v>-3.4816594052244909E-13</v>
      </c>
      <c r="S52" s="37">
        <f t="shared" si="20"/>
        <v>-1.7196904533745005E-4</v>
      </c>
      <c r="T52" s="37">
        <f t="shared" si="20"/>
        <v>6.2172489379008766E-15</v>
      </c>
      <c r="U52" s="37">
        <f t="shared" si="20"/>
        <v>-8.5984523038762362E-5</v>
      </c>
      <c r="V52" s="37">
        <f t="shared" si="20"/>
        <v>7.2055030094785089E-2</v>
      </c>
      <c r="W52" s="37">
        <f t="shared" si="20"/>
        <v>4.7549441100329159E-2</v>
      </c>
      <c r="X52" s="37">
        <f t="shared" ref="X52" si="21">SUM(X53:X70)</f>
        <v>0.12407566637960932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-1.1368683772161603E-13</v>
      </c>
      <c r="F53" s="10">
        <f>AFC!F53-FC_NE!F53-FC_E!F53</f>
        <v>-5.6843418860808015E-14</v>
      </c>
      <c r="G53" s="10">
        <f>AFC!G53-FC_NE!G53-FC_E!G53</f>
        <v>0</v>
      </c>
      <c r="H53" s="10">
        <f>AFC!H53-FC_NE!H53-FC_E!H53</f>
        <v>5.6843418860808015E-14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5.6843418860808015E-14</v>
      </c>
      <c r="L53" s="10">
        <f>AFC!L53-FC_NE!L53-FC_E!L53</f>
        <v>1.1368683772161603E-13</v>
      </c>
      <c r="M53" s="10">
        <f>AFC!M53-FC_NE!M53-FC_E!M53</f>
        <v>5.6843418860808015E-14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5.6843418860808015E-14</v>
      </c>
      <c r="Q53" s="10">
        <f>AFC!Q53-FC_NE!Q53-FC_E!Q53</f>
        <v>0</v>
      </c>
      <c r="R53" s="10">
        <f>AFC!R53-FC_NE!R53-FC_E!R53</f>
        <v>-1.1368683772161603E-13</v>
      </c>
      <c r="S53" s="10">
        <f>AFC!S53-FC_NE!S53-FC_E!S53</f>
        <v>-1.1368683772161603E-13</v>
      </c>
      <c r="T53" s="10">
        <f>AFC!T53-FC_NE!T53-FC_E!T53</f>
        <v>5.6843418860808015E-14</v>
      </c>
      <c r="U53" s="10">
        <f>AFC!U53-FC_NE!U53-FC_E!U53</f>
        <v>-5.6843418860808015E-14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-5.5511151231257827E-17</v>
      </c>
      <c r="X55" s="10">
        <f>AFC!X55-FC_NE!X55-FC_E!X55</f>
        <v>1.1102230246251565E-16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-7.1054273576010019E-15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-7.1054273576010019E-15</v>
      </c>
      <c r="R56" s="10">
        <f>AFC!R56-FC_NE!R56-FC_E!R56</f>
        <v>7.1054273576010019E-15</v>
      </c>
      <c r="S56" s="10">
        <f>AFC!S56-FC_NE!S56-FC_E!S56</f>
        <v>7.1054273576010019E-15</v>
      </c>
      <c r="T56" s="10">
        <f>AFC!T56-FC_NE!T56-FC_E!T56</f>
        <v>0</v>
      </c>
      <c r="U56" s="10">
        <f>AFC!U56-FC_NE!U56-FC_E!U56</f>
        <v>-7.1054273576010019E-15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7.1054273576010019E-15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-8.5984522785409467E-5</v>
      </c>
      <c r="N57" s="10">
        <f>AFC!N57-FC_NE!N57-FC_E!N57</f>
        <v>0</v>
      </c>
      <c r="O57" s="10">
        <f>AFC!O57-FC_NE!O57-FC_E!O57</f>
        <v>-8.5984522785409467E-5</v>
      </c>
      <c r="P57" s="10">
        <f>AFC!P57-FC_NE!P57-FC_E!P57</f>
        <v>2.3903697334480611E-2</v>
      </c>
      <c r="Q57" s="10">
        <f>AFC!Q57-FC_NE!Q57-FC_E!Q57</f>
        <v>0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-8.5984522786297646E-5</v>
      </c>
      <c r="U57" s="10">
        <f>AFC!U57-FC_NE!U57-FC_E!U57</f>
        <v>0</v>
      </c>
      <c r="V57" s="10">
        <f>AFC!V57-FC_NE!V57-FC_E!V57</f>
        <v>7.171109200343917E-2</v>
      </c>
      <c r="W57" s="10">
        <f>AFC!W57-FC_NE!W57-FC_E!W57</f>
        <v>4.7721410146172261E-2</v>
      </c>
      <c r="X57" s="10">
        <f>AFC!X57-FC_NE!X57-FC_E!X57</f>
        <v>0.11934651762682691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8.5984522785409467E-5</v>
      </c>
      <c r="I58" s="10">
        <f>AFC!I58-FC_NE!I58-FC_E!I58</f>
        <v>0</v>
      </c>
      <c r="J58" s="10">
        <f>AFC!J58-FC_NE!J58-FC_E!J58</f>
        <v>4.8849813083506888E-15</v>
      </c>
      <c r="K58" s="10">
        <f>AFC!K58-FC_NE!K58-FC_E!K58</f>
        <v>8.5984522786741735E-5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-8.5984522785187423E-5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-8.5984522785187423E-5</v>
      </c>
      <c r="V58" s="10">
        <f>AFC!V58-FC_NE!V58-FC_E!V58</f>
        <v>0</v>
      </c>
      <c r="W58" s="10">
        <f>AFC!W58-FC_NE!W58-FC_E!W58</f>
        <v>1.3322676295501878E-15</v>
      </c>
      <c r="X58" s="10">
        <f>AFC!X58-FC_NE!X58-FC_E!X58</f>
        <v>8.5984522785853557E-5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-8.5984522712578837E-5</v>
      </c>
      <c r="E59" s="10">
        <f>AFC!E59-FC_NE!E59-FC_E!E59</f>
        <v>8.5984522939952512E-5</v>
      </c>
      <c r="F59" s="10">
        <f>AFC!F59-FC_NE!F59-FC_E!F59</f>
        <v>-1.7196904559568793E-4</v>
      </c>
      <c r="G59" s="10">
        <f>AFC!G59-FC_NE!G59-FC_E!G59</f>
        <v>-1.7196904542515767E-4</v>
      </c>
      <c r="H59" s="10">
        <f>AFC!H59-FC_NE!H59-FC_E!H59</f>
        <v>-8.5984522741000546E-5</v>
      </c>
      <c r="I59" s="10">
        <f>AFC!I59-FC_NE!I59-FC_E!I59</f>
        <v>-8.5984522797843965E-5</v>
      </c>
      <c r="J59" s="10">
        <f>AFC!J59-FC_NE!J59-FC_E!J59</f>
        <v>-8.5984522741000546E-5</v>
      </c>
      <c r="K59" s="10">
        <f>AFC!K59-FC_NE!K59-FC_E!K59</f>
        <v>-1.7196904548200109E-4</v>
      </c>
      <c r="L59" s="10">
        <f>AFC!L59-FC_NE!L59-FC_E!L59</f>
        <v>-8.5984522741000546E-5</v>
      </c>
      <c r="M59" s="10">
        <f>AFC!M59-FC_NE!M59-FC_E!M59</f>
        <v>-8.5984522229409777E-5</v>
      </c>
      <c r="N59" s="10">
        <f>AFC!N59-FC_NE!N59-FC_E!N59</f>
        <v>-8.5984523366278154E-5</v>
      </c>
      <c r="O59" s="10">
        <f>AFC!O59-FC_NE!O59-FC_E!O59</f>
        <v>1.7196904605043528E-4</v>
      </c>
      <c r="P59" s="10">
        <f>AFC!P59-FC_NE!P59-FC_E!P59</f>
        <v>0</v>
      </c>
      <c r="Q59" s="10">
        <f>AFC!Q59-FC_NE!Q59-FC_E!Q59</f>
        <v>-3.4393809096400219E-4</v>
      </c>
      <c r="R59" s="10">
        <f>AFC!R59-FC_NE!R59-FC_E!R59</f>
        <v>1.7196904536831426E-4</v>
      </c>
      <c r="S59" s="10">
        <f>AFC!S59-FC_NE!S59-FC_E!S59</f>
        <v>-1.7196904514094058E-4</v>
      </c>
      <c r="T59" s="10">
        <f>AFC!T59-FC_NE!T59-FC_E!T59</f>
        <v>0</v>
      </c>
      <c r="U59" s="10">
        <f>AFC!U59-FC_NE!U59-FC_E!U59</f>
        <v>8.598452257047029E-5</v>
      </c>
      <c r="V59" s="10">
        <f>AFC!V59-FC_NE!V59-FC_E!V59</f>
        <v>1.7196904582306161E-4</v>
      </c>
      <c r="W59" s="10">
        <f>AFC!W59-FC_NE!W59-FC_E!W59</f>
        <v>-2.5795356850721873E-4</v>
      </c>
      <c r="X59" s="10">
        <f>AFC!X59-FC_NE!X59-FC_E!X59</f>
        <v>-2.5795356873459241E-4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0</v>
      </c>
      <c r="L60" s="10">
        <f>AFC!L60-FC_NE!L60-FC_E!L60</f>
        <v>0</v>
      </c>
      <c r="M60" s="10">
        <f>AFC!M60-FC_NE!M60-FC_E!M60</f>
        <v>0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0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8.5984522785409467E-5</v>
      </c>
      <c r="E61" s="10">
        <f>AFC!E61-FC_NE!E61-FC_E!E61</f>
        <v>0</v>
      </c>
      <c r="F61" s="10">
        <f>AFC!F61-FC_NE!F61-FC_E!F61</f>
        <v>8.5984522786297646E-5</v>
      </c>
      <c r="G61" s="10">
        <f>AFC!G61-FC_NE!G61-FC_E!G61</f>
        <v>0</v>
      </c>
      <c r="H61" s="10">
        <f>AFC!H61-FC_NE!H61-FC_E!H61</f>
        <v>-8.5984522785853557E-5</v>
      </c>
      <c r="I61" s="10">
        <f>AFC!I61-FC_NE!I61-FC_E!I61</f>
        <v>0</v>
      </c>
      <c r="J61" s="10">
        <f>AFC!J61-FC_NE!J61-FC_E!J61</f>
        <v>0</v>
      </c>
      <c r="K61" s="10">
        <f>AFC!K61-FC_NE!K61-FC_E!K61</f>
        <v>8.5984522788518092E-5</v>
      </c>
      <c r="L61" s="10">
        <f>AFC!L61-FC_NE!L61-FC_E!L61</f>
        <v>0</v>
      </c>
      <c r="M61" s="10">
        <f>AFC!M61-FC_NE!M61-FC_E!M61</f>
        <v>0</v>
      </c>
      <c r="N61" s="10">
        <f>AFC!N61-FC_NE!N61-FC_E!N61</f>
        <v>2.3989681857258915E-2</v>
      </c>
      <c r="O61" s="10">
        <f>AFC!O61-FC_NE!O61-FC_E!O61</f>
        <v>2.3903697334468177E-2</v>
      </c>
      <c r="P61" s="10">
        <f>AFC!P61-FC_NE!P61-FC_E!P61</f>
        <v>-8.5984522787185824E-5</v>
      </c>
      <c r="Q61" s="10">
        <f>AFC!Q61-FC_NE!Q61-FC_E!Q61</f>
        <v>8.5984522778748129E-5</v>
      </c>
      <c r="R61" s="10">
        <f>AFC!R61-FC_NE!R61-FC_E!R61</f>
        <v>-8.5984522769422256E-5</v>
      </c>
      <c r="S61" s="10">
        <f>AFC!S61-FC_NE!S61-FC_E!S61</f>
        <v>0</v>
      </c>
      <c r="T61" s="10">
        <f>AFC!T61-FC_NE!T61-FC_E!T61</f>
        <v>8.5984522769422256E-5</v>
      </c>
      <c r="U61" s="10">
        <f>AFC!U61-FC_NE!U61-FC_E!U61</f>
        <v>-8.5984522751658687E-5</v>
      </c>
      <c r="V61" s="10">
        <f>AFC!V61-FC_NE!V61-FC_E!V61</f>
        <v>-5.3290705182007514E-14</v>
      </c>
      <c r="W61" s="10">
        <f>AFC!W61-FC_NE!W61-FC_E!W61</f>
        <v>8.5984522730342405E-5</v>
      </c>
      <c r="X61" s="10">
        <f>AFC!X61-FC_NE!X61-FC_E!X61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0</v>
      </c>
      <c r="E62" s="10">
        <f>AFC!E62-FC_NE!E62-FC_E!E62</f>
        <v>0</v>
      </c>
      <c r="F62" s="10">
        <f>AFC!F62-FC_NE!F62-FC_E!F62</f>
        <v>8.5984522787185824E-5</v>
      </c>
      <c r="G62" s="10">
        <f>AFC!G62-FC_NE!G62-FC_E!G62</f>
        <v>2.3903697334484164E-2</v>
      </c>
      <c r="H62" s="10">
        <f>AFC!H62-FC_NE!H62-FC_E!H62</f>
        <v>3.5527136788005009E-15</v>
      </c>
      <c r="I62" s="10">
        <f>AFC!I62-FC_NE!I62-FC_E!I62</f>
        <v>-8.5984522783633111E-5</v>
      </c>
      <c r="J62" s="10">
        <f>AFC!J62-FC_NE!J62-FC_E!J62</f>
        <v>-8.5984522790738538E-5</v>
      </c>
      <c r="K62" s="10">
        <f>AFC!K62-FC_NE!K62-FC_E!K62</f>
        <v>0</v>
      </c>
      <c r="L62" s="10">
        <f>AFC!L62-FC_NE!L62-FC_E!L62</f>
        <v>-8.5984522781856754E-5</v>
      </c>
      <c r="M62" s="10">
        <f>AFC!M62-FC_NE!M62-FC_E!M62</f>
        <v>0</v>
      </c>
      <c r="N62" s="10">
        <f>AFC!N62-FC_NE!N62-FC_E!N62</f>
        <v>-7.1054273576010019E-15</v>
      </c>
      <c r="O62" s="10">
        <f>AFC!O62-FC_NE!O62-FC_E!O62</f>
        <v>0</v>
      </c>
      <c r="P62" s="10">
        <f>AFC!P62-FC_NE!P62-FC_E!P62</f>
        <v>9.3258734068513149E-15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-2.886579864025407E-15</v>
      </c>
      <c r="T62" s="10">
        <f>AFC!T62-FC_NE!T62-FC_E!T62</f>
        <v>8.5984522788962181E-5</v>
      </c>
      <c r="U62" s="10">
        <f>AFC!U62-FC_NE!U62-FC_E!U62</f>
        <v>2.2204460492503131E-15</v>
      </c>
      <c r="V62" s="10">
        <f>AFC!V62-FC_NE!V62-FC_E!V62</f>
        <v>8.5984522785409467E-5</v>
      </c>
      <c r="W62" s="10">
        <f>AFC!W62-FC_NE!W62-FC_E!W62</f>
        <v>8.5984522780080397E-5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0</v>
      </c>
      <c r="K63" s="10">
        <f>AFC!K63-FC_NE!K63-FC_E!K63</f>
        <v>-8.5984522794291252E-5</v>
      </c>
      <c r="L63" s="10">
        <f>AFC!L63-FC_NE!L63-FC_E!L63</f>
        <v>0</v>
      </c>
      <c r="M63" s="10">
        <f>AFC!M63-FC_NE!M63-FC_E!M63</f>
        <v>3.5527136788005009E-15</v>
      </c>
      <c r="N63" s="10">
        <f>AFC!N63-FC_NE!N63-FC_E!N63</f>
        <v>-8.5984522794291252E-5</v>
      </c>
      <c r="O63" s="10">
        <f>AFC!O63-FC_NE!O63-FC_E!O63</f>
        <v>8.5984522787185824E-5</v>
      </c>
      <c r="P63" s="10">
        <f>AFC!P63-FC_NE!P63-FC_E!P63</f>
        <v>-3.5527136788005009E-15</v>
      </c>
      <c r="Q63" s="10">
        <f>AFC!Q63-FC_NE!Q63-FC_E!Q63</f>
        <v>7.1054273576010019E-15</v>
      </c>
      <c r="R63" s="10">
        <f>AFC!R63-FC_NE!R63-FC_E!R63</f>
        <v>0</v>
      </c>
      <c r="S63" s="10">
        <f>AFC!S63-FC_NE!S63-FC_E!S63</f>
        <v>7.1054273576010019E-15</v>
      </c>
      <c r="T63" s="10">
        <f>AFC!T63-FC_NE!T63-FC_E!T63</f>
        <v>3.5527136788005009E-15</v>
      </c>
      <c r="U63" s="10">
        <f>AFC!U63-FC_NE!U63-FC_E!U63</f>
        <v>-1.7763568394002505E-14</v>
      </c>
      <c r="V63" s="10">
        <f>AFC!V63-FC_NE!V63-FC_E!V63</f>
        <v>8.5984522790738538E-5</v>
      </c>
      <c r="W63" s="10">
        <f>AFC!W63-FC_NE!W63-FC_E!W63</f>
        <v>7.1054273576010019E-15</v>
      </c>
      <c r="X63" s="10">
        <f>AFC!X63-FC_NE!X63-FC_E!X63</f>
        <v>8.5984522783633111E-5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-8.5984522783633111E-5</v>
      </c>
      <c r="M64" s="10">
        <f>AFC!M64-FC_NE!M64-FC_E!M64</f>
        <v>-8.5984522787185824E-5</v>
      </c>
      <c r="N64" s="10">
        <f>AFC!N64-FC_NE!N64-FC_E!N64</f>
        <v>-8.5984522794291252E-5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-8.5984522794291252E-5</v>
      </c>
      <c r="R64" s="10">
        <f>AFC!R64-FC_NE!R64-FC_E!R64</f>
        <v>-8.5984522783633111E-5</v>
      </c>
      <c r="S64" s="10">
        <f>AFC!S64-FC_NE!S64-FC_E!S64</f>
        <v>8.5984522788962181E-5</v>
      </c>
      <c r="T64" s="10">
        <f>AFC!T64-FC_NE!T64-FC_E!T64</f>
        <v>0</v>
      </c>
      <c r="U64" s="10">
        <f>AFC!U64-FC_NE!U64-FC_E!U64</f>
        <v>-8.5984522790738538E-5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7.1054273576010019E-15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-8.5984522784743334E-5</v>
      </c>
      <c r="H65" s="10">
        <f>AFC!H65-FC_NE!H65-FC_E!H65</f>
        <v>3.5527136788005009E-15</v>
      </c>
      <c r="I65" s="10">
        <f>AFC!I65-FC_NE!I65-FC_E!I65</f>
        <v>0</v>
      </c>
      <c r="J65" s="10">
        <f>AFC!J65-FC_NE!J65-FC_E!J65</f>
        <v>0</v>
      </c>
      <c r="K65" s="10">
        <f>AFC!K65-FC_NE!K65-FC_E!K65</f>
        <v>5.6843418860808015E-14</v>
      </c>
      <c r="L65" s="10">
        <f>AFC!L65-FC_NE!L65-FC_E!L65</f>
        <v>-8.5984522797843965E-5</v>
      </c>
      <c r="M65" s="10">
        <f>AFC!M65-FC_NE!M65-FC_E!M65</f>
        <v>0</v>
      </c>
      <c r="N65" s="10">
        <f>AFC!N65-FC_NE!N65-FC_E!N65</f>
        <v>-2.8421709430404007E-14</v>
      </c>
      <c r="O65" s="10">
        <f>AFC!O65-FC_NE!O65-FC_E!O65</f>
        <v>2.8421709430404007E-14</v>
      </c>
      <c r="P65" s="10">
        <f>AFC!P65-FC_NE!P65-FC_E!P65</f>
        <v>0</v>
      </c>
      <c r="Q65" s="10">
        <f>AFC!Q65-FC_NE!Q65-FC_E!Q65</f>
        <v>-8.5984522769422256E-5</v>
      </c>
      <c r="R65" s="10">
        <f>AFC!R65-FC_NE!R65-FC_E!R65</f>
        <v>-5.6843418860808015E-14</v>
      </c>
      <c r="S65" s="10">
        <f>AFC!S65-FC_NE!S65-FC_E!S65</f>
        <v>-2.8421709430404007E-14</v>
      </c>
      <c r="T65" s="10">
        <f>AFC!T65-FC_NE!T65-FC_E!T65</f>
        <v>0</v>
      </c>
      <c r="U65" s="10">
        <f>AFC!U65-FC_NE!U65-FC_E!U65</f>
        <v>2.8421709430404007E-14</v>
      </c>
      <c r="V65" s="10">
        <f>AFC!V65-FC_NE!V65-FC_E!V65</f>
        <v>0</v>
      </c>
      <c r="W65" s="10">
        <f>AFC!W65-FC_NE!W65-FC_E!W65</f>
        <v>-8.5984522854687384E-5</v>
      </c>
      <c r="X65" s="10">
        <f>AFC!X65-FC_NE!X65-FC_E!X65</f>
        <v>8.5984522712578837E-5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8.5984522783633111E-5</v>
      </c>
      <c r="R66" s="10">
        <f>AFC!R66-FC_NE!R66-FC_E!R66</f>
        <v>0</v>
      </c>
      <c r="S66" s="10">
        <f>AFC!S66-FC_NE!S66-FC_E!S66</f>
        <v>-8.5984522854687384E-5</v>
      </c>
      <c r="T66" s="10">
        <f>AFC!T66-FC_NE!T66-FC_E!T66</f>
        <v>-8.5984522826265675E-5</v>
      </c>
      <c r="U66" s="10">
        <f>AFC!U66-FC_NE!U66-FC_E!U66</f>
        <v>8.5984522769422256E-5</v>
      </c>
      <c r="V66" s="10">
        <f>AFC!V66-FC_NE!V66-FC_E!V66</f>
        <v>0</v>
      </c>
      <c r="W66" s="10">
        <f>AFC!W66-FC_NE!W66-FC_E!W66</f>
        <v>0</v>
      </c>
      <c r="X66" s="10">
        <f>AFC!X66-FC_NE!X66-FC_E!X66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0</v>
      </c>
      <c r="J69" s="10">
        <f>AFC!J69-FC_NE!J69-FC_E!J69</f>
        <v>0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0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0</v>
      </c>
      <c r="V69" s="10">
        <f>AFC!V69-FC_NE!V69-FC_E!V69</f>
        <v>0</v>
      </c>
      <c r="W69" s="10">
        <f>AFC!W69-FC_NE!W69-FC_E!W69</f>
        <v>0</v>
      </c>
      <c r="X69" s="10">
        <f>AFC!X69-FC_NE!X69-FC_E!X69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0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0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0</v>
      </c>
      <c r="W70" s="10">
        <f>AFC!W70-FC_NE!W70-FC_E!W70</f>
        <v>0</v>
      </c>
      <c r="X70" s="10">
        <f>AFC!X70-FC_NE!X70-FC_E!X70</f>
        <v>4.7291487532277188E-3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-8.5984522741000546E-5</v>
      </c>
      <c r="D71" s="37">
        <f t="shared" si="22"/>
        <v>1.7196904556104897E-4</v>
      </c>
      <c r="E71" s="37">
        <f t="shared" si="22"/>
        <v>-8.5984522780080397E-5</v>
      </c>
      <c r="F71" s="37">
        <f t="shared" si="22"/>
        <v>1.7196904557970072E-4</v>
      </c>
      <c r="G71" s="37">
        <f t="shared" si="22"/>
        <v>4.7807394668961223E-2</v>
      </c>
      <c r="H71" s="37">
        <f t="shared" si="22"/>
        <v>-1.7196904556726622E-4</v>
      </c>
      <c r="I71" s="37">
        <f t="shared" si="22"/>
        <v>0</v>
      </c>
      <c r="J71" s="37">
        <f t="shared" si="22"/>
        <v>-8.5984522790738538E-5</v>
      </c>
      <c r="K71" s="37">
        <f t="shared" si="22"/>
        <v>-7.9936057773011271E-15</v>
      </c>
      <c r="L71" s="37">
        <f t="shared" si="22"/>
        <v>1.7196904557614801E-4</v>
      </c>
      <c r="M71" s="37">
        <f t="shared" si="22"/>
        <v>8.5984522785409467E-5</v>
      </c>
      <c r="N71" s="37">
        <f t="shared" si="22"/>
        <v>0</v>
      </c>
      <c r="O71" s="37">
        <f t="shared" si="22"/>
        <v>0</v>
      </c>
      <c r="P71" s="37">
        <f t="shared" si="22"/>
        <v>8.598452281738389E-5</v>
      </c>
      <c r="Q71" s="37">
        <f t="shared" si="22"/>
        <v>2.8421709430404007E-14</v>
      </c>
      <c r="R71" s="37">
        <f t="shared" si="22"/>
        <v>-8.5984522783633111E-5</v>
      </c>
      <c r="S71" s="37">
        <f t="shared" si="22"/>
        <v>-8.5984522808724151E-5</v>
      </c>
      <c r="T71" s="37">
        <f t="shared" si="22"/>
        <v>-8.5984522787185824E-5</v>
      </c>
      <c r="U71" s="37">
        <f t="shared" si="22"/>
        <v>-1.1962653090336062E-14</v>
      </c>
      <c r="V71" s="37">
        <f t="shared" si="22"/>
        <v>8.5984522792514895E-5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-8.5984522741000546E-5</v>
      </c>
      <c r="D72" s="10">
        <f>AFC!D72-FC_NE!D72-FC_E!D72</f>
        <v>8.5984522776527683E-5</v>
      </c>
      <c r="E72" s="10">
        <f>AFC!E72-FC_NE!E72-FC_E!E72</f>
        <v>-8.5984522780080397E-5</v>
      </c>
      <c r="F72" s="10">
        <f>AFC!F72-FC_NE!F72-FC_E!F72</f>
        <v>8.5984522792514895E-5</v>
      </c>
      <c r="G72" s="10">
        <f>AFC!G72-FC_NE!G72-FC_E!G72</f>
        <v>4.772141014617759E-2</v>
      </c>
      <c r="H72" s="10">
        <f>AFC!H72-FC_NE!H72-FC_E!H72</f>
        <v>-1.7196904556726622E-4</v>
      </c>
      <c r="I72" s="10">
        <f>AFC!I72-FC_NE!I72-FC_E!I72</f>
        <v>8.5984522783633111E-5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8.5984522790738538E-5</v>
      </c>
      <c r="M72" s="10">
        <f>AFC!M72-FC_NE!M72-FC_E!M72</f>
        <v>8.5984522785409467E-5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8.598452281205482E-5</v>
      </c>
      <c r="Q72" s="10">
        <f>AFC!Q72-FC_NE!Q72-FC_E!Q72</f>
        <v>0</v>
      </c>
      <c r="R72" s="10">
        <f>AFC!R72-FC_NE!R72-FC_E!R72</f>
        <v>0</v>
      </c>
      <c r="S72" s="10">
        <f>AFC!S72-FC_NE!S72-FC_E!S72</f>
        <v>-8.5984522797843965E-5</v>
      </c>
      <c r="T72" s="10">
        <f>AFC!T72-FC_NE!T72-FC_E!T72</f>
        <v>0</v>
      </c>
      <c r="U72" s="10">
        <f>AFC!U72-FC_NE!U72-FC_E!U72</f>
        <v>-8.5984522797843965E-5</v>
      </c>
      <c r="V72" s="10">
        <f>AFC!V72-FC_NE!V72-FC_E!V72</f>
        <v>0</v>
      </c>
      <c r="W72" s="10">
        <f>AFC!W72-FC_NE!W72-FC_E!W72</f>
        <v>0</v>
      </c>
      <c r="X72" s="10">
        <f>AFC!X72-FC_NE!X72-FC_E!X72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8.5984522784521289E-5</v>
      </c>
      <c r="E73" s="10">
        <f>AFC!E73-FC_NE!E73-FC_E!E73</f>
        <v>0</v>
      </c>
      <c r="F73" s="10">
        <f>AFC!F73-FC_NE!F73-FC_E!F73</f>
        <v>8.5984522787185824E-5</v>
      </c>
      <c r="G73" s="10">
        <f>AFC!G73-FC_NE!G73-FC_E!G73</f>
        <v>8.5984522783633111E-5</v>
      </c>
      <c r="H73" s="10">
        <f>AFC!H73-FC_NE!H73-FC_E!H73</f>
        <v>0</v>
      </c>
      <c r="I73" s="10">
        <f>AFC!I73-FC_NE!I73-FC_E!I73</f>
        <v>-8.5984522783633111E-5</v>
      </c>
      <c r="J73" s="10">
        <f>AFC!J73-FC_NE!J73-FC_E!J73</f>
        <v>-8.5984522790738538E-5</v>
      </c>
      <c r="K73" s="10">
        <f>AFC!K73-FC_NE!K73-FC_E!K73</f>
        <v>-7.9936057773011271E-15</v>
      </c>
      <c r="L73" s="10">
        <f>AFC!L73-FC_NE!L73-FC_E!L73</f>
        <v>8.5984522785409467E-5</v>
      </c>
      <c r="M73" s="10">
        <f>AFC!M73-FC_NE!M73-FC_E!M73</f>
        <v>0</v>
      </c>
      <c r="N73" s="10">
        <f>AFC!N73-FC_NE!N73-FC_E!N73</f>
        <v>0</v>
      </c>
      <c r="O73" s="10">
        <f>AFC!O73-FC_NE!O73-FC_E!O73</f>
        <v>0</v>
      </c>
      <c r="P73" s="10">
        <f>AFC!P73-FC_NE!P73-FC_E!P73</f>
        <v>5.3290705182007514E-15</v>
      </c>
      <c r="Q73" s="10">
        <f>AFC!Q73-FC_NE!Q73-FC_E!Q73</f>
        <v>2.8421709430404007E-14</v>
      </c>
      <c r="R73" s="10">
        <f>AFC!R73-FC_NE!R73-FC_E!R73</f>
        <v>-8.5984522783633111E-5</v>
      </c>
      <c r="S73" s="10">
        <f>AFC!S73-FC_NE!S73-FC_E!S73</f>
        <v>-1.0880185641326534E-14</v>
      </c>
      <c r="T73" s="10">
        <f>AFC!T73-FC_NE!T73-FC_E!T73</f>
        <v>-8.5984522787185824E-5</v>
      </c>
      <c r="U73" s="10">
        <f>AFC!U73-FC_NE!U73-FC_E!U73</f>
        <v>8.5984522785881312E-5</v>
      </c>
      <c r="V73" s="10">
        <f>AFC!V73-FC_NE!V73-FC_E!V73</f>
        <v>8.5984522792514895E-5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-9.0949470177292824E-13</v>
      </c>
      <c r="E74" s="37">
        <f>AFC!E74-FC_NE!E74-FC_E!E74</f>
        <v>9.0949470177292824E-13</v>
      </c>
      <c r="F74" s="37">
        <f>AFC!F74-FC_NE!F74-FC_E!F74</f>
        <v>0</v>
      </c>
      <c r="G74" s="37">
        <f>AFC!G74-FC_NE!G74-FC_E!G74</f>
        <v>9.0949470177292824E-13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-9.0949470177292824E-13</v>
      </c>
      <c r="K74" s="37">
        <f>AFC!K74-FC_NE!K74-FC_E!K74</f>
        <v>0</v>
      </c>
      <c r="L74" s="37">
        <f>AFC!L74-FC_NE!L74-FC_E!L74</f>
        <v>9.0949470177292824E-13</v>
      </c>
      <c r="M74" s="37">
        <f>AFC!M74-FC_NE!M74-FC_E!M74</f>
        <v>-8.5984522684157128E-5</v>
      </c>
      <c r="N74" s="37">
        <f>AFC!N74-FC_NE!N74-FC_E!N74</f>
        <v>9.0949470177292824E-13</v>
      </c>
      <c r="O74" s="37">
        <f>AFC!O74-FC_NE!O74-FC_E!O74</f>
        <v>-4.5474735088646412E-13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4.5474735088646412E-13</v>
      </c>
      <c r="S74" s="37">
        <f>AFC!S74-FC_NE!S74-FC_E!S74</f>
        <v>4.5474735088646412E-13</v>
      </c>
      <c r="T74" s="37">
        <f>AFC!T74-FC_NE!T74-FC_E!T74</f>
        <v>-4.5474735088646412E-13</v>
      </c>
      <c r="U74" s="37">
        <f>AFC!U74-FC_NE!U74-FC_E!U74</f>
        <v>0</v>
      </c>
      <c r="V74" s="37">
        <f>AFC!V74-FC_NE!V74-FC_E!V74</f>
        <v>4.5474735088646412E-13</v>
      </c>
      <c r="W74" s="37">
        <f>AFC!W74-FC_NE!W74-FC_E!W74</f>
        <v>9.0949470177292824E-13</v>
      </c>
      <c r="X74" s="37">
        <f>AFC!X74-FC_NE!X74-FC_E!X74</f>
        <v>8.5984523138904478E-5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86.151848667239733</v>
      </c>
      <c r="D75" s="37">
        <f>AFC!D75-FC_NE!D75-FC_E!D75</f>
        <v>-4.9677558039554697</v>
      </c>
      <c r="E75" s="37">
        <f>AFC!E75-FC_NE!E75-FC_E!E75</f>
        <v>-1.7674118658644602</v>
      </c>
      <c r="F75" s="37">
        <f>AFC!F75-FC_NE!F75-FC_E!F75</f>
        <v>-0.64488392089447188</v>
      </c>
      <c r="G75" s="37">
        <f>AFC!G75-FC_NE!G75-FC_E!G75</f>
        <v>-1.7196904559568793E-4</v>
      </c>
      <c r="H75" s="37">
        <f>AFC!H75-FC_NE!H75-FC_E!H75</f>
        <v>-8.5984522911530803E-5</v>
      </c>
      <c r="I75" s="37">
        <f>AFC!I75-FC_NE!I75-FC_E!I75</f>
        <v>1.7196904502725374E-4</v>
      </c>
      <c r="J75" s="37">
        <f>AFC!J75-FC_NE!J75-FC_E!J75</f>
        <v>-8.5984522797843965E-5</v>
      </c>
      <c r="K75" s="37">
        <f>AFC!K75-FC_NE!K75-FC_E!K75</f>
        <v>0</v>
      </c>
      <c r="L75" s="37">
        <f>AFC!L75-FC_NE!L75-FC_E!L75</f>
        <v>-8.5984523252591316E-5</v>
      </c>
      <c r="M75" s="37">
        <f>AFC!M75-FC_NE!M75-FC_E!M75</f>
        <v>-1.7196904536831426E-4</v>
      </c>
      <c r="N75" s="37">
        <f>AFC!N75-FC_NE!N75-FC_E!N75</f>
        <v>-1.7196904548200109E-4</v>
      </c>
      <c r="O75" s="37">
        <f>AFC!O75-FC_NE!O75-FC_E!O75</f>
        <v>8.5984522229409777E-5</v>
      </c>
      <c r="P75" s="37">
        <f>AFC!P75-FC_NE!P75-FC_E!P75</f>
        <v>0</v>
      </c>
      <c r="Q75" s="37">
        <f>AFC!Q75-FC_NE!Q75-FC_E!Q75</f>
        <v>8.5984522797843965E-5</v>
      </c>
      <c r="R75" s="37">
        <f>AFC!R75-FC_NE!R75-FC_E!R75</f>
        <v>0</v>
      </c>
      <c r="S75" s="37">
        <f>AFC!S75-FC_NE!S75-FC_E!S75</f>
        <v>0</v>
      </c>
      <c r="T75" s="37">
        <f>AFC!T75-FC_NE!T75-FC_E!T75</f>
        <v>-2.579535683935319E-4</v>
      </c>
      <c r="U75" s="37">
        <f>AFC!U75-FC_NE!U75-FC_E!U75</f>
        <v>-2.5795356907565292E-4</v>
      </c>
      <c r="V75" s="37">
        <f>AFC!V75-FC_NE!V75-FC_E!V75</f>
        <v>0</v>
      </c>
      <c r="W75" s="37">
        <f>AFC!W75-FC_NE!W75-FC_E!W75</f>
        <v>0</v>
      </c>
      <c r="X75" s="37">
        <f>AFC!X75-FC_NE!X75-FC_E!X75</f>
        <v>-8.5984522684157128E-5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33.619948409286508</v>
      </c>
      <c r="D76" s="40">
        <f>AFC!D76-FC_NE!D76-FC_E!D76</f>
        <v>0.37833190025889962</v>
      </c>
      <c r="E76" s="40">
        <f>AFC!E76-FC_NE!E76-FC_E!E76</f>
        <v>0</v>
      </c>
      <c r="F76" s="40">
        <f>AFC!F76-FC_NE!F76-FC_E!F76</f>
        <v>0</v>
      </c>
      <c r="G76" s="40">
        <f>AFC!G76-FC_NE!G76-FC_E!G76</f>
        <v>0</v>
      </c>
      <c r="H76" s="40">
        <f>AFC!H76-FC_NE!H76-FC_E!H76</f>
        <v>0</v>
      </c>
      <c r="I76" s="40">
        <f>AFC!I76-FC_NE!I76-FC_E!I76</f>
        <v>2.6999140154202905E-2</v>
      </c>
      <c r="J76" s="40">
        <f>AFC!J76-FC_NE!J76-FC_E!J76</f>
        <v>-8.5984522785111039E-2</v>
      </c>
      <c r="K76" s="40">
        <f>AFC!K76-FC_NE!K76-FC_E!K76</f>
        <v>2.854686156479147E-2</v>
      </c>
      <c r="L76" s="40">
        <f>AFC!L76-FC_NE!L76-FC_E!L76</f>
        <v>-3.7747205501318604E-2</v>
      </c>
      <c r="M76" s="40">
        <f>AFC!M76-FC_NE!M76-FC_E!M76</f>
        <v>-4.9871023225023237E-3</v>
      </c>
      <c r="N76" s="40">
        <f>AFC!N76-FC_NE!N76-FC_E!N76</f>
        <v>1.6079105761036772E-2</v>
      </c>
      <c r="O76" s="40">
        <f>AFC!O76-FC_NE!O76-FC_E!O76</f>
        <v>0</v>
      </c>
      <c r="P76" s="40">
        <f>AFC!P76-FC_NE!P76-FC_E!P76</f>
        <v>0</v>
      </c>
      <c r="Q76" s="40">
        <f>AFC!Q76-FC_NE!Q76-FC_E!Q76</f>
        <v>0</v>
      </c>
      <c r="R76" s="40">
        <f>AFC!R76-FC_NE!R76-FC_E!R76</f>
        <v>0</v>
      </c>
      <c r="S76" s="40">
        <f>AFC!S76-FC_NE!S76-FC_E!S76</f>
        <v>0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CDF81-5DB2-4AA6-AC9D-1EC94E4F774D}"/>
</file>

<file path=customXml/itemProps2.xml><?xml version="1.0" encoding="utf-8"?>
<ds:datastoreItem xmlns:ds="http://schemas.openxmlformats.org/officeDocument/2006/customXml" ds:itemID="{70088DFF-D8B5-4A96-9368-AE46450AFA0D}"/>
</file>

<file path=customXml/itemProps3.xml><?xml version="1.0" encoding="utf-8"?>
<ds:datastoreItem xmlns:ds="http://schemas.openxmlformats.org/officeDocument/2006/customXml" ds:itemID="{EF4A515D-A629-431D-9D92-8260C1A08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2024-05-20T16:56:46Z</dcterms:created>
  <dcterms:modified xsi:type="dcterms:W3CDTF">2024-05-20T16:56:47Z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