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587/work/cofog-a/"/>
    </mc:Choice>
  </mc:AlternateContent>
  <xr:revisionPtr revIDLastSave="0" documentId="13_ncr:1_{D90AA8A3-D5DA-C443-AC99-B3AE1E424883}" xr6:coauthVersionLast="36" xr6:coauthVersionMax="36" xr10:uidLastSave="{00000000-0000-0000-0000-000000000000}"/>
  <bookViews>
    <workbookView xWindow="1680" yWindow="460" windowWidth="36720" windowHeight="23540" activeTab="1" xr2:uid="{73B9818B-D091-584F-9353-83F329A5A22E}"/>
  </bookViews>
  <sheets>
    <sheet name="Table A1C.2 - COFOG-A Class." sheetId="1" r:id="rId1"/>
    <sheet name="broad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5" i="2"/>
  <c r="C26" i="2"/>
  <c r="C27" i="2"/>
  <c r="C28" i="2"/>
  <c r="C29" i="2"/>
  <c r="C30" i="2"/>
  <c r="C31" i="2"/>
  <c r="C32" i="2"/>
  <c r="C33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3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" i="1"/>
  <c r="I45" i="1" l="1"/>
  <c r="I10" i="1"/>
  <c r="I6" i="1"/>
  <c r="I17" i="1"/>
  <c r="I57" i="1"/>
  <c r="I73" i="1"/>
  <c r="I5" i="1"/>
  <c r="I14" i="1"/>
  <c r="I23" i="1"/>
  <c r="I36" i="1"/>
  <c r="I43" i="1"/>
  <c r="I48" i="1"/>
  <c r="I54" i="1"/>
  <c r="I60" i="1"/>
  <c r="I64" i="1"/>
  <c r="I70" i="1"/>
  <c r="I76" i="1"/>
  <c r="I80" i="1"/>
  <c r="I87" i="1"/>
  <c r="I94" i="1"/>
  <c r="I100" i="1"/>
  <c r="I104" i="1"/>
  <c r="I111" i="1"/>
  <c r="I124" i="1"/>
  <c r="I135" i="1"/>
  <c r="I142" i="1"/>
  <c r="I148" i="1"/>
  <c r="I166" i="1"/>
  <c r="I182" i="1"/>
  <c r="I188" i="1"/>
  <c r="D203" i="1"/>
  <c r="I203" i="1" s="1"/>
  <c r="D182" i="1"/>
  <c r="D158" i="1"/>
  <c r="I158" i="1" s="1"/>
  <c r="D142" i="1"/>
  <c r="D115" i="1"/>
  <c r="I115" i="1" s="1"/>
  <c r="D100" i="1"/>
  <c r="D85" i="1"/>
  <c r="I85" i="1" s="1"/>
  <c r="D49" i="1"/>
  <c r="I49" i="1" s="1"/>
  <c r="D34" i="1"/>
  <c r="I34" i="1" s="1"/>
  <c r="D24" i="1"/>
  <c r="I24" i="1" s="1"/>
  <c r="D2" i="1"/>
  <c r="I2" i="1" s="1"/>
  <c r="D3" i="1"/>
  <c r="D4" i="1"/>
  <c r="D5" i="1"/>
  <c r="D6" i="1"/>
  <c r="D7" i="1"/>
  <c r="D8" i="1"/>
  <c r="D9" i="1"/>
  <c r="D10" i="1"/>
  <c r="D11" i="1"/>
  <c r="I11" i="1" s="1"/>
  <c r="D12" i="1"/>
  <c r="I12" i="1" s="1"/>
  <c r="D13" i="1"/>
  <c r="I13" i="1" s="1"/>
  <c r="D14" i="1"/>
  <c r="D15" i="1"/>
  <c r="I15" i="1" s="1"/>
  <c r="D16" i="1"/>
  <c r="I16" i="1" s="1"/>
  <c r="D17" i="1"/>
  <c r="D18" i="1"/>
  <c r="I18" i="1" s="1"/>
  <c r="D19" i="1"/>
  <c r="I19" i="1" s="1"/>
  <c r="D20" i="1"/>
  <c r="D21" i="1"/>
  <c r="I21" i="1" s="1"/>
  <c r="D22" i="1"/>
  <c r="I22" i="1" s="1"/>
  <c r="D23" i="1"/>
  <c r="D25" i="1"/>
  <c r="I25" i="1" s="1"/>
  <c r="D26" i="1"/>
  <c r="D27" i="1"/>
  <c r="I27" i="1" s="1"/>
  <c r="D28" i="1"/>
  <c r="I28" i="1" s="1"/>
  <c r="D29" i="1"/>
  <c r="I29" i="1" s="1"/>
  <c r="D30" i="1"/>
  <c r="I30" i="1" s="1"/>
  <c r="D31" i="1"/>
  <c r="I31" i="1" s="1"/>
  <c r="D32" i="1"/>
  <c r="I32" i="1" s="1"/>
  <c r="D33" i="1"/>
  <c r="I33" i="1" s="1"/>
  <c r="D35" i="1"/>
  <c r="I35" i="1" s="1"/>
  <c r="D36" i="1"/>
  <c r="D37" i="1"/>
  <c r="I37" i="1" s="1"/>
  <c r="D38" i="1"/>
  <c r="I38" i="1" s="1"/>
  <c r="D39" i="1"/>
  <c r="I39" i="1" s="1"/>
  <c r="D40" i="1"/>
  <c r="I40" i="1" s="1"/>
  <c r="D41" i="1"/>
  <c r="D42" i="1"/>
  <c r="I42" i="1" s="1"/>
  <c r="D43" i="1"/>
  <c r="D44" i="1"/>
  <c r="I44" i="1" s="1"/>
  <c r="D45" i="1"/>
  <c r="D46" i="1"/>
  <c r="I46" i="1" s="1"/>
  <c r="D47" i="1"/>
  <c r="I47" i="1" s="1"/>
  <c r="D48" i="1"/>
  <c r="D50" i="1"/>
  <c r="I50" i="1" s="1"/>
  <c r="D51" i="1"/>
  <c r="I51" i="1" s="1"/>
  <c r="D52" i="1"/>
  <c r="I52" i="1" s="1"/>
  <c r="D53" i="1"/>
  <c r="I53" i="1" s="1"/>
  <c r="D54" i="1"/>
  <c r="D55" i="1"/>
  <c r="I55" i="1" s="1"/>
  <c r="D56" i="1"/>
  <c r="I56" i="1" s="1"/>
  <c r="D57" i="1"/>
  <c r="D58" i="1"/>
  <c r="I58" i="1" s="1"/>
  <c r="D59" i="1"/>
  <c r="I59" i="1" s="1"/>
  <c r="D60" i="1"/>
  <c r="D61" i="1"/>
  <c r="I61" i="1" s="1"/>
  <c r="D62" i="1"/>
  <c r="I62" i="1" s="1"/>
  <c r="D63" i="1"/>
  <c r="I63" i="1" s="1"/>
  <c r="D64" i="1"/>
  <c r="D65" i="1"/>
  <c r="I65" i="1" s="1"/>
  <c r="D66" i="1"/>
  <c r="I66" i="1" s="1"/>
  <c r="D67" i="1"/>
  <c r="I67" i="1" s="1"/>
  <c r="D68" i="1"/>
  <c r="I68" i="1" s="1"/>
  <c r="D69" i="1"/>
  <c r="I69" i="1" s="1"/>
  <c r="D70" i="1"/>
  <c r="D71" i="1"/>
  <c r="I71" i="1" s="1"/>
  <c r="D72" i="1"/>
  <c r="I72" i="1" s="1"/>
  <c r="D73" i="1"/>
  <c r="D74" i="1"/>
  <c r="I74" i="1" s="1"/>
  <c r="D75" i="1"/>
  <c r="I75" i="1" s="1"/>
  <c r="D76" i="1"/>
  <c r="D77" i="1"/>
  <c r="I77" i="1" s="1"/>
  <c r="D78" i="1"/>
  <c r="I78" i="1" s="1"/>
  <c r="D79" i="1"/>
  <c r="I79" i="1" s="1"/>
  <c r="D80" i="1"/>
  <c r="D81" i="1"/>
  <c r="I81" i="1" s="1"/>
  <c r="D82" i="1"/>
  <c r="I82" i="1" s="1"/>
  <c r="D83" i="1"/>
  <c r="I83" i="1" s="1"/>
  <c r="D84" i="1"/>
  <c r="I84" i="1" s="1"/>
  <c r="D86" i="1"/>
  <c r="I86" i="1" s="1"/>
  <c r="D87" i="1"/>
  <c r="D88" i="1"/>
  <c r="I88" i="1" s="1"/>
  <c r="D89" i="1"/>
  <c r="I89" i="1" s="1"/>
  <c r="D90" i="1"/>
  <c r="I90" i="1" s="1"/>
  <c r="D91" i="1"/>
  <c r="D92" i="1"/>
  <c r="I92" i="1" s="1"/>
  <c r="D93" i="1"/>
  <c r="I93" i="1" s="1"/>
  <c r="D94" i="1"/>
  <c r="D95" i="1"/>
  <c r="I95" i="1" s="1"/>
  <c r="D96" i="1"/>
  <c r="I96" i="1" s="1"/>
  <c r="D97" i="1"/>
  <c r="I97" i="1" s="1"/>
  <c r="D98" i="1"/>
  <c r="I98" i="1" s="1"/>
  <c r="D99" i="1"/>
  <c r="I99" i="1" s="1"/>
  <c r="D101" i="1"/>
  <c r="I101" i="1" s="1"/>
  <c r="D102" i="1"/>
  <c r="I102" i="1" s="1"/>
  <c r="D103" i="1"/>
  <c r="I103" i="1" s="1"/>
  <c r="D104" i="1"/>
  <c r="D105" i="1"/>
  <c r="I105" i="1" s="1"/>
  <c r="D106" i="1"/>
  <c r="I106" i="1" s="1"/>
  <c r="D107" i="1"/>
  <c r="I107" i="1" s="1"/>
  <c r="D108" i="1"/>
  <c r="I108" i="1" s="1"/>
  <c r="D109" i="1"/>
  <c r="I109" i="1" s="1"/>
  <c r="D110" i="1"/>
  <c r="I110" i="1" s="1"/>
  <c r="D111" i="1"/>
  <c r="D112" i="1"/>
  <c r="I112" i="1" s="1"/>
  <c r="D113" i="1"/>
  <c r="I113" i="1" s="1"/>
  <c r="D114" i="1"/>
  <c r="I114" i="1" s="1"/>
  <c r="D116" i="1"/>
  <c r="I116" i="1" s="1"/>
  <c r="D117" i="1"/>
  <c r="I117" i="1" s="1"/>
  <c r="D118" i="1"/>
  <c r="I118" i="1" s="1"/>
  <c r="D119" i="1"/>
  <c r="I119" i="1" s="1"/>
  <c r="D120" i="1"/>
  <c r="I120" i="1" s="1"/>
  <c r="D121" i="1"/>
  <c r="I121" i="1" s="1"/>
  <c r="D122" i="1"/>
  <c r="I122" i="1" s="1"/>
  <c r="D123" i="1"/>
  <c r="I123" i="1" s="1"/>
  <c r="D124" i="1"/>
  <c r="D125" i="1"/>
  <c r="I125" i="1" s="1"/>
  <c r="D126" i="1"/>
  <c r="D127" i="1"/>
  <c r="D128" i="1"/>
  <c r="I128" i="1" s="1"/>
  <c r="D129" i="1"/>
  <c r="I129" i="1" s="1"/>
  <c r="D130" i="1"/>
  <c r="I130" i="1" s="1"/>
  <c r="D131" i="1"/>
  <c r="I131" i="1" s="1"/>
  <c r="D132" i="1"/>
  <c r="I132" i="1" s="1"/>
  <c r="D133" i="1"/>
  <c r="D134" i="1"/>
  <c r="D135" i="1"/>
  <c r="D136" i="1"/>
  <c r="D137" i="1"/>
  <c r="I137" i="1" s="1"/>
  <c r="D138" i="1"/>
  <c r="I138" i="1" s="1"/>
  <c r="D139" i="1"/>
  <c r="I139" i="1" s="1"/>
  <c r="D140" i="1"/>
  <c r="I140" i="1" s="1"/>
  <c r="D141" i="1"/>
  <c r="I141" i="1" s="1"/>
  <c r="D143" i="1"/>
  <c r="I143" i="1" s="1"/>
  <c r="D144" i="1"/>
  <c r="I144" i="1" s="1"/>
  <c r="D145" i="1"/>
  <c r="I145" i="1" s="1"/>
  <c r="D146" i="1"/>
  <c r="I146" i="1" s="1"/>
  <c r="D147" i="1"/>
  <c r="I147" i="1" s="1"/>
  <c r="D148" i="1"/>
  <c r="D149" i="1"/>
  <c r="I149" i="1" s="1"/>
  <c r="D150" i="1"/>
  <c r="I150" i="1" s="1"/>
  <c r="D151" i="1"/>
  <c r="I151" i="1" s="1"/>
  <c r="D152" i="1"/>
  <c r="I152" i="1" s="1"/>
  <c r="D153" i="1"/>
  <c r="I153" i="1" s="1"/>
  <c r="D154" i="1"/>
  <c r="D155" i="1"/>
  <c r="I155" i="1" s="1"/>
  <c r="D156" i="1"/>
  <c r="I156" i="1" s="1"/>
  <c r="D157" i="1"/>
  <c r="I157" i="1" s="1"/>
  <c r="D159" i="1"/>
  <c r="I159" i="1" s="1"/>
  <c r="D160" i="1"/>
  <c r="D161" i="1"/>
  <c r="I161" i="1" s="1"/>
  <c r="D162" i="1"/>
  <c r="I162" i="1" s="1"/>
  <c r="D163" i="1"/>
  <c r="I163" i="1" s="1"/>
  <c r="D164" i="1"/>
  <c r="I164" i="1" s="1"/>
  <c r="D165" i="1"/>
  <c r="I165" i="1" s="1"/>
  <c r="D166" i="1"/>
  <c r="D167" i="1"/>
  <c r="I167" i="1" s="1"/>
  <c r="D168" i="1"/>
  <c r="I168" i="1" s="1"/>
  <c r="D169" i="1"/>
  <c r="D170" i="1"/>
  <c r="D171" i="1"/>
  <c r="I171" i="1" s="1"/>
  <c r="D172" i="1"/>
  <c r="I172" i="1" s="1"/>
  <c r="D173" i="1"/>
  <c r="I173" i="1" s="1"/>
  <c r="D174" i="1"/>
  <c r="I174" i="1" s="1"/>
  <c r="D175" i="1"/>
  <c r="I175" i="1" s="1"/>
  <c r="D176" i="1"/>
  <c r="I176" i="1" s="1"/>
  <c r="D177" i="1"/>
  <c r="D178" i="1"/>
  <c r="I178" i="1" s="1"/>
  <c r="D179" i="1"/>
  <c r="I179" i="1" s="1"/>
  <c r="D180" i="1"/>
  <c r="I180" i="1" s="1"/>
  <c r="D181" i="1"/>
  <c r="I181" i="1" s="1"/>
  <c r="D183" i="1"/>
  <c r="I183" i="1" s="1"/>
  <c r="D184" i="1"/>
  <c r="I184" i="1" s="1"/>
  <c r="D185" i="1"/>
  <c r="I185" i="1" s="1"/>
  <c r="D186" i="1"/>
  <c r="I186" i="1" s="1"/>
  <c r="D187" i="1"/>
  <c r="I187" i="1" s="1"/>
  <c r="D188" i="1"/>
  <c r="D189" i="1"/>
  <c r="I189" i="1" s="1"/>
  <c r="D190" i="1"/>
  <c r="I190" i="1" s="1"/>
  <c r="D191" i="1"/>
  <c r="I191" i="1" s="1"/>
  <c r="D192" i="1"/>
  <c r="I192" i="1" s="1"/>
  <c r="D193" i="1"/>
  <c r="I193" i="1" s="1"/>
  <c r="D194" i="1"/>
  <c r="I194" i="1" s="1"/>
  <c r="D195" i="1"/>
  <c r="I195" i="1" s="1"/>
  <c r="D196" i="1"/>
  <c r="I196" i="1" s="1"/>
  <c r="D197" i="1"/>
  <c r="I197" i="1" s="1"/>
  <c r="D198" i="1"/>
  <c r="I198" i="1" s="1"/>
  <c r="D199" i="1"/>
  <c r="I199" i="1" s="1"/>
  <c r="D200" i="1"/>
  <c r="I200" i="1" s="1"/>
  <c r="D201" i="1"/>
  <c r="I201" i="1" s="1"/>
  <c r="D202" i="1"/>
  <c r="I202" i="1" s="1"/>
  <c r="D204" i="1"/>
  <c r="I204" i="1" s="1"/>
  <c r="D205" i="1"/>
  <c r="I205" i="1" s="1"/>
  <c r="D206" i="1"/>
  <c r="I206" i="1" s="1"/>
  <c r="D207" i="1"/>
  <c r="I207" i="1" s="1"/>
  <c r="D208" i="1"/>
  <c r="I208" i="1" s="1"/>
  <c r="D209" i="1"/>
  <c r="I209" i="1" s="1"/>
  <c r="D210" i="1"/>
  <c r="I210" i="1" s="1"/>
  <c r="D211" i="1"/>
  <c r="I211" i="1" s="1"/>
  <c r="D212" i="1"/>
  <c r="I212" i="1" s="1"/>
  <c r="D213" i="1"/>
  <c r="I213" i="1" s="1"/>
  <c r="D214" i="1"/>
  <c r="I214" i="1" s="1"/>
  <c r="D215" i="1"/>
  <c r="I215" i="1" s="1"/>
  <c r="D216" i="1"/>
  <c r="I216" i="1" s="1"/>
  <c r="D217" i="1"/>
  <c r="I217" i="1" s="1"/>
  <c r="D218" i="1"/>
  <c r="I218" i="1" s="1"/>
  <c r="D219" i="1"/>
  <c r="I219" i="1" s="1"/>
  <c r="D220" i="1"/>
  <c r="I220" i="1" s="1"/>
  <c r="D221" i="1"/>
  <c r="I221" i="1" s="1"/>
  <c r="D222" i="1"/>
  <c r="I222" i="1" s="1"/>
  <c r="D223" i="1"/>
  <c r="I223" i="1" s="1"/>
  <c r="D224" i="1"/>
  <c r="I224" i="1" s="1"/>
  <c r="D225" i="1"/>
  <c r="I225" i="1" s="1"/>
  <c r="D226" i="1"/>
  <c r="I226" i="1" s="1"/>
  <c r="D227" i="1"/>
  <c r="I227" i="1" s="1"/>
  <c r="D228" i="1"/>
  <c r="I228" i="1" s="1"/>
  <c r="D229" i="1"/>
  <c r="I229" i="1" s="1"/>
  <c r="I7" i="1" l="1"/>
  <c r="I26" i="1"/>
  <c r="I8" i="1"/>
  <c r="I91" i="1"/>
  <c r="I9" i="1"/>
  <c r="I154" i="1"/>
  <c r="I177" i="1"/>
  <c r="I20" i="1"/>
  <c r="I133" i="1"/>
  <c r="I3" i="1"/>
  <c r="I41" i="1"/>
  <c r="I134" i="1"/>
  <c r="I160" i="1"/>
  <c r="I169" i="1"/>
  <c r="I4" i="1"/>
  <c r="I126" i="1"/>
  <c r="I170" i="1"/>
  <c r="I127" i="1"/>
  <c r="I136" i="1"/>
</calcChain>
</file>

<file path=xl/sharedStrings.xml><?xml version="1.0" encoding="utf-8"?>
<sst xmlns="http://schemas.openxmlformats.org/spreadsheetml/2006/main" count="1284" uniqueCount="400">
  <si>
    <t>GENERAL PUBLIC SERVICES</t>
  </si>
  <si>
    <t>Executive and legislative organs</t>
  </si>
  <si>
    <t>Financial and fiscal affairs</t>
  </si>
  <si>
    <t>External affairs</t>
  </si>
  <si>
    <t>Foreign economic aid</t>
  </si>
  <si>
    <t>Economic aid to developing countries and countries in transition</t>
  </si>
  <si>
    <t>Economic aid routed through international organisations</t>
  </si>
  <si>
    <t>General services</t>
  </si>
  <si>
    <t>General personnel services</t>
  </si>
  <si>
    <t>Overall planning and statistical services</t>
  </si>
  <si>
    <t>General services not elsewhere classified</t>
  </si>
  <si>
    <t>Basic research</t>
  </si>
  <si>
    <t>Research and development - general public services</t>
  </si>
  <si>
    <t>Public debt transactions</t>
  </si>
  <si>
    <t>Transfers of a general character between different levels of government</t>
  </si>
  <si>
    <t>General public services not elsewhere classified</t>
  </si>
  <si>
    <t>DEFENCE</t>
  </si>
  <si>
    <t>Military and civil defence</t>
  </si>
  <si>
    <t>Military defence</t>
  </si>
  <si>
    <t>Civil defence</t>
  </si>
  <si>
    <t>Foreign military aid</t>
  </si>
  <si>
    <t>Research and development - defence</t>
  </si>
  <si>
    <t>Defence not elsewhere classified</t>
  </si>
  <si>
    <t>PUBLIC ORDER AND SAFETY</t>
  </si>
  <si>
    <t>Police services</t>
  </si>
  <si>
    <t>Civil and fire protection services</t>
  </si>
  <si>
    <t>Civil protection services</t>
  </si>
  <si>
    <t>Fire protection services</t>
  </si>
  <si>
    <t>Law courts</t>
  </si>
  <si>
    <t>Prisons</t>
  </si>
  <si>
    <t>Research and development - public order and safety</t>
  </si>
  <si>
    <t>Public order and safety not elsewhere classified</t>
  </si>
  <si>
    <t>Control of domestic animals and livestock</t>
  </si>
  <si>
    <t>ECONOMIC AFFAIRS</t>
  </si>
  <si>
    <t>General economic and commercial affairs</t>
  </si>
  <si>
    <t>General labour affairs</t>
  </si>
  <si>
    <t>Agriculture</t>
  </si>
  <si>
    <t>Forestry</t>
  </si>
  <si>
    <t>Fishing and hunting</t>
  </si>
  <si>
    <t>Fuel and energy</t>
  </si>
  <si>
    <t>Coal and other solid mineral fuels</t>
  </si>
  <si>
    <t>Petroleum and natural gas</t>
  </si>
  <si>
    <t>Nuclear fuel</t>
  </si>
  <si>
    <t>Other fuels</t>
  </si>
  <si>
    <t>Electricity</t>
  </si>
  <si>
    <t>Non-electric energy</t>
  </si>
  <si>
    <t>Fuel and energy not elsewhere classified</t>
  </si>
  <si>
    <t>Mining of mineral resources other than mineral fuels</t>
  </si>
  <si>
    <t>Manufacturing</t>
  </si>
  <si>
    <t>Construction</t>
  </si>
  <si>
    <t>Communication</t>
  </si>
  <si>
    <t>Other industries</t>
  </si>
  <si>
    <t>Hotels and restaurants</t>
  </si>
  <si>
    <t>Tourism</t>
  </si>
  <si>
    <t>Multipurpose development projects</t>
  </si>
  <si>
    <t>Research and development - economic affairs</t>
  </si>
  <si>
    <t>Research and development - fuel and energy</t>
  </si>
  <si>
    <t>Research and development - communication</t>
  </si>
  <si>
    <t>Research and development - other industries</t>
  </si>
  <si>
    <t>Economic affairs not elsewhere classified</t>
  </si>
  <si>
    <t>ENVIRONMENTAL PROTECTION</t>
  </si>
  <si>
    <t>Waste management</t>
  </si>
  <si>
    <t>Waste recycling</t>
  </si>
  <si>
    <t>Waste management not elsewhere classified</t>
  </si>
  <si>
    <t>Waste water management</t>
  </si>
  <si>
    <t>Reused or recycled waste water management</t>
  </si>
  <si>
    <t>Waste water management not elsewhere classified</t>
  </si>
  <si>
    <t>Pollution abatement</t>
  </si>
  <si>
    <t>Protection of biodiversity and landscape</t>
  </si>
  <si>
    <t>Research and development - environmental protection</t>
  </si>
  <si>
    <t>Environmental protection not elsewhere classified</t>
  </si>
  <si>
    <t>HOUSING AND COMMUNITY AMENITIES</t>
  </si>
  <si>
    <t>Housing development</t>
  </si>
  <si>
    <t>Community development</t>
  </si>
  <si>
    <t>Indigenous community development</t>
  </si>
  <si>
    <t>Community development not elsewhere classified</t>
  </si>
  <si>
    <t>Water supply</t>
  </si>
  <si>
    <t>Street lighting</t>
  </si>
  <si>
    <t>Research and development - housing and community amenities</t>
  </si>
  <si>
    <t>Housing and community amenities not elsewhere classified</t>
  </si>
  <si>
    <t>Housing not elsewhere classified</t>
  </si>
  <si>
    <t>Community amenities not elsewhere classified</t>
  </si>
  <si>
    <t>HEALTH</t>
  </si>
  <si>
    <t>Pharmaceutical products</t>
  </si>
  <si>
    <t>Other medical products</t>
  </si>
  <si>
    <t>Therapeutic appliances and equipment</t>
  </si>
  <si>
    <t>Outpatient services</t>
  </si>
  <si>
    <t>General medical services</t>
  </si>
  <si>
    <t>Specialised medical services</t>
  </si>
  <si>
    <t>Dental services</t>
  </si>
  <si>
    <t>Paramedical services</t>
  </si>
  <si>
    <t>Hospital services</t>
  </si>
  <si>
    <t>General hospital services</t>
  </si>
  <si>
    <t>Specialised hospital services</t>
  </si>
  <si>
    <t>Medical and maternity centre services</t>
  </si>
  <si>
    <t>Nursing and convalescent home services</t>
  </si>
  <si>
    <t>Mental health institutions</t>
  </si>
  <si>
    <t>Community health services</t>
  </si>
  <si>
    <t>Community mental health services</t>
  </si>
  <si>
    <t>Patient transport</t>
  </si>
  <si>
    <t>Community health services not elsewhere classified</t>
  </si>
  <si>
    <t>Public health services</t>
  </si>
  <si>
    <t>Research and development - health</t>
  </si>
  <si>
    <t>Health not elsewhere classified</t>
  </si>
  <si>
    <t>Recreational and sporting services</t>
  </si>
  <si>
    <t>Cultural services</t>
  </si>
  <si>
    <t>Film production services</t>
  </si>
  <si>
    <t>Cultural services not elsewhere classified</t>
  </si>
  <si>
    <t>Broadcasting and publishing services</t>
  </si>
  <si>
    <t>Broadcasting services</t>
  </si>
  <si>
    <t>Publishing services</t>
  </si>
  <si>
    <t>Religious and other community services</t>
  </si>
  <si>
    <t>Community centres and halls</t>
  </si>
  <si>
    <t>EDUCATION</t>
  </si>
  <si>
    <t>Pre-primary and primary education</t>
  </si>
  <si>
    <t>Government pre-primary education</t>
  </si>
  <si>
    <t>Non-government pre-primary education</t>
  </si>
  <si>
    <t>Government primary education</t>
  </si>
  <si>
    <t>Non-government primary education</t>
  </si>
  <si>
    <t>Secondary education</t>
  </si>
  <si>
    <t>Government secondary education</t>
  </si>
  <si>
    <t>Non-government secondary education</t>
  </si>
  <si>
    <t>Tertiary education</t>
  </si>
  <si>
    <t>University education</t>
  </si>
  <si>
    <t>Vocational education and training (excluding apprenticeships and traineeships)</t>
  </si>
  <si>
    <t>Education not definable by level</t>
  </si>
  <si>
    <t>Apprenticeships and traineeships</t>
  </si>
  <si>
    <t>Education not definable by level not elsewhere classified</t>
  </si>
  <si>
    <t>Subsidiary services to education</t>
  </si>
  <si>
    <t>Transportation of non-urban school students</t>
  </si>
  <si>
    <t>Transportation of other students</t>
  </si>
  <si>
    <t>Subsidiary services to education not elsewhere classified</t>
  </si>
  <si>
    <t>Research and development - education</t>
  </si>
  <si>
    <t>Education not elsewhere classified</t>
  </si>
  <si>
    <t>Special education</t>
  </si>
  <si>
    <t>SOCIAL PROTECTION</t>
  </si>
  <si>
    <t>Sickness and disability</t>
  </si>
  <si>
    <t>Sickness</t>
  </si>
  <si>
    <t>Disability</t>
  </si>
  <si>
    <t>Old age</t>
  </si>
  <si>
    <t>Survivors</t>
  </si>
  <si>
    <t>Family and children</t>
  </si>
  <si>
    <t>Unemployment</t>
  </si>
  <si>
    <t>Housing</t>
  </si>
  <si>
    <t>Social exclusion not elsewhere classified</t>
  </si>
  <si>
    <t>Research and development - social protection</t>
  </si>
  <si>
    <t>Social protection not elsewhere classified</t>
  </si>
  <si>
    <t>Natural disaster relief</t>
  </si>
  <si>
    <t>TRANSPORT</t>
  </si>
  <si>
    <t>Road transport</t>
  </si>
  <si>
    <t>Road maintenance</t>
  </si>
  <si>
    <t>Road rehabilitation</t>
  </si>
  <si>
    <t>Road construction</t>
  </si>
  <si>
    <t>Road transport not elsewhere classified</t>
  </si>
  <si>
    <t>Bus transport</t>
  </si>
  <si>
    <t>Urban bus transport</t>
  </si>
  <si>
    <t>Non-urban bus transport</t>
  </si>
  <si>
    <t>Water transport</t>
  </si>
  <si>
    <t>Urban water transport passenger services</t>
  </si>
  <si>
    <t>Urban water transport freight services</t>
  </si>
  <si>
    <t>Non-urban water transport services</t>
  </si>
  <si>
    <t>Railway transport</t>
  </si>
  <si>
    <t>Urban railway transport services</t>
  </si>
  <si>
    <t>Non-urban railway transport freight services</t>
  </si>
  <si>
    <t>Non-urban railway transport passenger services</t>
  </si>
  <si>
    <t>Air transport</t>
  </si>
  <si>
    <t>Multi-mode urban transport</t>
  </si>
  <si>
    <t>Pipeline and other transport</t>
  </si>
  <si>
    <t>Research and development - transport</t>
  </si>
  <si>
    <t>Transport not elsewhere classified</t>
  </si>
  <si>
    <t>Executive and legislative organs,  financial and fiscal affairs, external affairs</t>
  </si>
  <si>
    <t>General economic. Commercial</t>
  </si>
  <si>
    <t>Agriculture, forestry,  fishing and hunting</t>
  </si>
  <si>
    <t>Mining, manufacturing and construction</t>
  </si>
  <si>
    <t>Recreation,  culture and religion not elsewhere classified</t>
  </si>
  <si>
    <t>Recreation, culture and religion not elsewhere classified</t>
  </si>
  <si>
    <t>Research and development - recreation, culture and religion</t>
  </si>
  <si>
    <t>RECREATION, CULTURE AND RELIGION</t>
  </si>
  <si>
    <t>Medical products, appliances and equipment</t>
  </si>
  <si>
    <t>Research and development - mining, manufacturing and construction</t>
  </si>
  <si>
    <t>Research and development - agriculture, forestry,  fishing and hunting</t>
  </si>
  <si>
    <t>Research and development - general economic, commercial and labour affairs</t>
  </si>
  <si>
    <t>Distributive trades, storage and warehousing</t>
  </si>
  <si>
    <t>Descriptor</t>
  </si>
  <si>
    <t>COFOG-A</t>
  </si>
  <si>
    <t>prefLabel</t>
  </si>
  <si>
    <t>URI ID</t>
  </si>
  <si>
    <t>notation</t>
  </si>
  <si>
    <t>inScheme</t>
  </si>
  <si>
    <t>skos:inScheme &lt;http://linked.data.gov.au/def/cofog-a&gt; ;</t>
  </si>
  <si>
    <t>.</t>
  </si>
  <si>
    <t>skos:topconceptOf &lt;http://linked.data.gov.au/def/cofog-a&gt; ;</t>
  </si>
  <si>
    <t>topConceptOf</t>
  </si>
  <si>
    <t>End</t>
  </si>
  <si>
    <t>Complete</t>
  </si>
  <si>
    <t>Broader</t>
  </si>
  <si>
    <t>11</t>
  </si>
  <si>
    <t>13</t>
  </si>
  <si>
    <t>10</t>
  </si>
  <si>
    <t>100</t>
  </si>
  <si>
    <t>119</t>
  </si>
  <si>
    <t>109</t>
  </si>
  <si>
    <t>101</t>
  </si>
  <si>
    <t>102</t>
  </si>
  <si>
    <t>103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</si>
  <si>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</si>
  <si>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</si>
  <si>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</si>
  <si>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</si>
  <si>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</si>
  <si>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</si>
  <si>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</si>
  <si>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</si>
  <si>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</si>
  <si>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</si>
  <si>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</si>
  <si>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118</t>
  </si>
  <si>
    <t>0111</t>
  </si>
  <si>
    <t>0112</t>
  </si>
  <si>
    <t>0113</t>
  </si>
  <si>
    <t>0121</t>
  </si>
  <si>
    <t>0122</t>
  </si>
  <si>
    <t>0131</t>
  </si>
  <si>
    <t>0132</t>
  </si>
  <si>
    <t>0139</t>
  </si>
  <si>
    <t>0141</t>
  </si>
  <si>
    <t>0151</t>
  </si>
  <si>
    <t>0161</t>
  </si>
  <si>
    <t>0171</t>
  </si>
  <si>
    <t>0199</t>
  </si>
  <si>
    <t>0211</t>
  </si>
  <si>
    <t>0212</t>
  </si>
  <si>
    <t>0221</t>
  </si>
  <si>
    <t>0231</t>
  </si>
  <si>
    <t>0299</t>
  </si>
  <si>
    <t>0311</t>
  </si>
  <si>
    <t>0321</t>
  </si>
  <si>
    <t>0322</t>
  </si>
  <si>
    <t>0331</t>
  </si>
  <si>
    <t>0341</t>
  </si>
  <si>
    <t>0351</t>
  </si>
  <si>
    <t>0391</t>
  </si>
  <si>
    <t>0399</t>
  </si>
  <si>
    <t>0411</t>
  </si>
  <si>
    <t>0412</t>
  </si>
  <si>
    <t>0421</t>
  </si>
  <si>
    <t>0422</t>
  </si>
  <si>
    <t>0423</t>
  </si>
  <si>
    <t>0431</t>
  </si>
  <si>
    <t>0432</t>
  </si>
  <si>
    <t>0433</t>
  </si>
  <si>
    <t>0434</t>
  </si>
  <si>
    <t>0435</t>
  </si>
  <si>
    <t>0436</t>
  </si>
  <si>
    <t>0439</t>
  </si>
  <si>
    <t>0441</t>
  </si>
  <si>
    <t>0442</t>
  </si>
  <si>
    <t>0443</t>
  </si>
  <si>
    <t>0451</t>
  </si>
  <si>
    <t>0461</t>
  </si>
  <si>
    <t>0462</t>
  </si>
  <si>
    <t>0463</t>
  </si>
  <si>
    <t>0464</t>
  </si>
  <si>
    <t>0471</t>
  </si>
  <si>
    <t>0472</t>
  </si>
  <si>
    <t>0473</t>
  </si>
  <si>
    <t>0474</t>
  </si>
  <si>
    <t>0475</t>
  </si>
  <si>
    <t>0476</t>
  </si>
  <si>
    <t>0499</t>
  </si>
  <si>
    <t>0511</t>
  </si>
  <si>
    <t>0519</t>
  </si>
  <si>
    <t>0521</t>
  </si>
  <si>
    <t>0529</t>
  </si>
  <si>
    <t>0531</t>
  </si>
  <si>
    <t>0541</t>
  </si>
  <si>
    <t>0551</t>
  </si>
  <si>
    <t>0599</t>
  </si>
  <si>
    <t>0611</t>
  </si>
  <si>
    <t>0621</t>
  </si>
  <si>
    <t>0629</t>
  </si>
  <si>
    <t>0631</t>
  </si>
  <si>
    <t>0641</t>
  </si>
  <si>
    <t>0651</t>
  </si>
  <si>
    <t>0698</t>
  </si>
  <si>
    <t>0699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</si>
  <si>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</si>
  <si>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</si>
  <si>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</si>
  <si>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</si>
  <si>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</si>
  <si>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</si>
  <si>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</si>
  <si>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</si>
  <si>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</si>
  <si>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</si>
  <si>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</si>
  <si>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0741</t>
  </si>
  <si>
    <t>0751</t>
  </si>
  <si>
    <t>0752</t>
  </si>
  <si>
    <t>0759</t>
  </si>
  <si>
    <t>0761</t>
  </si>
  <si>
    <t>0771</t>
  </si>
  <si>
    <t>0799</t>
  </si>
  <si>
    <t>0811</t>
  </si>
  <si>
    <t>0821</t>
  </si>
  <si>
    <t>0829</t>
  </si>
  <si>
    <t>0831</t>
  </si>
  <si>
    <t>0832</t>
  </si>
  <si>
    <t>0841</t>
  </si>
  <si>
    <t>0851</t>
  </si>
  <si>
    <t>0891</t>
  </si>
  <si>
    <t>0899</t>
  </si>
  <si>
    <t>0911</t>
  </si>
  <si>
    <t>0912</t>
  </si>
  <si>
    <t>0913</t>
  </si>
  <si>
    <t>0914</t>
  </si>
  <si>
    <t>0921</t>
  </si>
  <si>
    <t>0922</t>
  </si>
  <si>
    <t>0931</t>
  </si>
  <si>
    <t>0932</t>
  </si>
  <si>
    <t>0941</t>
  </si>
  <si>
    <t>0949</t>
  </si>
  <si>
    <t>0951</t>
  </si>
  <si>
    <t>0952</t>
  </si>
  <si>
    <t>0959</t>
  </si>
  <si>
    <t>0961</t>
  </si>
  <si>
    <t>0991</t>
  </si>
  <si>
    <t>0999</t>
  </si>
  <si>
    <t>RDF</t>
  </si>
  <si>
    <t>01</t>
  </si>
  <si>
    <t>011</t>
  </si>
  <si>
    <t>0</t>
  </si>
  <si>
    <t>012</t>
  </si>
  <si>
    <t>013</t>
  </si>
  <si>
    <t>014</t>
  </si>
  <si>
    <t>015</t>
  </si>
  <si>
    <t>016</t>
  </si>
  <si>
    <t>017</t>
  </si>
  <si>
    <t>019</t>
  </si>
  <si>
    <t>02</t>
  </si>
  <si>
    <t>021</t>
  </si>
  <si>
    <t>022</t>
  </si>
  <si>
    <t>023</t>
  </si>
  <si>
    <t>029</t>
  </si>
  <si>
    <t>03</t>
  </si>
  <si>
    <t>031</t>
  </si>
  <si>
    <t>032</t>
  </si>
  <si>
    <t>033</t>
  </si>
  <si>
    <t>034</t>
  </si>
  <si>
    <t>035</t>
  </si>
  <si>
    <t>039</t>
  </si>
  <si>
    <t>04</t>
  </si>
  <si>
    <t>041</t>
  </si>
  <si>
    <t>042</t>
  </si>
  <si>
    <t>043</t>
  </si>
  <si>
    <t>044</t>
  </si>
  <si>
    <t>045</t>
  </si>
  <si>
    <t>046</t>
  </si>
  <si>
    <t>047</t>
  </si>
  <si>
    <t>049</t>
  </si>
  <si>
    <t>05</t>
  </si>
  <si>
    <t>051</t>
  </si>
  <si>
    <t>052</t>
  </si>
  <si>
    <t>053</t>
  </si>
  <si>
    <t>054</t>
  </si>
  <si>
    <t>055</t>
  </si>
  <si>
    <t>059</t>
  </si>
  <si>
    <t>06</t>
  </si>
  <si>
    <t>061</t>
  </si>
  <si>
    <t>062</t>
  </si>
  <si>
    <t>063</t>
  </si>
  <si>
    <t>064</t>
  </si>
  <si>
    <t>065</t>
  </si>
  <si>
    <t>069</t>
  </si>
  <si>
    <t>07</t>
  </si>
  <si>
    <t>071</t>
  </si>
  <si>
    <t>072</t>
  </si>
  <si>
    <t>073</t>
  </si>
  <si>
    <t>074</t>
  </si>
  <si>
    <t>075</t>
  </si>
  <si>
    <t>076</t>
  </si>
  <si>
    <t>077</t>
  </si>
  <si>
    <t>079</t>
  </si>
  <si>
    <t>08</t>
  </si>
  <si>
    <t>081</t>
  </si>
  <si>
    <t>082</t>
  </si>
  <si>
    <t>083</t>
  </si>
  <si>
    <t>084</t>
  </si>
  <si>
    <t>085</t>
  </si>
  <si>
    <t>089</t>
  </si>
  <si>
    <t>09</t>
  </si>
  <si>
    <t>091</t>
  </si>
  <si>
    <t>092</t>
  </si>
  <si>
    <t>093</t>
  </si>
  <si>
    <t>094</t>
  </si>
  <si>
    <t>095</t>
  </si>
  <si>
    <t>096</t>
  </si>
  <si>
    <t>099</t>
  </si>
  <si>
    <t>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</si>
</sst>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3F39-3616-DE46-8EDA-8C5DACA336E2}">
  <dimension ref="A1:I229"/>
  <sheetViews>
    <sheetView workbookViewId="0">
      <selection activeCell="B1" sqref="B1:B1048576"/>
    </sheetView>
  </sheetViews>
  <sheetFormatPr baseColWidth="10" defaultRowHeight="16" x14ac:dyDescent="0.2"/>
  <cols>
    <col min="1" max="1" width="67.1640625" bestFit="1" customWidth="1"/>
    <col min="2" max="2" width="10.83203125" style="1"/>
    <col min="3" max="3" width="53.6640625" bestFit="1" customWidth="1"/>
    <col min="4" max="4" width="87" bestFit="1" customWidth="1"/>
    <col min="5" max="5" width="48.6640625" bestFit="1" customWidth="1"/>
    <col min="6" max="6" width="38.5" bestFit="1" customWidth="1"/>
    <col min="7" max="7" width="51.6640625" bestFit="1" customWidth="1"/>
  </cols>
  <sheetData>
    <row r="1" spans="1:9" x14ac:dyDescent="0.2">
      <c r="A1" t="s">
        <v>183</v>
      </c>
      <c r="B1" s="1" t="s">
        <v>184</v>
      </c>
      <c r="C1" t="s">
        <v>186</v>
      </c>
      <c r="D1" t="s">
        <v>185</v>
      </c>
      <c r="E1" t="s">
        <v>188</v>
      </c>
      <c r="F1" t="s">
        <v>187</v>
      </c>
      <c r="G1" t="s">
        <v>192</v>
      </c>
      <c r="H1" t="s">
        <v>193</v>
      </c>
      <c r="I1" t="s">
        <v>194</v>
      </c>
    </row>
    <row r="2" spans="1:9" x14ac:dyDescent="0.2">
      <c r="A2" t="s">
        <v>0</v>
      </c>
      <c r="B2" s="1" t="s">
        <v>330</v>
      </c>
      <c r="C2" t="str">
        <f>CONCATENATE("&lt;http://linked.data.gov.au/def/cofog-a/",B2,"&gt; a skos:Concept ;")</f>
        <v>&lt;http://linked.data.gov.au/def/cofog-a/01&gt; a skos:Concept ;</v>
      </c>
      <c r="D2" t="str">
        <f>CONCATENATE("skos:prefLabel ",CHAR(34),PROPER(A2),CHAR(34),"@en ; ")</f>
        <v xml:space="preserve">skos:prefLabel "General Public Services"@en ; </v>
      </c>
      <c r="E2" t="s">
        <v>189</v>
      </c>
      <c r="F2" t="str">
        <f>CONCATENATE("skos:notation ",CHAR(34),B2,CHAR(34)," ;")</f>
        <v>skos:notation "01" ;</v>
      </c>
      <c r="G2" t="s">
        <v>191</v>
      </c>
      <c r="H2" t="s">
        <v>190</v>
      </c>
      <c r="I2" t="str">
        <f>CONCATENATE(C2,D2,E2,F2,G2,H2)</f>
        <v>&lt;http://linked.data.gov.au/def/cofog-a/01&gt; a skos:Concept ;skos:prefLabel "General Public Services"@en ; skos:inScheme &lt;http://linked.data.gov.au/def/cofog-a&gt; ;skos:notation "01" ;skos:topconceptOf &lt;http://linked.data.gov.au/def/cofog-a&gt; ;.</v>
      </c>
    </row>
    <row r="3" spans="1:9" x14ac:dyDescent="0.2">
      <c r="A3" t="s">
        <v>170</v>
      </c>
      <c r="B3" s="1" t="s">
        <v>331</v>
      </c>
      <c r="C3" t="str">
        <f>CONCATENATE("&lt;http://linked.data.gov.au/def/cofog-a/",B3,"&gt; a skos:Concept ;")</f>
        <v>&lt;http://linked.data.gov.au/def/cofog-a/011&gt; a skos:Concept ;</v>
      </c>
      <c r="D3" t="str">
        <f>CONCATENATE("skos:prefLabel ",CHAR(34),A3,CHAR(34),"@en ; ")</f>
        <v xml:space="preserve">skos:prefLabel "Executive and legislative organs,  financial and fiscal affairs, external affairs"@en ; </v>
      </c>
      <c r="E3" t="s">
        <v>189</v>
      </c>
      <c r="F3" t="str">
        <f t="shared" ref="F3:F66" si="0">CONCATENATE("skos:notation ",CHAR(34),B3,CHAR(34)," ;")</f>
        <v>skos:notation "011" ;</v>
      </c>
      <c r="H3" t="s">
        <v>190</v>
      </c>
      <c r="I3" t="str">
        <f t="shared" ref="I3:I66" si="1">CONCATENATE(C3,D3,E3,F3,G3,H3)</f>
        <v>&lt;http://linked.data.gov.au/def/cofog-a/011&gt; a skos:Concept ;skos:prefLabel "Executive and legislative organs,  financial and fiscal affairs, external affairs"@en ; skos:inScheme &lt;http://linked.data.gov.au/def/cofog-a&gt; ;skos:notation "011" ;.</v>
      </c>
    </row>
    <row r="4" spans="1:9" x14ac:dyDescent="0.2">
      <c r="A4" t="s">
        <v>1</v>
      </c>
      <c r="B4" s="1" t="s">
        <v>217</v>
      </c>
      <c r="C4" t="str">
        <f>CONCATENATE("&lt;http://linked.data.gov.au/def/cofog-a/",B4,"&gt; a skos:Concept ;")</f>
        <v>&lt;http://linked.data.gov.au/def/cofog-a/0111&gt; a skos:Concept ;</v>
      </c>
      <c r="D4" t="str">
        <f>CONCATENATE("skos:prefLabel ",CHAR(34),A4,CHAR(34),"@en ; ")</f>
        <v xml:space="preserve">skos:prefLabel "Executive and legislative organs"@en ; </v>
      </c>
      <c r="E4" t="s">
        <v>189</v>
      </c>
      <c r="F4" t="str">
        <f t="shared" si="0"/>
        <v>skos:notation "0111" ;</v>
      </c>
      <c r="H4" t="s">
        <v>190</v>
      </c>
      <c r="I4" t="str">
        <f t="shared" si="1"/>
        <v>&lt;http://linked.data.gov.au/def/cofog-a/0111&gt; a skos:Concept ;skos:prefLabel "Executive and legislative organs"@en ; skos:inScheme &lt;http://linked.data.gov.au/def/cofog-a&gt; ;skos:notation "0111" ;.</v>
      </c>
    </row>
    <row r="5" spans="1:9" x14ac:dyDescent="0.2">
      <c r="A5" t="s">
        <v>2</v>
      </c>
      <c r="B5" s="1" t="s">
        <v>218</v>
      </c>
      <c r="C5" t="str">
        <f>CONCATENATE("&lt;http://linked.data.gov.au/def/cofog-a/",B5,"&gt; a skos:Concept ;")</f>
        <v>&lt;http://linked.data.gov.au/def/cofog-a/0112&gt; a skos:Concept ;</v>
      </c>
      <c r="D5" t="str">
        <f>CONCATENATE("skos:prefLabel ",CHAR(34),A5,CHAR(34),"@en ; ")</f>
        <v xml:space="preserve">skos:prefLabel "Financial and fiscal affairs"@en ; </v>
      </c>
      <c r="E5" t="s">
        <v>189</v>
      </c>
      <c r="F5" t="str">
        <f t="shared" si="0"/>
        <v>skos:notation "0112" ;</v>
      </c>
      <c r="H5" t="s">
        <v>190</v>
      </c>
      <c r="I5" t="str">
        <f t="shared" si="1"/>
        <v>&lt;http://linked.data.gov.au/def/cofog-a/0112&gt; a skos:Concept ;skos:prefLabel "Financial and fiscal affairs"@en ; skos:inScheme &lt;http://linked.data.gov.au/def/cofog-a&gt; ;skos:notation "0112" ;.</v>
      </c>
    </row>
    <row r="6" spans="1:9" x14ac:dyDescent="0.2">
      <c r="A6" t="s">
        <v>3</v>
      </c>
      <c r="B6" s="1" t="s">
        <v>219</v>
      </c>
      <c r="C6" t="str">
        <f>CONCATENATE("&lt;http://linked.data.gov.au/def/cofog-a/",B6,"&gt; a skos:Concept ;")</f>
        <v>&lt;http://linked.data.gov.au/def/cofog-a/0113&gt; a skos:Concept ;</v>
      </c>
      <c r="D6" t="str">
        <f>CONCATENATE("skos:prefLabel ",CHAR(34),A6,CHAR(34),"@en ; ")</f>
        <v xml:space="preserve">skos:prefLabel "External affairs"@en ; </v>
      </c>
      <c r="E6" t="s">
        <v>189</v>
      </c>
      <c r="F6" t="str">
        <f t="shared" si="0"/>
        <v>skos:notation "0113" ;</v>
      </c>
      <c r="H6" t="s">
        <v>190</v>
      </c>
      <c r="I6" t="str">
        <f t="shared" si="1"/>
        <v>&lt;http://linked.data.gov.au/def/cofog-a/0113&gt; a skos:Concept ;skos:prefLabel "External affairs"@en ; skos:inScheme &lt;http://linked.data.gov.au/def/cofog-a&gt; ;skos:notation "0113" ;.</v>
      </c>
    </row>
    <row r="7" spans="1:9" x14ac:dyDescent="0.2">
      <c r="A7" t="s">
        <v>4</v>
      </c>
      <c r="B7" s="1" t="s">
        <v>333</v>
      </c>
      <c r="C7" t="str">
        <f>CONCATENATE("&lt;http://linked.data.gov.au/def/cofog-a/",B7,"&gt; a skos:Concept ;")</f>
        <v>&lt;http://linked.data.gov.au/def/cofog-a/012&gt; a skos:Concept ;</v>
      </c>
      <c r="D7" t="str">
        <f>CONCATENATE("skos:prefLabel ",CHAR(34),A7,CHAR(34),"@en ; ")</f>
        <v xml:space="preserve">skos:prefLabel "Foreign economic aid"@en ; </v>
      </c>
      <c r="E7" t="s">
        <v>189</v>
      </c>
      <c r="F7" t="str">
        <f t="shared" si="0"/>
        <v>skos:notation "012" ;</v>
      </c>
      <c r="H7" t="s">
        <v>190</v>
      </c>
      <c r="I7" t="str">
        <f t="shared" si="1"/>
        <v>&lt;http://linked.data.gov.au/def/cofog-a/012&gt; a skos:Concept ;skos:prefLabel "Foreign economic aid"@en ; skos:inScheme &lt;http://linked.data.gov.au/def/cofog-a&gt; ;skos:notation "012" ;.</v>
      </c>
    </row>
    <row r="8" spans="1:9" x14ac:dyDescent="0.2">
      <c r="A8" t="s">
        <v>5</v>
      </c>
      <c r="B8" s="1" t="s">
        <v>220</v>
      </c>
      <c r="C8" t="str">
        <f>CONCATENATE("&lt;http://linked.data.gov.au/def/cofog-a/",B8,"&gt; a skos:Concept ;")</f>
        <v>&lt;http://linked.data.gov.au/def/cofog-a/0121&gt; a skos:Concept ;</v>
      </c>
      <c r="D8" t="str">
        <f>CONCATENATE("skos:prefLabel ",CHAR(34),A8,CHAR(34),"@en ; ")</f>
        <v xml:space="preserve">skos:prefLabel "Economic aid to developing countries and countries in transition"@en ; </v>
      </c>
      <c r="E8" t="s">
        <v>189</v>
      </c>
      <c r="F8" t="str">
        <f t="shared" si="0"/>
        <v>skos:notation "0121" ;</v>
      </c>
      <c r="H8" t="s">
        <v>190</v>
      </c>
      <c r="I8" t="str">
        <f t="shared" si="1"/>
        <v>&lt;http://linked.data.gov.au/def/cofog-a/0121&gt; a skos:Concept ;skos:prefLabel "Economic aid to developing countries and countries in transition"@en ; skos:inScheme &lt;http://linked.data.gov.au/def/cofog-a&gt; ;skos:notation "0121" ;.</v>
      </c>
    </row>
    <row r="9" spans="1:9" x14ac:dyDescent="0.2">
      <c r="A9" t="s">
        <v>6</v>
      </c>
      <c r="B9" s="1" t="s">
        <v>221</v>
      </c>
      <c r="C9" t="str">
        <f>CONCATENATE("&lt;http://linked.data.gov.au/def/cofog-a/",B9,"&gt; a skos:Concept ;")</f>
        <v>&lt;http://linked.data.gov.au/def/cofog-a/0122&gt; a skos:Concept ;</v>
      </c>
      <c r="D9" t="str">
        <f>CONCATENATE("skos:prefLabel ",CHAR(34),A9,CHAR(34),"@en ; ")</f>
        <v xml:space="preserve">skos:prefLabel "Economic aid routed through international organisations"@en ; </v>
      </c>
      <c r="E9" t="s">
        <v>189</v>
      </c>
      <c r="F9" t="str">
        <f t="shared" si="0"/>
        <v>skos:notation "0122" ;</v>
      </c>
      <c r="H9" t="s">
        <v>190</v>
      </c>
      <c r="I9" t="str">
        <f t="shared" si="1"/>
        <v>&lt;http://linked.data.gov.au/def/cofog-a/0122&gt; a skos:Concept ;skos:prefLabel "Economic aid routed through international organisations"@en ; skos:inScheme &lt;http://linked.data.gov.au/def/cofog-a&gt; ;skos:notation "0122" ;.</v>
      </c>
    </row>
    <row r="10" spans="1:9" x14ac:dyDescent="0.2">
      <c r="A10" t="s">
        <v>7</v>
      </c>
      <c r="B10" s="1" t="s">
        <v>334</v>
      </c>
      <c r="C10" t="str">
        <f>CONCATENATE("&lt;http://linked.data.gov.au/def/cofog-a/",B10,"&gt; a skos:Concept ;")</f>
        <v>&lt;http://linked.data.gov.au/def/cofog-a/013&gt; a skos:Concept ;</v>
      </c>
      <c r="D10" t="str">
        <f>CONCATENATE("skos:prefLabel ",CHAR(34),A10,CHAR(34),"@en ; ")</f>
        <v xml:space="preserve">skos:prefLabel "General services"@en ; </v>
      </c>
      <c r="E10" t="s">
        <v>189</v>
      </c>
      <c r="F10" t="str">
        <f t="shared" si="0"/>
        <v>skos:notation "013" ;</v>
      </c>
      <c r="H10" t="s">
        <v>190</v>
      </c>
      <c r="I10" t="str">
        <f t="shared" si="1"/>
        <v>&lt;http://linked.data.gov.au/def/cofog-a/013&gt; a skos:Concept ;skos:prefLabel "General services"@en ; skos:inScheme &lt;http://linked.data.gov.au/def/cofog-a&gt; ;skos:notation "013" ;.</v>
      </c>
    </row>
    <row r="11" spans="1:9" x14ac:dyDescent="0.2">
      <c r="A11" t="s">
        <v>8</v>
      </c>
      <c r="B11" s="1" t="s">
        <v>222</v>
      </c>
      <c r="C11" t="str">
        <f>CONCATENATE("&lt;http://linked.data.gov.au/def/cofog-a/",B11,"&gt; a skos:Concept ;")</f>
        <v>&lt;http://linked.data.gov.au/def/cofog-a/0131&gt; a skos:Concept ;</v>
      </c>
      <c r="D11" t="str">
        <f>CONCATENATE("skos:prefLabel ",CHAR(34),A11,CHAR(34),"@en ; ")</f>
        <v xml:space="preserve">skos:prefLabel "General personnel services"@en ; </v>
      </c>
      <c r="E11" t="s">
        <v>189</v>
      </c>
      <c r="F11" t="str">
        <f t="shared" si="0"/>
        <v>skos:notation "0131" ;</v>
      </c>
      <c r="H11" t="s">
        <v>190</v>
      </c>
      <c r="I11" t="str">
        <f t="shared" si="1"/>
        <v>&lt;http://linked.data.gov.au/def/cofog-a/0131&gt; a skos:Concept ;skos:prefLabel "General personnel services"@en ; skos:inScheme &lt;http://linked.data.gov.au/def/cofog-a&gt; ;skos:notation "0131" ;.</v>
      </c>
    </row>
    <row r="12" spans="1:9" x14ac:dyDescent="0.2">
      <c r="A12" t="s">
        <v>9</v>
      </c>
      <c r="B12" s="1" t="s">
        <v>223</v>
      </c>
      <c r="C12" t="str">
        <f>CONCATENATE("&lt;http://linked.data.gov.au/def/cofog-a/",B12,"&gt; a skos:Concept ;")</f>
        <v>&lt;http://linked.data.gov.au/def/cofog-a/0132&gt; a skos:Concept ;</v>
      </c>
      <c r="D12" t="str">
        <f>CONCATENATE("skos:prefLabel ",CHAR(34),A12,CHAR(34),"@en ; ")</f>
        <v xml:space="preserve">skos:prefLabel "Overall planning and statistical services"@en ; </v>
      </c>
      <c r="E12" t="s">
        <v>189</v>
      </c>
      <c r="F12" t="str">
        <f t="shared" si="0"/>
        <v>skos:notation "0132" ;</v>
      </c>
      <c r="H12" t="s">
        <v>190</v>
      </c>
      <c r="I12" t="str">
        <f t="shared" si="1"/>
        <v>&lt;http://linked.data.gov.au/def/cofog-a/0132&gt; a skos:Concept ;skos:prefLabel "Overall planning and statistical services"@en ; skos:inScheme &lt;http://linked.data.gov.au/def/cofog-a&gt; ;skos:notation "0132" ;.</v>
      </c>
    </row>
    <row r="13" spans="1:9" x14ac:dyDescent="0.2">
      <c r="A13" t="s">
        <v>10</v>
      </c>
      <c r="B13" s="1" t="s">
        <v>224</v>
      </c>
      <c r="C13" t="str">
        <f>CONCATENATE("&lt;http://linked.data.gov.au/def/cofog-a/",B13,"&gt; a skos:Concept ;")</f>
        <v>&lt;http://linked.data.gov.au/def/cofog-a/0139&gt; a skos:Concept ;</v>
      </c>
      <c r="D13" t="str">
        <f>CONCATENATE("skos:prefLabel ",CHAR(34),A13,CHAR(34),"@en ; ")</f>
        <v xml:space="preserve">skos:prefLabel "General services not elsewhere classified"@en ; </v>
      </c>
      <c r="E13" t="s">
        <v>189</v>
      </c>
      <c r="F13" t="str">
        <f t="shared" si="0"/>
        <v>skos:notation "0139" ;</v>
      </c>
      <c r="H13" t="s">
        <v>190</v>
      </c>
      <c r="I13" t="str">
        <f t="shared" si="1"/>
        <v>&lt;http://linked.data.gov.au/def/cofog-a/0139&gt; a skos:Concept ;skos:prefLabel "General services not elsewhere classified"@en ; skos:inScheme &lt;http://linked.data.gov.au/def/cofog-a&gt; ;skos:notation "0139" ;.</v>
      </c>
    </row>
    <row r="14" spans="1:9" x14ac:dyDescent="0.2">
      <c r="A14" t="s">
        <v>11</v>
      </c>
      <c r="B14" s="1" t="s">
        <v>335</v>
      </c>
      <c r="C14" t="str">
        <f>CONCATENATE("&lt;http://linked.data.gov.au/def/cofog-a/",B14,"&gt; a skos:Concept ;")</f>
        <v>&lt;http://linked.data.gov.au/def/cofog-a/014&gt; a skos:Concept ;</v>
      </c>
      <c r="D14" t="str">
        <f>CONCATENATE("skos:prefLabel ",CHAR(34),A14,CHAR(34),"@en ; ")</f>
        <v xml:space="preserve">skos:prefLabel "Basic research"@en ; </v>
      </c>
      <c r="E14" t="s">
        <v>189</v>
      </c>
      <c r="F14" t="str">
        <f t="shared" si="0"/>
        <v>skos:notation "014" ;</v>
      </c>
      <c r="H14" t="s">
        <v>190</v>
      </c>
      <c r="I14" t="str">
        <f t="shared" si="1"/>
        <v>&lt;http://linked.data.gov.au/def/cofog-a/014&gt; a skos:Concept ;skos:prefLabel "Basic research"@en ; skos:inScheme &lt;http://linked.data.gov.au/def/cofog-a&gt; ;skos:notation "014" ;.</v>
      </c>
    </row>
    <row r="15" spans="1:9" x14ac:dyDescent="0.2">
      <c r="A15" t="s">
        <v>11</v>
      </c>
      <c r="B15" s="1" t="s">
        <v>225</v>
      </c>
      <c r="C15" t="str">
        <f>CONCATENATE("&lt;http://linked.data.gov.au/def/cofog-a/",B15,"&gt; a skos:Concept ;")</f>
        <v>&lt;http://linked.data.gov.au/def/cofog-a/0141&gt; a skos:Concept ;</v>
      </c>
      <c r="D15" t="str">
        <f>CONCATENATE("skos:prefLabel ",CHAR(34),A15,CHAR(34),"@en ; ")</f>
        <v xml:space="preserve">skos:prefLabel "Basic research"@en ; </v>
      </c>
      <c r="E15" t="s">
        <v>189</v>
      </c>
      <c r="F15" t="str">
        <f t="shared" si="0"/>
        <v>skos:notation "0141" ;</v>
      </c>
      <c r="H15" t="s">
        <v>190</v>
      </c>
      <c r="I15" t="str">
        <f t="shared" si="1"/>
        <v>&lt;http://linked.data.gov.au/def/cofog-a/0141&gt; a skos:Concept ;skos:prefLabel "Basic research"@en ; skos:inScheme &lt;http://linked.data.gov.au/def/cofog-a&gt; ;skos:notation "0141" ;.</v>
      </c>
    </row>
    <row r="16" spans="1:9" x14ac:dyDescent="0.2">
      <c r="A16" t="s">
        <v>12</v>
      </c>
      <c r="B16" s="1" t="s">
        <v>336</v>
      </c>
      <c r="C16" t="str">
        <f>CONCATENATE("&lt;http://linked.data.gov.au/def/cofog-a/",B16,"&gt; a skos:Concept ;")</f>
        <v>&lt;http://linked.data.gov.au/def/cofog-a/015&gt; a skos:Concept ;</v>
      </c>
      <c r="D16" t="str">
        <f>CONCATENATE("skos:prefLabel ",CHAR(34),A16,CHAR(34),"@en ; ")</f>
        <v xml:space="preserve">skos:prefLabel "Research and development - general public services"@en ; </v>
      </c>
      <c r="E16" t="s">
        <v>189</v>
      </c>
      <c r="F16" t="str">
        <f t="shared" si="0"/>
        <v>skos:notation "015" ;</v>
      </c>
      <c r="H16" t="s">
        <v>190</v>
      </c>
      <c r="I16" t="str">
        <f t="shared" si="1"/>
        <v>&lt;http://linked.data.gov.au/def/cofog-a/015&gt; a skos:Concept ;skos:prefLabel "Research and development - general public services"@en ; skos:inScheme &lt;http://linked.data.gov.au/def/cofog-a&gt; ;skos:notation "015" ;.</v>
      </c>
    </row>
    <row r="17" spans="1:9" x14ac:dyDescent="0.2">
      <c r="A17" t="s">
        <v>12</v>
      </c>
      <c r="B17" s="1" t="s">
        <v>226</v>
      </c>
      <c r="C17" t="str">
        <f>CONCATENATE("&lt;http://linked.data.gov.au/def/cofog-a/",B17,"&gt; a skos:Concept ;")</f>
        <v>&lt;http://linked.data.gov.au/def/cofog-a/0151&gt; a skos:Concept ;</v>
      </c>
      <c r="D17" t="str">
        <f>CONCATENATE("skos:prefLabel ",CHAR(34),A17,CHAR(34),"@en ; ")</f>
        <v xml:space="preserve">skos:prefLabel "Research and development - general public services"@en ; </v>
      </c>
      <c r="E17" t="s">
        <v>189</v>
      </c>
      <c r="F17" t="str">
        <f t="shared" si="0"/>
        <v>skos:notation "0151" ;</v>
      </c>
      <c r="H17" t="s">
        <v>190</v>
      </c>
      <c r="I17" t="str">
        <f t="shared" si="1"/>
        <v>&lt;http://linked.data.gov.au/def/cofog-a/0151&gt; a skos:Concept ;skos:prefLabel "Research and development - general public services"@en ; skos:inScheme &lt;http://linked.data.gov.au/def/cofog-a&gt; ;skos:notation "0151" ;.</v>
      </c>
    </row>
    <row r="18" spans="1:9" x14ac:dyDescent="0.2">
      <c r="A18" t="s">
        <v>13</v>
      </c>
      <c r="B18" s="1" t="s">
        <v>337</v>
      </c>
      <c r="C18" t="str">
        <f>CONCATENATE("&lt;http://linked.data.gov.au/def/cofog-a/",B18,"&gt; a skos:Concept ;")</f>
        <v>&lt;http://linked.data.gov.au/def/cofog-a/016&gt; a skos:Concept ;</v>
      </c>
      <c r="D18" t="str">
        <f>CONCATENATE("skos:prefLabel ",CHAR(34),A18,CHAR(34),"@en ; ")</f>
        <v xml:space="preserve">skos:prefLabel "Public debt transactions"@en ; </v>
      </c>
      <c r="E18" t="s">
        <v>189</v>
      </c>
      <c r="F18" t="str">
        <f t="shared" si="0"/>
        <v>skos:notation "016" ;</v>
      </c>
      <c r="H18" t="s">
        <v>190</v>
      </c>
      <c r="I18" t="str">
        <f t="shared" si="1"/>
        <v>&lt;http://linked.data.gov.au/def/cofog-a/016&gt; a skos:Concept ;skos:prefLabel "Public debt transactions"@en ; skos:inScheme &lt;http://linked.data.gov.au/def/cofog-a&gt; ;skos:notation "016" ;.</v>
      </c>
    </row>
    <row r="19" spans="1:9" x14ac:dyDescent="0.2">
      <c r="A19" t="s">
        <v>13</v>
      </c>
      <c r="B19" s="1" t="s">
        <v>227</v>
      </c>
      <c r="C19" t="str">
        <f>CONCATENATE("&lt;http://linked.data.gov.au/def/cofog-a/",B19,"&gt; a skos:Concept ;")</f>
        <v>&lt;http://linked.data.gov.au/def/cofog-a/0161&gt; a skos:Concept ;</v>
      </c>
      <c r="D19" t="str">
        <f>CONCATENATE("skos:prefLabel ",CHAR(34),A19,CHAR(34),"@en ; ")</f>
        <v xml:space="preserve">skos:prefLabel "Public debt transactions"@en ; </v>
      </c>
      <c r="E19" t="s">
        <v>189</v>
      </c>
      <c r="F19" t="str">
        <f t="shared" si="0"/>
        <v>skos:notation "0161" ;</v>
      </c>
      <c r="H19" t="s">
        <v>190</v>
      </c>
      <c r="I19" t="str">
        <f t="shared" si="1"/>
        <v>&lt;http://linked.data.gov.au/def/cofog-a/0161&gt; a skos:Concept ;skos:prefLabel "Public debt transactions"@en ; skos:inScheme &lt;http://linked.data.gov.au/def/cofog-a&gt; ;skos:notation "0161" ;.</v>
      </c>
    </row>
    <row r="20" spans="1:9" x14ac:dyDescent="0.2">
      <c r="A20" t="s">
        <v>14</v>
      </c>
      <c r="B20" s="1" t="s">
        <v>338</v>
      </c>
      <c r="C20" t="str">
        <f>CONCATENATE("&lt;http://linked.data.gov.au/def/cofog-a/",B20,"&gt; a skos:Concept ;")</f>
        <v>&lt;http://linked.data.gov.au/def/cofog-a/017&gt; a skos:Concept ;</v>
      </c>
      <c r="D20" t="str">
        <f>CONCATENATE("skos:prefLabel ",CHAR(34),A20,CHAR(34),"@en ; ")</f>
        <v xml:space="preserve">skos:prefLabel "Transfers of a general character between different levels of government"@en ; </v>
      </c>
      <c r="E20" t="s">
        <v>189</v>
      </c>
      <c r="F20" t="str">
        <f t="shared" si="0"/>
        <v>skos:notation "017" ;</v>
      </c>
      <c r="H20" t="s">
        <v>190</v>
      </c>
      <c r="I20" t="str">
        <f t="shared" si="1"/>
        <v>&lt;http://linked.data.gov.au/def/cofog-a/017&gt; a skos:Concept ;skos:prefLabel "Transfers of a general character between different levels of government"@en ; skos:inScheme &lt;http://linked.data.gov.au/def/cofog-a&gt; ;skos:notation "017" ;.</v>
      </c>
    </row>
    <row r="21" spans="1:9" x14ac:dyDescent="0.2">
      <c r="A21" t="s">
        <v>14</v>
      </c>
      <c r="B21" s="1" t="s">
        <v>228</v>
      </c>
      <c r="C21" t="str">
        <f>CONCATENATE("&lt;http://linked.data.gov.au/def/cofog-a/",B21,"&gt; a skos:Concept ;")</f>
        <v>&lt;http://linked.data.gov.au/def/cofog-a/0171&gt; a skos:Concept ;</v>
      </c>
      <c r="D21" t="str">
        <f>CONCATENATE("skos:prefLabel ",CHAR(34),A21,CHAR(34),"@en ; ")</f>
        <v xml:space="preserve">skos:prefLabel "Transfers of a general character between different levels of government"@en ; </v>
      </c>
      <c r="E21" t="s">
        <v>189</v>
      </c>
      <c r="F21" t="str">
        <f t="shared" si="0"/>
        <v>skos:notation "0171" ;</v>
      </c>
      <c r="H21" t="s">
        <v>190</v>
      </c>
      <c r="I21" t="str">
        <f t="shared" si="1"/>
        <v>&lt;http://linked.data.gov.au/def/cofog-a/0171&gt; a skos:Concept ;skos:prefLabel "Transfers of a general character between different levels of government"@en ; skos:inScheme &lt;http://linked.data.gov.au/def/cofog-a&gt; ;skos:notation "0171" ;.</v>
      </c>
    </row>
    <row r="22" spans="1:9" x14ac:dyDescent="0.2">
      <c r="A22" t="s">
        <v>15</v>
      </c>
      <c r="B22" s="1" t="s">
        <v>339</v>
      </c>
      <c r="C22" t="str">
        <f>CONCATENATE("&lt;http://linked.data.gov.au/def/cofog-a/",B22,"&gt; a skos:Concept ;")</f>
        <v>&lt;http://linked.data.gov.au/def/cofog-a/019&gt; a skos:Concept ;</v>
      </c>
      <c r="D22" t="str">
        <f>CONCATENATE("skos:prefLabel ",CHAR(34),A22,CHAR(34),"@en ; ")</f>
        <v xml:space="preserve">skos:prefLabel "General public services not elsewhere classified"@en ; </v>
      </c>
      <c r="E22" t="s">
        <v>189</v>
      </c>
      <c r="F22" t="str">
        <f t="shared" si="0"/>
        <v>skos:notation "019" ;</v>
      </c>
      <c r="H22" t="s">
        <v>190</v>
      </c>
      <c r="I22" t="str">
        <f t="shared" si="1"/>
        <v>&lt;http://linked.data.gov.au/def/cofog-a/019&gt; a skos:Concept ;skos:prefLabel "General public services not elsewhere classified"@en ; skos:inScheme &lt;http://linked.data.gov.au/def/cofog-a&gt; ;skos:notation "019" ;.</v>
      </c>
    </row>
    <row r="23" spans="1:9" x14ac:dyDescent="0.2">
      <c r="A23" t="s">
        <v>15</v>
      </c>
      <c r="B23" s="1" t="s">
        <v>229</v>
      </c>
      <c r="C23" t="str">
        <f>CONCATENATE("&lt;http://linked.data.gov.au/def/cofog-a/",B23,"&gt; a skos:Concept ;")</f>
        <v>&lt;http://linked.data.gov.au/def/cofog-a/0199&gt; a skos:Concept ;</v>
      </c>
      <c r="D23" t="str">
        <f>CONCATENATE("skos:prefLabel ",CHAR(34),A23,CHAR(34),"@en ; ")</f>
        <v xml:space="preserve">skos:prefLabel "General public services not elsewhere classified"@en ; </v>
      </c>
      <c r="E23" t="s">
        <v>189</v>
      </c>
      <c r="F23" t="str">
        <f t="shared" si="0"/>
        <v>skos:notation "0199" ;</v>
      </c>
      <c r="H23" t="s">
        <v>190</v>
      </c>
      <c r="I23" t="str">
        <f t="shared" si="1"/>
        <v>&lt;http://linked.data.gov.au/def/cofog-a/0199&gt; a skos:Concept ;skos:prefLabel "General public services not elsewhere classified"@en ; skos:inScheme &lt;http://linked.data.gov.au/def/cofog-a&gt; ;skos:notation "0199" ;.</v>
      </c>
    </row>
    <row r="24" spans="1:9" x14ac:dyDescent="0.2">
      <c r="A24" t="s">
        <v>16</v>
      </c>
      <c r="B24" s="1" t="s">
        <v>340</v>
      </c>
      <c r="C24" t="str">
        <f>CONCATENATE("&lt;http://linked.data.gov.au/def/cofog-a/",B24,"&gt; a skos:Concept ;")</f>
        <v>&lt;http://linked.data.gov.au/def/cofog-a/02&gt; a skos:Concept ;</v>
      </c>
      <c r="D24" t="str">
        <f>CONCATENATE("skos:prefLabel ",CHAR(34),PROPER(A24),CHAR(34),"@en ; ")</f>
        <v xml:space="preserve">skos:prefLabel "Defence"@en ; </v>
      </c>
      <c r="E24" t="s">
        <v>189</v>
      </c>
      <c r="F24" t="str">
        <f t="shared" si="0"/>
        <v>skos:notation "02" ;</v>
      </c>
      <c r="G24" t="s">
        <v>191</v>
      </c>
      <c r="H24" t="s">
        <v>190</v>
      </c>
      <c r="I24" t="str">
        <f t="shared" si="1"/>
        <v>&lt;http://linked.data.gov.au/def/cofog-a/02&gt; a skos:Concept ;skos:prefLabel "Defence"@en ; skos:inScheme &lt;http://linked.data.gov.au/def/cofog-a&gt; ;skos:notation "02" ;skos:topconceptOf &lt;http://linked.data.gov.au/def/cofog-a&gt; ;.</v>
      </c>
    </row>
    <row r="25" spans="1:9" x14ac:dyDescent="0.2">
      <c r="A25" t="s">
        <v>17</v>
      </c>
      <c r="B25" s="1" t="s">
        <v>341</v>
      </c>
      <c r="C25" t="str">
        <f>CONCATENATE("&lt;http://linked.data.gov.au/def/cofog-a/",B25,"&gt; a skos:Concept ;")</f>
        <v>&lt;http://linked.data.gov.au/def/cofog-a/021&gt; a skos:Concept ;</v>
      </c>
      <c r="D25" t="str">
        <f>CONCATENATE("skos:prefLabel ",CHAR(34),A25,CHAR(34),"@en ; ")</f>
        <v xml:space="preserve">skos:prefLabel "Military and civil defence"@en ; </v>
      </c>
      <c r="E25" t="s">
        <v>189</v>
      </c>
      <c r="F25" t="str">
        <f t="shared" si="0"/>
        <v>skos:notation "021" ;</v>
      </c>
      <c r="H25" t="s">
        <v>190</v>
      </c>
      <c r="I25" t="str">
        <f t="shared" si="1"/>
        <v>&lt;http://linked.data.gov.au/def/cofog-a/021&gt; a skos:Concept ;skos:prefLabel "Military and civil defence"@en ; skos:inScheme &lt;http://linked.data.gov.au/def/cofog-a&gt; ;skos:notation "021" ;.</v>
      </c>
    </row>
    <row r="26" spans="1:9" x14ac:dyDescent="0.2">
      <c r="A26" t="s">
        <v>18</v>
      </c>
      <c r="B26" s="1" t="s">
        <v>230</v>
      </c>
      <c r="C26" t="str">
        <f>CONCATENATE("&lt;http://linked.data.gov.au/def/cofog-a/",B26,"&gt; a skos:Concept ;")</f>
        <v>&lt;http://linked.data.gov.au/def/cofog-a/0211&gt; a skos:Concept ;</v>
      </c>
      <c r="D26" t="str">
        <f>CONCATENATE("skos:prefLabel ",CHAR(34),A26,CHAR(34),"@en ; ")</f>
        <v xml:space="preserve">skos:prefLabel "Military defence"@en ; </v>
      </c>
      <c r="E26" t="s">
        <v>189</v>
      </c>
      <c r="F26" t="str">
        <f t="shared" si="0"/>
        <v>skos:notation "0211" ;</v>
      </c>
      <c r="H26" t="s">
        <v>190</v>
      </c>
      <c r="I26" t="str">
        <f t="shared" si="1"/>
        <v>&lt;http://linked.data.gov.au/def/cofog-a/0211&gt; a skos:Concept ;skos:prefLabel "Military defence"@en ; skos:inScheme &lt;http://linked.data.gov.au/def/cofog-a&gt; ;skos:notation "0211" ;.</v>
      </c>
    </row>
    <row r="27" spans="1:9" x14ac:dyDescent="0.2">
      <c r="A27" t="s">
        <v>19</v>
      </c>
      <c r="B27" s="1" t="s">
        <v>231</v>
      </c>
      <c r="C27" t="str">
        <f>CONCATENATE("&lt;http://linked.data.gov.au/def/cofog-a/",B27,"&gt; a skos:Concept ;")</f>
        <v>&lt;http://linked.data.gov.au/def/cofog-a/0212&gt; a skos:Concept ;</v>
      </c>
      <c r="D27" t="str">
        <f>CONCATENATE("skos:prefLabel ",CHAR(34),A27,CHAR(34),"@en ; ")</f>
        <v xml:space="preserve">skos:prefLabel "Civil defence"@en ; </v>
      </c>
      <c r="E27" t="s">
        <v>189</v>
      </c>
      <c r="F27" t="str">
        <f t="shared" si="0"/>
        <v>skos:notation "0212" ;</v>
      </c>
      <c r="H27" t="s">
        <v>190</v>
      </c>
      <c r="I27" t="str">
        <f t="shared" si="1"/>
        <v>&lt;http://linked.data.gov.au/def/cofog-a/0212&gt; a skos:Concept ;skos:prefLabel "Civil defence"@en ; skos:inScheme &lt;http://linked.data.gov.au/def/cofog-a&gt; ;skos:notation "0212" ;.</v>
      </c>
    </row>
    <row r="28" spans="1:9" x14ac:dyDescent="0.2">
      <c r="A28" t="s">
        <v>20</v>
      </c>
      <c r="B28" s="1" t="s">
        <v>342</v>
      </c>
      <c r="C28" t="str">
        <f>CONCATENATE("&lt;http://linked.data.gov.au/def/cofog-a/",B28,"&gt; a skos:Concept ;")</f>
        <v>&lt;http://linked.data.gov.au/def/cofog-a/022&gt; a skos:Concept ;</v>
      </c>
      <c r="D28" t="str">
        <f>CONCATENATE("skos:prefLabel ",CHAR(34),A28,CHAR(34),"@en ; ")</f>
        <v xml:space="preserve">skos:prefLabel "Foreign military aid"@en ; </v>
      </c>
      <c r="E28" t="s">
        <v>189</v>
      </c>
      <c r="F28" t="str">
        <f t="shared" si="0"/>
        <v>skos:notation "022" ;</v>
      </c>
      <c r="H28" t="s">
        <v>190</v>
      </c>
      <c r="I28" t="str">
        <f t="shared" si="1"/>
        <v>&lt;http://linked.data.gov.au/def/cofog-a/022&gt; a skos:Concept ;skos:prefLabel "Foreign military aid"@en ; skos:inScheme &lt;http://linked.data.gov.au/def/cofog-a&gt; ;skos:notation "022" ;.</v>
      </c>
    </row>
    <row r="29" spans="1:9" x14ac:dyDescent="0.2">
      <c r="A29" t="s">
        <v>20</v>
      </c>
      <c r="B29" s="1" t="s">
        <v>232</v>
      </c>
      <c r="C29" t="str">
        <f>CONCATENATE("&lt;http://linked.data.gov.au/def/cofog-a/",B29,"&gt; a skos:Concept ;")</f>
        <v>&lt;http://linked.data.gov.au/def/cofog-a/0221&gt; a skos:Concept ;</v>
      </c>
      <c r="D29" t="str">
        <f>CONCATENATE("skos:prefLabel ",CHAR(34),A29,CHAR(34),"@en ; ")</f>
        <v xml:space="preserve">skos:prefLabel "Foreign military aid"@en ; </v>
      </c>
      <c r="E29" t="s">
        <v>189</v>
      </c>
      <c r="F29" t="str">
        <f t="shared" si="0"/>
        <v>skos:notation "0221" ;</v>
      </c>
      <c r="H29" t="s">
        <v>190</v>
      </c>
      <c r="I29" t="str">
        <f t="shared" si="1"/>
        <v>&lt;http://linked.data.gov.au/def/cofog-a/0221&gt; a skos:Concept ;skos:prefLabel "Foreign military aid"@en ; skos:inScheme &lt;http://linked.data.gov.au/def/cofog-a&gt; ;skos:notation "0221" ;.</v>
      </c>
    </row>
    <row r="30" spans="1:9" x14ac:dyDescent="0.2">
      <c r="A30" t="s">
        <v>21</v>
      </c>
      <c r="B30" s="1" t="s">
        <v>343</v>
      </c>
      <c r="C30" t="str">
        <f>CONCATENATE("&lt;http://linked.data.gov.au/def/cofog-a/",B30,"&gt; a skos:Concept ;")</f>
        <v>&lt;http://linked.data.gov.au/def/cofog-a/023&gt; a skos:Concept ;</v>
      </c>
      <c r="D30" t="str">
        <f>CONCATENATE("skos:prefLabel ",CHAR(34),A30,CHAR(34),"@en ; ")</f>
        <v xml:space="preserve">skos:prefLabel "Research and development - defence"@en ; </v>
      </c>
      <c r="E30" t="s">
        <v>189</v>
      </c>
      <c r="F30" t="str">
        <f t="shared" si="0"/>
        <v>skos:notation "023" ;</v>
      </c>
      <c r="H30" t="s">
        <v>190</v>
      </c>
      <c r="I30" t="str">
        <f t="shared" si="1"/>
        <v>&lt;http://linked.data.gov.au/def/cofog-a/023&gt; a skos:Concept ;skos:prefLabel "Research and development - defence"@en ; skos:inScheme &lt;http://linked.data.gov.au/def/cofog-a&gt; ;skos:notation "023" ;.</v>
      </c>
    </row>
    <row r="31" spans="1:9" x14ac:dyDescent="0.2">
      <c r="A31" t="s">
        <v>21</v>
      </c>
      <c r="B31" s="1" t="s">
        <v>233</v>
      </c>
      <c r="C31" t="str">
        <f>CONCATENATE("&lt;http://linked.data.gov.au/def/cofog-a/",B31,"&gt; a skos:Concept ;")</f>
        <v>&lt;http://linked.data.gov.au/def/cofog-a/0231&gt; a skos:Concept ;</v>
      </c>
      <c r="D31" t="str">
        <f>CONCATENATE("skos:prefLabel ",CHAR(34),A31,CHAR(34),"@en ; ")</f>
        <v xml:space="preserve">skos:prefLabel "Research and development - defence"@en ; </v>
      </c>
      <c r="E31" t="s">
        <v>189</v>
      </c>
      <c r="F31" t="str">
        <f t="shared" si="0"/>
        <v>skos:notation "0231" ;</v>
      </c>
      <c r="H31" t="s">
        <v>190</v>
      </c>
      <c r="I31" t="str">
        <f t="shared" si="1"/>
        <v>&lt;http://linked.data.gov.au/def/cofog-a/0231&gt; a skos:Concept ;skos:prefLabel "Research and development - defence"@en ; skos:inScheme &lt;http://linked.data.gov.au/def/cofog-a&gt; ;skos:notation "0231" ;.</v>
      </c>
    </row>
    <row r="32" spans="1:9" x14ac:dyDescent="0.2">
      <c r="A32" t="s">
        <v>22</v>
      </c>
      <c r="B32" s="1" t="s">
        <v>344</v>
      </c>
      <c r="C32" t="str">
        <f>CONCATENATE("&lt;http://linked.data.gov.au/def/cofog-a/",B32,"&gt; a skos:Concept ;")</f>
        <v>&lt;http://linked.data.gov.au/def/cofog-a/029&gt; a skos:Concept ;</v>
      </c>
      <c r="D32" t="str">
        <f>CONCATENATE("skos:prefLabel ",CHAR(34),A32,CHAR(34),"@en ; ")</f>
        <v xml:space="preserve">skos:prefLabel "Defence not elsewhere classified"@en ; </v>
      </c>
      <c r="E32" t="s">
        <v>189</v>
      </c>
      <c r="F32" t="str">
        <f t="shared" si="0"/>
        <v>skos:notation "029" ;</v>
      </c>
      <c r="H32" t="s">
        <v>190</v>
      </c>
      <c r="I32" t="str">
        <f t="shared" si="1"/>
        <v>&lt;http://linked.data.gov.au/def/cofog-a/029&gt; a skos:Concept ;skos:prefLabel "Defence not elsewhere classified"@en ; skos:inScheme &lt;http://linked.data.gov.au/def/cofog-a&gt; ;skos:notation "029" ;.</v>
      </c>
    </row>
    <row r="33" spans="1:9" x14ac:dyDescent="0.2">
      <c r="A33" t="s">
        <v>22</v>
      </c>
      <c r="B33" s="1" t="s">
        <v>234</v>
      </c>
      <c r="C33" t="str">
        <f>CONCATENATE("&lt;http://linked.data.gov.au/def/cofog-a/",B33,"&gt; a skos:Concept ;")</f>
        <v>&lt;http://linked.data.gov.au/def/cofog-a/0299&gt; a skos:Concept ;</v>
      </c>
      <c r="D33" t="str">
        <f>CONCATENATE("skos:prefLabel ",CHAR(34),A33,CHAR(34),"@en ; ")</f>
        <v xml:space="preserve">skos:prefLabel "Defence not elsewhere classified"@en ; </v>
      </c>
      <c r="E33" t="s">
        <v>189</v>
      </c>
      <c r="F33" t="str">
        <f t="shared" si="0"/>
        <v>skos:notation "0299" ;</v>
      </c>
      <c r="H33" t="s">
        <v>190</v>
      </c>
      <c r="I33" t="str">
        <f t="shared" si="1"/>
        <v>&lt;http://linked.data.gov.au/def/cofog-a/0299&gt; a skos:Concept ;skos:prefLabel "Defence not elsewhere classified"@en ; skos:inScheme &lt;http://linked.data.gov.au/def/cofog-a&gt; ;skos:notation "0299" ;.</v>
      </c>
    </row>
    <row r="34" spans="1:9" x14ac:dyDescent="0.2">
      <c r="A34" t="s">
        <v>23</v>
      </c>
      <c r="B34" s="1" t="s">
        <v>345</v>
      </c>
      <c r="C34" t="str">
        <f>CONCATENATE("&lt;http://linked.data.gov.au/def/cofog-a/",B34,"&gt; a skos:Concept ;")</f>
        <v>&lt;http://linked.data.gov.au/def/cofog-a/03&gt; a skos:Concept ;</v>
      </c>
      <c r="D34" t="str">
        <f>CONCATENATE("skos:prefLabel ",CHAR(34),PROPER(A34),CHAR(34),"@en ; ")</f>
        <v xml:space="preserve">skos:prefLabel "Public Order And Safety"@en ; </v>
      </c>
      <c r="E34" t="s">
        <v>189</v>
      </c>
      <c r="F34" t="str">
        <f t="shared" si="0"/>
        <v>skos:notation "03" ;</v>
      </c>
      <c r="G34" t="s">
        <v>191</v>
      </c>
      <c r="H34" t="s">
        <v>190</v>
      </c>
      <c r="I34" t="str">
        <f t="shared" si="1"/>
        <v>&lt;http://linked.data.gov.au/def/cofog-a/03&gt; a skos:Concept ;skos:prefLabel "Public Order And Safety"@en ; skos:inScheme &lt;http://linked.data.gov.au/def/cofog-a&gt; ;skos:notation "03" ;skos:topconceptOf &lt;http://linked.data.gov.au/def/cofog-a&gt; ;.</v>
      </c>
    </row>
    <row r="35" spans="1:9" x14ac:dyDescent="0.2">
      <c r="A35" t="s">
        <v>24</v>
      </c>
      <c r="B35" s="1" t="s">
        <v>346</v>
      </c>
      <c r="C35" t="str">
        <f>CONCATENATE("&lt;http://linked.data.gov.au/def/cofog-a/",B35,"&gt; a skos:Concept ;")</f>
        <v>&lt;http://linked.data.gov.au/def/cofog-a/031&gt; a skos:Concept ;</v>
      </c>
      <c r="D35" t="str">
        <f>CONCATENATE("skos:prefLabel ",CHAR(34),A35,CHAR(34),"@en ; ")</f>
        <v xml:space="preserve">skos:prefLabel "Police services"@en ; </v>
      </c>
      <c r="E35" t="s">
        <v>189</v>
      </c>
      <c r="F35" t="str">
        <f t="shared" si="0"/>
        <v>skos:notation "031" ;</v>
      </c>
      <c r="H35" t="s">
        <v>190</v>
      </c>
      <c r="I35" t="str">
        <f t="shared" si="1"/>
        <v>&lt;http://linked.data.gov.au/def/cofog-a/031&gt; a skos:Concept ;skos:prefLabel "Police services"@en ; skos:inScheme &lt;http://linked.data.gov.au/def/cofog-a&gt; ;skos:notation "031" ;.</v>
      </c>
    </row>
    <row r="36" spans="1:9" x14ac:dyDescent="0.2">
      <c r="A36" t="s">
        <v>24</v>
      </c>
      <c r="B36" s="1" t="s">
        <v>235</v>
      </c>
      <c r="C36" t="str">
        <f>CONCATENATE("&lt;http://linked.data.gov.au/def/cofog-a/",B36,"&gt; a skos:Concept ;")</f>
        <v>&lt;http://linked.data.gov.au/def/cofog-a/0311&gt; a skos:Concept ;</v>
      </c>
      <c r="D36" t="str">
        <f>CONCATENATE("skos:prefLabel ",CHAR(34),A36,CHAR(34),"@en ; ")</f>
        <v xml:space="preserve">skos:prefLabel "Police services"@en ; </v>
      </c>
      <c r="E36" t="s">
        <v>189</v>
      </c>
      <c r="F36" t="str">
        <f t="shared" si="0"/>
        <v>skos:notation "0311" ;</v>
      </c>
      <c r="H36" t="s">
        <v>190</v>
      </c>
      <c r="I36" t="str">
        <f t="shared" si="1"/>
        <v>&lt;http://linked.data.gov.au/def/cofog-a/0311&gt; a skos:Concept ;skos:prefLabel "Police services"@en ; skos:inScheme &lt;http://linked.data.gov.au/def/cofog-a&gt; ;skos:notation "0311" ;.</v>
      </c>
    </row>
    <row r="37" spans="1:9" x14ac:dyDescent="0.2">
      <c r="A37" t="s">
        <v>25</v>
      </c>
      <c r="B37" s="1" t="s">
        <v>347</v>
      </c>
      <c r="C37" t="str">
        <f>CONCATENATE("&lt;http://linked.data.gov.au/def/cofog-a/",B37,"&gt; a skos:Concept ;")</f>
        <v>&lt;http://linked.data.gov.au/def/cofog-a/032&gt; a skos:Concept ;</v>
      </c>
      <c r="D37" t="str">
        <f>CONCATENATE("skos:prefLabel ",CHAR(34),A37,CHAR(34),"@en ; ")</f>
        <v xml:space="preserve">skos:prefLabel "Civil and fire protection services"@en ; </v>
      </c>
      <c r="E37" t="s">
        <v>189</v>
      </c>
      <c r="F37" t="str">
        <f t="shared" si="0"/>
        <v>skos:notation "032" ;</v>
      </c>
      <c r="H37" t="s">
        <v>190</v>
      </c>
      <c r="I37" t="str">
        <f t="shared" si="1"/>
        <v>&lt;http://linked.data.gov.au/def/cofog-a/032&gt; a skos:Concept ;skos:prefLabel "Civil and fire protection services"@en ; skos:inScheme &lt;http://linked.data.gov.au/def/cofog-a&gt; ;skos:notation "032" ;.</v>
      </c>
    </row>
    <row r="38" spans="1:9" x14ac:dyDescent="0.2">
      <c r="A38" t="s">
        <v>26</v>
      </c>
      <c r="B38" s="1" t="s">
        <v>236</v>
      </c>
      <c r="C38" t="str">
        <f>CONCATENATE("&lt;http://linked.data.gov.au/def/cofog-a/",B38,"&gt; a skos:Concept ;")</f>
        <v>&lt;http://linked.data.gov.au/def/cofog-a/0321&gt; a skos:Concept ;</v>
      </c>
      <c r="D38" t="str">
        <f>CONCATENATE("skos:prefLabel ",CHAR(34),A38,CHAR(34),"@en ; ")</f>
        <v xml:space="preserve">skos:prefLabel "Civil protection services"@en ; </v>
      </c>
      <c r="E38" t="s">
        <v>189</v>
      </c>
      <c r="F38" t="str">
        <f t="shared" si="0"/>
        <v>skos:notation "0321" ;</v>
      </c>
      <c r="H38" t="s">
        <v>190</v>
      </c>
      <c r="I38" t="str">
        <f t="shared" si="1"/>
        <v>&lt;http://linked.data.gov.au/def/cofog-a/0321&gt; a skos:Concept ;skos:prefLabel "Civil protection services"@en ; skos:inScheme &lt;http://linked.data.gov.au/def/cofog-a&gt; ;skos:notation "0321" ;.</v>
      </c>
    </row>
    <row r="39" spans="1:9" x14ac:dyDescent="0.2">
      <c r="A39" t="s">
        <v>27</v>
      </c>
      <c r="B39" s="1" t="s">
        <v>237</v>
      </c>
      <c r="C39" t="str">
        <f>CONCATENATE("&lt;http://linked.data.gov.au/def/cofog-a/",B39,"&gt; a skos:Concept ;")</f>
        <v>&lt;http://linked.data.gov.au/def/cofog-a/0322&gt; a skos:Concept ;</v>
      </c>
      <c r="D39" t="str">
        <f>CONCATENATE("skos:prefLabel ",CHAR(34),A39,CHAR(34),"@en ; ")</f>
        <v xml:space="preserve">skos:prefLabel "Fire protection services"@en ; </v>
      </c>
      <c r="E39" t="s">
        <v>189</v>
      </c>
      <c r="F39" t="str">
        <f t="shared" si="0"/>
        <v>skos:notation "0322" ;</v>
      </c>
      <c r="H39" t="s">
        <v>190</v>
      </c>
      <c r="I39" t="str">
        <f t="shared" si="1"/>
        <v>&lt;http://linked.data.gov.au/def/cofog-a/0322&gt; a skos:Concept ;skos:prefLabel "Fire protection services"@en ; skos:inScheme &lt;http://linked.data.gov.au/def/cofog-a&gt; ;skos:notation "0322" ;.</v>
      </c>
    </row>
    <row r="40" spans="1:9" x14ac:dyDescent="0.2">
      <c r="A40" t="s">
        <v>28</v>
      </c>
      <c r="B40" s="1" t="s">
        <v>348</v>
      </c>
      <c r="C40" t="str">
        <f>CONCATENATE("&lt;http://linked.data.gov.au/def/cofog-a/",B40,"&gt; a skos:Concept ;")</f>
        <v>&lt;http://linked.data.gov.au/def/cofog-a/033&gt; a skos:Concept ;</v>
      </c>
      <c r="D40" t="str">
        <f>CONCATENATE("skos:prefLabel ",CHAR(34),A40,CHAR(34),"@en ; ")</f>
        <v xml:space="preserve">skos:prefLabel "Law courts"@en ; </v>
      </c>
      <c r="E40" t="s">
        <v>189</v>
      </c>
      <c r="F40" t="str">
        <f t="shared" si="0"/>
        <v>skos:notation "033" ;</v>
      </c>
      <c r="H40" t="s">
        <v>190</v>
      </c>
      <c r="I40" t="str">
        <f t="shared" si="1"/>
        <v>&lt;http://linked.data.gov.au/def/cofog-a/033&gt; a skos:Concept ;skos:prefLabel "Law courts"@en ; skos:inScheme &lt;http://linked.data.gov.au/def/cofog-a&gt; ;skos:notation "033" ;.</v>
      </c>
    </row>
    <row r="41" spans="1:9" x14ac:dyDescent="0.2">
      <c r="A41" t="s">
        <v>28</v>
      </c>
      <c r="B41" s="1" t="s">
        <v>238</v>
      </c>
      <c r="C41" t="str">
        <f>CONCATENATE("&lt;http://linked.data.gov.au/def/cofog-a/",B41,"&gt; a skos:Concept ;")</f>
        <v>&lt;http://linked.data.gov.au/def/cofog-a/0331&gt; a skos:Concept ;</v>
      </c>
      <c r="D41" t="str">
        <f>CONCATENATE("skos:prefLabel ",CHAR(34),A41,CHAR(34),"@en ; ")</f>
        <v xml:space="preserve">skos:prefLabel "Law courts"@en ; </v>
      </c>
      <c r="E41" t="s">
        <v>189</v>
      </c>
      <c r="F41" t="str">
        <f t="shared" si="0"/>
        <v>skos:notation "0331" ;</v>
      </c>
      <c r="H41" t="s">
        <v>190</v>
      </c>
      <c r="I41" t="str">
        <f t="shared" si="1"/>
        <v>&lt;http://linked.data.gov.au/def/cofog-a/0331&gt; a skos:Concept ;skos:prefLabel "Law courts"@en ; skos:inScheme &lt;http://linked.data.gov.au/def/cofog-a&gt; ;skos:notation "0331" ;.</v>
      </c>
    </row>
    <row r="42" spans="1:9" x14ac:dyDescent="0.2">
      <c r="A42" t="s">
        <v>29</v>
      </c>
      <c r="B42" s="1" t="s">
        <v>349</v>
      </c>
      <c r="C42" t="str">
        <f>CONCATENATE("&lt;http://linked.data.gov.au/def/cofog-a/",B42,"&gt; a skos:Concept ;")</f>
        <v>&lt;http://linked.data.gov.au/def/cofog-a/034&gt; a skos:Concept ;</v>
      </c>
      <c r="D42" t="str">
        <f>CONCATENATE("skos:prefLabel ",CHAR(34),A42,CHAR(34),"@en ; ")</f>
        <v xml:space="preserve">skos:prefLabel "Prisons"@en ; </v>
      </c>
      <c r="E42" t="s">
        <v>189</v>
      </c>
      <c r="F42" t="str">
        <f t="shared" si="0"/>
        <v>skos:notation "034" ;</v>
      </c>
      <c r="H42" t="s">
        <v>190</v>
      </c>
      <c r="I42" t="str">
        <f t="shared" si="1"/>
        <v>&lt;http://linked.data.gov.au/def/cofog-a/034&gt; a skos:Concept ;skos:prefLabel "Prisons"@en ; skos:inScheme &lt;http://linked.data.gov.au/def/cofog-a&gt; ;skos:notation "034" ;.</v>
      </c>
    </row>
    <row r="43" spans="1:9" x14ac:dyDescent="0.2">
      <c r="A43" t="s">
        <v>29</v>
      </c>
      <c r="B43" s="1" t="s">
        <v>239</v>
      </c>
      <c r="C43" t="str">
        <f>CONCATENATE("&lt;http://linked.data.gov.au/def/cofog-a/",B43,"&gt; a skos:Concept ;")</f>
        <v>&lt;http://linked.data.gov.au/def/cofog-a/0341&gt; a skos:Concept ;</v>
      </c>
      <c r="D43" t="str">
        <f>CONCATENATE("skos:prefLabel ",CHAR(34),A43,CHAR(34),"@en ; ")</f>
        <v xml:space="preserve">skos:prefLabel "Prisons"@en ; </v>
      </c>
      <c r="E43" t="s">
        <v>189</v>
      </c>
      <c r="F43" t="str">
        <f t="shared" si="0"/>
        <v>skos:notation "0341" ;</v>
      </c>
      <c r="H43" t="s">
        <v>190</v>
      </c>
      <c r="I43" t="str">
        <f t="shared" si="1"/>
        <v>&lt;http://linked.data.gov.au/def/cofog-a/0341&gt; a skos:Concept ;skos:prefLabel "Prisons"@en ; skos:inScheme &lt;http://linked.data.gov.au/def/cofog-a&gt; ;skos:notation "0341" ;.</v>
      </c>
    </row>
    <row r="44" spans="1:9" x14ac:dyDescent="0.2">
      <c r="A44" t="s">
        <v>30</v>
      </c>
      <c r="B44" s="1" t="s">
        <v>350</v>
      </c>
      <c r="C44" t="str">
        <f>CONCATENATE("&lt;http://linked.data.gov.au/def/cofog-a/",B44,"&gt; a skos:Concept ;")</f>
        <v>&lt;http://linked.data.gov.au/def/cofog-a/035&gt; a skos:Concept ;</v>
      </c>
      <c r="D44" t="str">
        <f>CONCATENATE("skos:prefLabel ",CHAR(34),A44,CHAR(34),"@en ; ")</f>
        <v xml:space="preserve">skos:prefLabel "Research and development - public order and safety"@en ; </v>
      </c>
      <c r="E44" t="s">
        <v>189</v>
      </c>
      <c r="F44" t="str">
        <f t="shared" si="0"/>
        <v>skos:notation "035" ;</v>
      </c>
      <c r="H44" t="s">
        <v>190</v>
      </c>
      <c r="I44" t="str">
        <f t="shared" si="1"/>
        <v>&lt;http://linked.data.gov.au/def/cofog-a/035&gt; a skos:Concept ;skos:prefLabel "Research and development - public order and safety"@en ; skos:inScheme &lt;http://linked.data.gov.au/def/cofog-a&gt; ;skos:notation "035" ;.</v>
      </c>
    </row>
    <row r="45" spans="1:9" x14ac:dyDescent="0.2">
      <c r="A45" t="s">
        <v>30</v>
      </c>
      <c r="B45" s="1" t="s">
        <v>240</v>
      </c>
      <c r="C45" t="str">
        <f>CONCATENATE("&lt;http://linked.data.gov.au/def/cofog-a/",B45,"&gt; a skos:Concept ;")</f>
        <v>&lt;http://linked.data.gov.au/def/cofog-a/0351&gt; a skos:Concept ;</v>
      </c>
      <c r="D45" t="str">
        <f>CONCATENATE("skos:prefLabel ",CHAR(34),A45,CHAR(34),"@en ; ")</f>
        <v xml:space="preserve">skos:prefLabel "Research and development - public order and safety"@en ; </v>
      </c>
      <c r="E45" t="s">
        <v>189</v>
      </c>
      <c r="F45" t="str">
        <f t="shared" si="0"/>
        <v>skos:notation "0351" ;</v>
      </c>
      <c r="H45" t="s">
        <v>190</v>
      </c>
      <c r="I45" t="str">
        <f t="shared" si="1"/>
        <v>&lt;http://linked.data.gov.au/def/cofog-a/0351&gt; a skos:Concept ;skos:prefLabel "Research and development - public order and safety"@en ; skos:inScheme &lt;http://linked.data.gov.au/def/cofog-a&gt; ;skos:notation "0351" ;.</v>
      </c>
    </row>
    <row r="46" spans="1:9" x14ac:dyDescent="0.2">
      <c r="A46" t="s">
        <v>31</v>
      </c>
      <c r="B46" s="1" t="s">
        <v>351</v>
      </c>
      <c r="C46" t="str">
        <f>CONCATENATE("&lt;http://linked.data.gov.au/def/cofog-a/",B46,"&gt; a skos:Concept ;")</f>
        <v>&lt;http://linked.data.gov.au/def/cofog-a/039&gt; a skos:Concept ;</v>
      </c>
      <c r="D46" t="str">
        <f>CONCATENATE("skos:prefLabel ",CHAR(34),A46,CHAR(34),"@en ; ")</f>
        <v xml:space="preserve">skos:prefLabel "Public order and safety not elsewhere classified"@en ; </v>
      </c>
      <c r="E46" t="s">
        <v>189</v>
      </c>
      <c r="F46" t="str">
        <f t="shared" si="0"/>
        <v>skos:notation "039" ;</v>
      </c>
      <c r="H46" t="s">
        <v>190</v>
      </c>
      <c r="I46" t="str">
        <f t="shared" si="1"/>
        <v>&lt;http://linked.data.gov.au/def/cofog-a/039&gt; a skos:Concept ;skos:prefLabel "Public order and safety not elsewhere classified"@en ; skos:inScheme &lt;http://linked.data.gov.au/def/cofog-a&gt; ;skos:notation "039" ;.</v>
      </c>
    </row>
    <row r="47" spans="1:9" x14ac:dyDescent="0.2">
      <c r="A47" t="s">
        <v>32</v>
      </c>
      <c r="B47" s="1" t="s">
        <v>241</v>
      </c>
      <c r="C47" t="str">
        <f>CONCATENATE("&lt;http://linked.data.gov.au/def/cofog-a/",B47,"&gt; a skos:Concept ;")</f>
        <v>&lt;http://linked.data.gov.au/def/cofog-a/0391&gt; a skos:Concept ;</v>
      </c>
      <c r="D47" t="str">
        <f>CONCATENATE("skos:prefLabel ",CHAR(34),A47,CHAR(34),"@en ; ")</f>
        <v xml:space="preserve">skos:prefLabel "Control of domestic animals and livestock"@en ; </v>
      </c>
      <c r="E47" t="s">
        <v>189</v>
      </c>
      <c r="F47" t="str">
        <f t="shared" si="0"/>
        <v>skos:notation "0391" ;</v>
      </c>
      <c r="H47" t="s">
        <v>190</v>
      </c>
      <c r="I47" t="str">
        <f t="shared" si="1"/>
        <v>&lt;http://linked.data.gov.au/def/cofog-a/0391&gt; a skos:Concept ;skos:prefLabel "Control of domestic animals and livestock"@en ; skos:inScheme &lt;http://linked.data.gov.au/def/cofog-a&gt; ;skos:notation "0391" ;.</v>
      </c>
    </row>
    <row r="48" spans="1:9" x14ac:dyDescent="0.2">
      <c r="A48" t="s">
        <v>31</v>
      </c>
      <c r="B48" s="1" t="s">
        <v>242</v>
      </c>
      <c r="C48" t="str">
        <f>CONCATENATE("&lt;http://linked.data.gov.au/def/cofog-a/",B48,"&gt; a skos:Concept ;")</f>
        <v>&lt;http://linked.data.gov.au/def/cofog-a/0399&gt; a skos:Concept ;</v>
      </c>
      <c r="D48" t="str">
        <f>CONCATENATE("skos:prefLabel ",CHAR(34),A48,CHAR(34),"@en ; ")</f>
        <v xml:space="preserve">skos:prefLabel "Public order and safety not elsewhere classified"@en ; </v>
      </c>
      <c r="E48" t="s">
        <v>189</v>
      </c>
      <c r="F48" t="str">
        <f t="shared" si="0"/>
        <v>skos:notation "0399" ;</v>
      </c>
      <c r="H48" t="s">
        <v>190</v>
      </c>
      <c r="I48" t="str">
        <f t="shared" si="1"/>
        <v>&lt;http://linked.data.gov.au/def/cofog-a/0399&gt; a skos:Concept ;skos:prefLabel "Public order and safety not elsewhere classified"@en ; skos:inScheme &lt;http://linked.data.gov.au/def/cofog-a&gt; ;skos:notation "0399" ;.</v>
      </c>
    </row>
    <row r="49" spans="1:9" x14ac:dyDescent="0.2">
      <c r="A49" t="s">
        <v>33</v>
      </c>
      <c r="B49" s="1" t="s">
        <v>352</v>
      </c>
      <c r="C49" t="str">
        <f>CONCATENATE("&lt;http://linked.data.gov.au/def/cofog-a/",B49,"&gt; a skos:Concept ;")</f>
        <v>&lt;http://linked.data.gov.au/def/cofog-a/04&gt; a skos:Concept ;</v>
      </c>
      <c r="D49" t="str">
        <f>CONCATENATE("skos:prefLabel ",CHAR(34),PROPER(A49),CHAR(34),"@en ; ")</f>
        <v xml:space="preserve">skos:prefLabel "Economic Affairs"@en ; </v>
      </c>
      <c r="E49" t="s">
        <v>189</v>
      </c>
      <c r="F49" t="str">
        <f t="shared" si="0"/>
        <v>skos:notation "04" ;</v>
      </c>
      <c r="G49" t="s">
        <v>191</v>
      </c>
      <c r="H49" t="s">
        <v>190</v>
      </c>
      <c r="I49" t="str">
        <f t="shared" si="1"/>
        <v>&lt;http://linked.data.gov.au/def/cofog-a/04&gt; a skos:Concept ;skos:prefLabel "Economic Affairs"@en ; skos:inScheme &lt;http://linked.data.gov.au/def/cofog-a&gt; ;skos:notation "04" ;skos:topconceptOf &lt;http://linked.data.gov.au/def/cofog-a&gt; ;.</v>
      </c>
    </row>
    <row r="50" spans="1:9" x14ac:dyDescent="0.2">
      <c r="A50" t="s">
        <v>171</v>
      </c>
      <c r="B50" s="1" t="s">
        <v>353</v>
      </c>
      <c r="C50" t="str">
        <f>CONCATENATE("&lt;http://linked.data.gov.au/def/cofog-a/",B50,"&gt; a skos:Concept ;")</f>
        <v>&lt;http://linked.data.gov.au/def/cofog-a/041&gt; a skos:Concept ;</v>
      </c>
      <c r="D50" t="str">
        <f>CONCATENATE("skos:prefLabel ",CHAR(34),A50,CHAR(34),"@en ; ")</f>
        <v xml:space="preserve">skos:prefLabel "General economic. Commercial"@en ; </v>
      </c>
      <c r="E50" t="s">
        <v>189</v>
      </c>
      <c r="F50" t="str">
        <f t="shared" si="0"/>
        <v>skos:notation "041" ;</v>
      </c>
      <c r="H50" t="s">
        <v>190</v>
      </c>
      <c r="I50" t="str">
        <f t="shared" si="1"/>
        <v>&lt;http://linked.data.gov.au/def/cofog-a/041&gt; a skos:Concept ;skos:prefLabel "General economic. Commercial"@en ; skos:inScheme &lt;http://linked.data.gov.au/def/cofog-a&gt; ;skos:notation "041" ;.</v>
      </c>
    </row>
    <row r="51" spans="1:9" x14ac:dyDescent="0.2">
      <c r="A51" t="s">
        <v>34</v>
      </c>
      <c r="B51" s="1" t="s">
        <v>243</v>
      </c>
      <c r="C51" t="str">
        <f>CONCATENATE("&lt;http://linked.data.gov.au/def/cofog-a/",B51,"&gt; a skos:Concept ;")</f>
        <v>&lt;http://linked.data.gov.au/def/cofog-a/0411&gt; a skos:Concept ;</v>
      </c>
      <c r="D51" t="str">
        <f>CONCATENATE("skos:prefLabel ",CHAR(34),A51,CHAR(34),"@en ; ")</f>
        <v xml:space="preserve">skos:prefLabel "General economic and commercial affairs"@en ; </v>
      </c>
      <c r="E51" t="s">
        <v>189</v>
      </c>
      <c r="F51" t="str">
        <f t="shared" si="0"/>
        <v>skos:notation "0411" ;</v>
      </c>
      <c r="H51" t="s">
        <v>190</v>
      </c>
      <c r="I51" t="str">
        <f t="shared" si="1"/>
        <v>&lt;http://linked.data.gov.au/def/cofog-a/0411&gt; a skos:Concept ;skos:prefLabel "General economic and commercial affairs"@en ; skos:inScheme &lt;http://linked.data.gov.au/def/cofog-a&gt; ;skos:notation "0411" ;.</v>
      </c>
    </row>
    <row r="52" spans="1:9" x14ac:dyDescent="0.2">
      <c r="A52" t="s">
        <v>35</v>
      </c>
      <c r="B52" s="1" t="s">
        <v>244</v>
      </c>
      <c r="C52" t="str">
        <f>CONCATENATE("&lt;http://linked.data.gov.au/def/cofog-a/",B52,"&gt; a skos:Concept ;")</f>
        <v>&lt;http://linked.data.gov.au/def/cofog-a/0412&gt; a skos:Concept ;</v>
      </c>
      <c r="D52" t="str">
        <f>CONCATENATE("skos:prefLabel ",CHAR(34),A52,CHAR(34),"@en ; ")</f>
        <v xml:space="preserve">skos:prefLabel "General labour affairs"@en ; </v>
      </c>
      <c r="E52" t="s">
        <v>189</v>
      </c>
      <c r="F52" t="str">
        <f t="shared" si="0"/>
        <v>skos:notation "0412" ;</v>
      </c>
      <c r="H52" t="s">
        <v>190</v>
      </c>
      <c r="I52" t="str">
        <f t="shared" si="1"/>
        <v>&lt;http://linked.data.gov.au/def/cofog-a/0412&gt; a skos:Concept ;skos:prefLabel "General labour affairs"@en ; skos:inScheme &lt;http://linked.data.gov.au/def/cofog-a&gt; ;skos:notation "0412" ;.</v>
      </c>
    </row>
    <row r="53" spans="1:9" x14ac:dyDescent="0.2">
      <c r="A53" t="s">
        <v>172</v>
      </c>
      <c r="B53" s="1" t="s">
        <v>354</v>
      </c>
      <c r="C53" t="str">
        <f>CONCATENATE("&lt;http://linked.data.gov.au/def/cofog-a/",B53,"&gt; a skos:Concept ;")</f>
        <v>&lt;http://linked.data.gov.au/def/cofog-a/042&gt; a skos:Concept ;</v>
      </c>
      <c r="D53" t="str">
        <f>CONCATENATE("skos:prefLabel ",CHAR(34),A53,CHAR(34),"@en ; ")</f>
        <v xml:space="preserve">skos:prefLabel "Agriculture, forestry,  fishing and hunting"@en ; </v>
      </c>
      <c r="E53" t="s">
        <v>189</v>
      </c>
      <c r="F53" t="str">
        <f t="shared" si="0"/>
        <v>skos:notation "042" ;</v>
      </c>
      <c r="H53" t="s">
        <v>190</v>
      </c>
      <c r="I53" t="str">
        <f t="shared" si="1"/>
        <v>&lt;http://linked.data.gov.au/def/cofog-a/042&gt; a skos:Concept ;skos:prefLabel "Agriculture, forestry,  fishing and hunting"@en ; skos:inScheme &lt;http://linked.data.gov.au/def/cofog-a&gt; ;skos:notation "042" ;.</v>
      </c>
    </row>
    <row r="54" spans="1:9" x14ac:dyDescent="0.2">
      <c r="A54" t="s">
        <v>36</v>
      </c>
      <c r="B54" s="1" t="s">
        <v>245</v>
      </c>
      <c r="C54" t="str">
        <f>CONCATENATE("&lt;http://linked.data.gov.au/def/cofog-a/",B54,"&gt; a skos:Concept ;")</f>
        <v>&lt;http://linked.data.gov.au/def/cofog-a/0421&gt; a skos:Concept ;</v>
      </c>
      <c r="D54" t="str">
        <f>CONCATENATE("skos:prefLabel ",CHAR(34),A54,CHAR(34),"@en ; ")</f>
        <v xml:space="preserve">skos:prefLabel "Agriculture"@en ; </v>
      </c>
      <c r="E54" t="s">
        <v>189</v>
      </c>
      <c r="F54" t="str">
        <f t="shared" si="0"/>
        <v>skos:notation "0421" ;</v>
      </c>
      <c r="H54" t="s">
        <v>190</v>
      </c>
      <c r="I54" t="str">
        <f t="shared" si="1"/>
        <v>&lt;http://linked.data.gov.au/def/cofog-a/0421&gt; a skos:Concept ;skos:prefLabel "Agriculture"@en ; skos:inScheme &lt;http://linked.data.gov.au/def/cofog-a&gt; ;skos:notation "0421" ;.</v>
      </c>
    </row>
    <row r="55" spans="1:9" x14ac:dyDescent="0.2">
      <c r="A55" t="s">
        <v>37</v>
      </c>
      <c r="B55" s="1" t="s">
        <v>246</v>
      </c>
      <c r="C55" t="str">
        <f>CONCATENATE("&lt;http://linked.data.gov.au/def/cofog-a/",B55,"&gt; a skos:Concept ;")</f>
        <v>&lt;http://linked.data.gov.au/def/cofog-a/0422&gt; a skos:Concept ;</v>
      </c>
      <c r="D55" t="str">
        <f>CONCATENATE("skos:prefLabel ",CHAR(34),A55,CHAR(34),"@en ; ")</f>
        <v xml:space="preserve">skos:prefLabel "Forestry"@en ; </v>
      </c>
      <c r="E55" t="s">
        <v>189</v>
      </c>
      <c r="F55" t="str">
        <f t="shared" si="0"/>
        <v>skos:notation "0422" ;</v>
      </c>
      <c r="H55" t="s">
        <v>190</v>
      </c>
      <c r="I55" t="str">
        <f t="shared" si="1"/>
        <v>&lt;http://linked.data.gov.au/def/cofog-a/0422&gt; a skos:Concept ;skos:prefLabel "Forestry"@en ; skos:inScheme &lt;http://linked.data.gov.au/def/cofog-a&gt; ;skos:notation "0422" ;.</v>
      </c>
    </row>
    <row r="56" spans="1:9" x14ac:dyDescent="0.2">
      <c r="A56" t="s">
        <v>38</v>
      </c>
      <c r="B56" s="1" t="s">
        <v>247</v>
      </c>
      <c r="C56" t="str">
        <f>CONCATENATE("&lt;http://linked.data.gov.au/def/cofog-a/",B56,"&gt; a skos:Concept ;")</f>
        <v>&lt;http://linked.data.gov.au/def/cofog-a/0423&gt; a skos:Concept ;</v>
      </c>
      <c r="D56" t="str">
        <f>CONCATENATE("skos:prefLabel ",CHAR(34),A56,CHAR(34),"@en ; ")</f>
        <v xml:space="preserve">skos:prefLabel "Fishing and hunting"@en ; </v>
      </c>
      <c r="E56" t="s">
        <v>189</v>
      </c>
      <c r="F56" t="str">
        <f t="shared" si="0"/>
        <v>skos:notation "0423" ;</v>
      </c>
      <c r="H56" t="s">
        <v>190</v>
      </c>
      <c r="I56" t="str">
        <f t="shared" si="1"/>
        <v>&lt;http://linked.data.gov.au/def/cofog-a/0423&gt; a skos:Concept ;skos:prefLabel "Fishing and hunting"@en ; skos:inScheme &lt;http://linked.data.gov.au/def/cofog-a&gt; ;skos:notation "0423" ;.</v>
      </c>
    </row>
    <row r="57" spans="1:9" x14ac:dyDescent="0.2">
      <c r="A57" t="s">
        <v>39</v>
      </c>
      <c r="B57" s="1" t="s">
        <v>355</v>
      </c>
      <c r="C57" t="str">
        <f>CONCATENATE("&lt;http://linked.data.gov.au/def/cofog-a/",B57,"&gt; a skos:Concept ;")</f>
        <v>&lt;http://linked.data.gov.au/def/cofog-a/043&gt; a skos:Concept ;</v>
      </c>
      <c r="D57" t="str">
        <f>CONCATENATE("skos:prefLabel ",CHAR(34),A57,CHAR(34),"@en ; ")</f>
        <v xml:space="preserve">skos:prefLabel "Fuel and energy"@en ; </v>
      </c>
      <c r="E57" t="s">
        <v>189</v>
      </c>
      <c r="F57" t="str">
        <f t="shared" si="0"/>
        <v>skos:notation "043" ;</v>
      </c>
      <c r="H57" t="s">
        <v>190</v>
      </c>
      <c r="I57" t="str">
        <f t="shared" si="1"/>
        <v>&lt;http://linked.data.gov.au/def/cofog-a/043&gt; a skos:Concept ;skos:prefLabel "Fuel and energy"@en ; skos:inScheme &lt;http://linked.data.gov.au/def/cofog-a&gt; ;skos:notation "043" ;.</v>
      </c>
    </row>
    <row r="58" spans="1:9" x14ac:dyDescent="0.2">
      <c r="A58" t="s">
        <v>40</v>
      </c>
      <c r="B58" s="1" t="s">
        <v>248</v>
      </c>
      <c r="C58" t="str">
        <f>CONCATENATE("&lt;http://linked.data.gov.au/def/cofog-a/",B58,"&gt; a skos:Concept ;")</f>
        <v>&lt;http://linked.data.gov.au/def/cofog-a/0431&gt; a skos:Concept ;</v>
      </c>
      <c r="D58" t="str">
        <f>CONCATENATE("skos:prefLabel ",CHAR(34),A58,CHAR(34),"@en ; ")</f>
        <v xml:space="preserve">skos:prefLabel "Coal and other solid mineral fuels"@en ; </v>
      </c>
      <c r="E58" t="s">
        <v>189</v>
      </c>
      <c r="F58" t="str">
        <f t="shared" si="0"/>
        <v>skos:notation "0431" ;</v>
      </c>
      <c r="H58" t="s">
        <v>190</v>
      </c>
      <c r="I58" t="str">
        <f t="shared" si="1"/>
        <v>&lt;http://linked.data.gov.au/def/cofog-a/0431&gt; a skos:Concept ;skos:prefLabel "Coal and other solid mineral fuels"@en ; skos:inScheme &lt;http://linked.data.gov.au/def/cofog-a&gt; ;skos:notation "0431" ;.</v>
      </c>
    </row>
    <row r="59" spans="1:9" x14ac:dyDescent="0.2">
      <c r="A59" t="s">
        <v>41</v>
      </c>
      <c r="B59" s="1" t="s">
        <v>249</v>
      </c>
      <c r="C59" t="str">
        <f>CONCATENATE("&lt;http://linked.data.gov.au/def/cofog-a/",B59,"&gt; a skos:Concept ;")</f>
        <v>&lt;http://linked.data.gov.au/def/cofog-a/0432&gt; a skos:Concept ;</v>
      </c>
      <c r="D59" t="str">
        <f>CONCATENATE("skos:prefLabel ",CHAR(34),A59,CHAR(34),"@en ; ")</f>
        <v xml:space="preserve">skos:prefLabel "Petroleum and natural gas"@en ; </v>
      </c>
      <c r="E59" t="s">
        <v>189</v>
      </c>
      <c r="F59" t="str">
        <f t="shared" si="0"/>
        <v>skos:notation "0432" ;</v>
      </c>
      <c r="H59" t="s">
        <v>190</v>
      </c>
      <c r="I59" t="str">
        <f t="shared" si="1"/>
        <v>&lt;http://linked.data.gov.au/def/cofog-a/0432&gt; a skos:Concept ;skos:prefLabel "Petroleum and natural gas"@en ; skos:inScheme &lt;http://linked.data.gov.au/def/cofog-a&gt; ;skos:notation "0432" ;.</v>
      </c>
    </row>
    <row r="60" spans="1:9" x14ac:dyDescent="0.2">
      <c r="A60" t="s">
        <v>42</v>
      </c>
      <c r="B60" s="1" t="s">
        <v>250</v>
      </c>
      <c r="C60" t="str">
        <f>CONCATENATE("&lt;http://linked.data.gov.au/def/cofog-a/",B60,"&gt; a skos:Concept ;")</f>
        <v>&lt;http://linked.data.gov.au/def/cofog-a/0433&gt; a skos:Concept ;</v>
      </c>
      <c r="D60" t="str">
        <f>CONCATENATE("skos:prefLabel ",CHAR(34),A60,CHAR(34),"@en ; ")</f>
        <v xml:space="preserve">skos:prefLabel "Nuclear fuel"@en ; </v>
      </c>
      <c r="E60" t="s">
        <v>189</v>
      </c>
      <c r="F60" t="str">
        <f t="shared" si="0"/>
        <v>skos:notation "0433" ;</v>
      </c>
      <c r="H60" t="s">
        <v>190</v>
      </c>
      <c r="I60" t="str">
        <f t="shared" si="1"/>
        <v>&lt;http://linked.data.gov.au/def/cofog-a/0433&gt; a skos:Concept ;skos:prefLabel "Nuclear fuel"@en ; skos:inScheme &lt;http://linked.data.gov.au/def/cofog-a&gt; ;skos:notation "0433" ;.</v>
      </c>
    </row>
    <row r="61" spans="1:9" x14ac:dyDescent="0.2">
      <c r="A61" t="s">
        <v>43</v>
      </c>
      <c r="B61" s="1" t="s">
        <v>251</v>
      </c>
      <c r="C61" t="str">
        <f>CONCATENATE("&lt;http://linked.data.gov.au/def/cofog-a/",B61,"&gt; a skos:Concept ;")</f>
        <v>&lt;http://linked.data.gov.au/def/cofog-a/0434&gt; a skos:Concept ;</v>
      </c>
      <c r="D61" t="str">
        <f>CONCATENATE("skos:prefLabel ",CHAR(34),A61,CHAR(34),"@en ; ")</f>
        <v xml:space="preserve">skos:prefLabel "Other fuels"@en ; </v>
      </c>
      <c r="E61" t="s">
        <v>189</v>
      </c>
      <c r="F61" t="str">
        <f t="shared" si="0"/>
        <v>skos:notation "0434" ;</v>
      </c>
      <c r="H61" t="s">
        <v>190</v>
      </c>
      <c r="I61" t="str">
        <f t="shared" si="1"/>
        <v>&lt;http://linked.data.gov.au/def/cofog-a/0434&gt; a skos:Concept ;skos:prefLabel "Other fuels"@en ; skos:inScheme &lt;http://linked.data.gov.au/def/cofog-a&gt; ;skos:notation "0434" ;.</v>
      </c>
    </row>
    <row r="62" spans="1:9" x14ac:dyDescent="0.2">
      <c r="A62" t="s">
        <v>44</v>
      </c>
      <c r="B62" s="1" t="s">
        <v>252</v>
      </c>
      <c r="C62" t="str">
        <f>CONCATENATE("&lt;http://linked.data.gov.au/def/cofog-a/",B62,"&gt; a skos:Concept ;")</f>
        <v>&lt;http://linked.data.gov.au/def/cofog-a/0435&gt; a skos:Concept ;</v>
      </c>
      <c r="D62" t="str">
        <f>CONCATENATE("skos:prefLabel ",CHAR(34),A62,CHAR(34),"@en ; ")</f>
        <v xml:space="preserve">skos:prefLabel "Electricity"@en ; </v>
      </c>
      <c r="E62" t="s">
        <v>189</v>
      </c>
      <c r="F62" t="str">
        <f t="shared" si="0"/>
        <v>skos:notation "0435" ;</v>
      </c>
      <c r="H62" t="s">
        <v>190</v>
      </c>
      <c r="I62" t="str">
        <f t="shared" si="1"/>
        <v>&lt;http://linked.data.gov.au/def/cofog-a/0435&gt; a skos:Concept ;skos:prefLabel "Electricity"@en ; skos:inScheme &lt;http://linked.data.gov.au/def/cofog-a&gt; ;skos:notation "0435" ;.</v>
      </c>
    </row>
    <row r="63" spans="1:9" x14ac:dyDescent="0.2">
      <c r="A63" t="s">
        <v>45</v>
      </c>
      <c r="B63" s="1" t="s">
        <v>253</v>
      </c>
      <c r="C63" t="str">
        <f>CONCATENATE("&lt;http://linked.data.gov.au/def/cofog-a/",B63,"&gt; a skos:Concept ;")</f>
        <v>&lt;http://linked.data.gov.au/def/cofog-a/0436&gt; a skos:Concept ;</v>
      </c>
      <c r="D63" t="str">
        <f>CONCATENATE("skos:prefLabel ",CHAR(34),A63,CHAR(34),"@en ; ")</f>
        <v xml:space="preserve">skos:prefLabel "Non-electric energy"@en ; </v>
      </c>
      <c r="E63" t="s">
        <v>189</v>
      </c>
      <c r="F63" t="str">
        <f t="shared" si="0"/>
        <v>skos:notation "0436" ;</v>
      </c>
      <c r="H63" t="s">
        <v>190</v>
      </c>
      <c r="I63" t="str">
        <f t="shared" si="1"/>
        <v>&lt;http://linked.data.gov.au/def/cofog-a/0436&gt; a skos:Concept ;skos:prefLabel "Non-electric energy"@en ; skos:inScheme &lt;http://linked.data.gov.au/def/cofog-a&gt; ;skos:notation "0436" ;.</v>
      </c>
    </row>
    <row r="64" spans="1:9" x14ac:dyDescent="0.2">
      <c r="A64" t="s">
        <v>46</v>
      </c>
      <c r="B64" s="1" t="s">
        <v>254</v>
      </c>
      <c r="C64" t="str">
        <f>CONCATENATE("&lt;http://linked.data.gov.au/def/cofog-a/",B64,"&gt; a skos:Concept ;")</f>
        <v>&lt;http://linked.data.gov.au/def/cofog-a/0439&gt; a skos:Concept ;</v>
      </c>
      <c r="D64" t="str">
        <f>CONCATENATE("skos:prefLabel ",CHAR(34),A64,CHAR(34),"@en ; ")</f>
        <v xml:space="preserve">skos:prefLabel "Fuel and energy not elsewhere classified"@en ; </v>
      </c>
      <c r="E64" t="s">
        <v>189</v>
      </c>
      <c r="F64" t="str">
        <f t="shared" si="0"/>
        <v>skos:notation "0439" ;</v>
      </c>
      <c r="H64" t="s">
        <v>190</v>
      </c>
      <c r="I64" t="str">
        <f t="shared" si="1"/>
        <v>&lt;http://linked.data.gov.au/def/cofog-a/0439&gt; a skos:Concept ;skos:prefLabel "Fuel and energy not elsewhere classified"@en ; skos:inScheme &lt;http://linked.data.gov.au/def/cofog-a&gt; ;skos:notation "0439" ;.</v>
      </c>
    </row>
    <row r="65" spans="1:9" x14ac:dyDescent="0.2">
      <c r="A65" t="s">
        <v>173</v>
      </c>
      <c r="B65" s="1" t="s">
        <v>356</v>
      </c>
      <c r="C65" t="str">
        <f>CONCATENATE("&lt;http://linked.data.gov.au/def/cofog-a/",B65,"&gt; a skos:Concept ;")</f>
        <v>&lt;http://linked.data.gov.au/def/cofog-a/044&gt; a skos:Concept ;</v>
      </c>
      <c r="D65" t="str">
        <f>CONCATENATE("skos:prefLabel ",CHAR(34),A65,CHAR(34),"@en ; ")</f>
        <v xml:space="preserve">skos:prefLabel "Mining, manufacturing and construction"@en ; </v>
      </c>
      <c r="E65" t="s">
        <v>189</v>
      </c>
      <c r="F65" t="str">
        <f t="shared" si="0"/>
        <v>skos:notation "044" ;</v>
      </c>
      <c r="H65" t="s">
        <v>190</v>
      </c>
      <c r="I65" t="str">
        <f t="shared" si="1"/>
        <v>&lt;http://linked.data.gov.au/def/cofog-a/044&gt; a skos:Concept ;skos:prefLabel "Mining, manufacturing and construction"@en ; skos:inScheme &lt;http://linked.data.gov.au/def/cofog-a&gt; ;skos:notation "044" ;.</v>
      </c>
    </row>
    <row r="66" spans="1:9" x14ac:dyDescent="0.2">
      <c r="A66" t="s">
        <v>47</v>
      </c>
      <c r="B66" s="1" t="s">
        <v>255</v>
      </c>
      <c r="C66" t="str">
        <f>CONCATENATE("&lt;http://linked.data.gov.au/def/cofog-a/",B66,"&gt; a skos:Concept ;")</f>
        <v>&lt;http://linked.data.gov.au/def/cofog-a/0441&gt; a skos:Concept ;</v>
      </c>
      <c r="D66" t="str">
        <f>CONCATENATE("skos:prefLabel ",CHAR(34),A66,CHAR(34),"@en ; ")</f>
        <v xml:space="preserve">skos:prefLabel "Mining of mineral resources other than mineral fuels"@en ; </v>
      </c>
      <c r="E66" t="s">
        <v>189</v>
      </c>
      <c r="F66" t="str">
        <f t="shared" si="0"/>
        <v>skos:notation "0441" ;</v>
      </c>
      <c r="H66" t="s">
        <v>190</v>
      </c>
      <c r="I66" t="str">
        <f t="shared" si="1"/>
        <v>&lt;http://linked.data.gov.au/def/cofog-a/0441&gt; a skos:Concept ;skos:prefLabel "Mining of mineral resources other than mineral fuels"@en ; skos:inScheme &lt;http://linked.data.gov.au/def/cofog-a&gt; ;skos:notation "0441" ;.</v>
      </c>
    </row>
    <row r="67" spans="1:9" x14ac:dyDescent="0.2">
      <c r="A67" t="s">
        <v>48</v>
      </c>
      <c r="B67" s="1" t="s">
        <v>256</v>
      </c>
      <c r="C67" t="str">
        <f>CONCATENATE("&lt;http://linked.data.gov.au/def/cofog-a/",B67,"&gt; a skos:Concept ;")</f>
        <v>&lt;http://linked.data.gov.au/def/cofog-a/0442&gt; a skos:Concept ;</v>
      </c>
      <c r="D67" t="str">
        <f>CONCATENATE("skos:prefLabel ",CHAR(34),A67,CHAR(34),"@en ; ")</f>
        <v xml:space="preserve">skos:prefLabel "Manufacturing"@en ; </v>
      </c>
      <c r="E67" t="s">
        <v>189</v>
      </c>
      <c r="F67" t="str">
        <f t="shared" ref="F67:F130" si="2">CONCATENATE("skos:notation ",CHAR(34),B67,CHAR(34)," ;")</f>
        <v>skos:notation "0442" ;</v>
      </c>
      <c r="H67" t="s">
        <v>190</v>
      </c>
      <c r="I67" t="str">
        <f t="shared" ref="I67:I130" si="3">CONCATENATE(C67,D67,E67,F67,G67,H67)</f>
        <v>&lt;http://linked.data.gov.au/def/cofog-a/0442&gt; a skos:Concept ;skos:prefLabel "Manufacturing"@en ; skos:inScheme &lt;http://linked.data.gov.au/def/cofog-a&gt; ;skos:notation "0442" ;.</v>
      </c>
    </row>
    <row r="68" spans="1:9" x14ac:dyDescent="0.2">
      <c r="A68" t="s">
        <v>49</v>
      </c>
      <c r="B68" s="1" t="s">
        <v>257</v>
      </c>
      <c r="C68" t="str">
        <f>CONCATENATE("&lt;http://linked.data.gov.au/def/cofog-a/",B68,"&gt; a skos:Concept ;")</f>
        <v>&lt;http://linked.data.gov.au/def/cofog-a/0443&gt; a skos:Concept ;</v>
      </c>
      <c r="D68" t="str">
        <f>CONCATENATE("skos:prefLabel ",CHAR(34),A68,CHAR(34),"@en ; ")</f>
        <v xml:space="preserve">skos:prefLabel "Construction"@en ; </v>
      </c>
      <c r="E68" t="s">
        <v>189</v>
      </c>
      <c r="F68" t="str">
        <f t="shared" si="2"/>
        <v>skos:notation "0443" ;</v>
      </c>
      <c r="H68" t="s">
        <v>190</v>
      </c>
      <c r="I68" t="str">
        <f t="shared" si="3"/>
        <v>&lt;http://linked.data.gov.au/def/cofog-a/0443&gt; a skos:Concept ;skos:prefLabel "Construction"@en ; skos:inScheme &lt;http://linked.data.gov.au/def/cofog-a&gt; ;skos:notation "0443" ;.</v>
      </c>
    </row>
    <row r="69" spans="1:9" x14ac:dyDescent="0.2">
      <c r="A69" t="s">
        <v>50</v>
      </c>
      <c r="B69" s="1" t="s">
        <v>357</v>
      </c>
      <c r="C69" t="str">
        <f>CONCATENATE("&lt;http://linked.data.gov.au/def/cofog-a/",B69,"&gt; a skos:Concept ;")</f>
        <v>&lt;http://linked.data.gov.au/def/cofog-a/045&gt; a skos:Concept ;</v>
      </c>
      <c r="D69" t="str">
        <f>CONCATENATE("skos:prefLabel ",CHAR(34),A69,CHAR(34),"@en ; ")</f>
        <v xml:space="preserve">skos:prefLabel "Communication"@en ; </v>
      </c>
      <c r="E69" t="s">
        <v>189</v>
      </c>
      <c r="F69" t="str">
        <f t="shared" si="2"/>
        <v>skos:notation "045" ;</v>
      </c>
      <c r="H69" t="s">
        <v>190</v>
      </c>
      <c r="I69" t="str">
        <f t="shared" si="3"/>
        <v>&lt;http://linked.data.gov.au/def/cofog-a/045&gt; a skos:Concept ;skos:prefLabel "Communication"@en ; skos:inScheme &lt;http://linked.data.gov.au/def/cofog-a&gt; ;skos:notation "045" ;.</v>
      </c>
    </row>
    <row r="70" spans="1:9" x14ac:dyDescent="0.2">
      <c r="A70" t="s">
        <v>50</v>
      </c>
      <c r="B70" s="1" t="s">
        <v>258</v>
      </c>
      <c r="C70" t="str">
        <f>CONCATENATE("&lt;http://linked.data.gov.au/def/cofog-a/",B70,"&gt; a skos:Concept ;")</f>
        <v>&lt;http://linked.data.gov.au/def/cofog-a/0451&gt; a skos:Concept ;</v>
      </c>
      <c r="D70" t="str">
        <f>CONCATENATE("skos:prefLabel ",CHAR(34),A70,CHAR(34),"@en ; ")</f>
        <v xml:space="preserve">skos:prefLabel "Communication"@en ; </v>
      </c>
      <c r="E70" t="s">
        <v>189</v>
      </c>
      <c r="F70" t="str">
        <f t="shared" si="2"/>
        <v>skos:notation "0451" ;</v>
      </c>
      <c r="H70" t="s">
        <v>190</v>
      </c>
      <c r="I70" t="str">
        <f t="shared" si="3"/>
        <v>&lt;http://linked.data.gov.au/def/cofog-a/0451&gt; a skos:Concept ;skos:prefLabel "Communication"@en ; skos:inScheme &lt;http://linked.data.gov.au/def/cofog-a&gt; ;skos:notation "0451" ;.</v>
      </c>
    </row>
    <row r="71" spans="1:9" x14ac:dyDescent="0.2">
      <c r="A71" t="s">
        <v>51</v>
      </c>
      <c r="B71" s="1" t="s">
        <v>358</v>
      </c>
      <c r="C71" t="str">
        <f>CONCATENATE("&lt;http://linked.data.gov.au/def/cofog-a/",B71,"&gt; a skos:Concept ;")</f>
        <v>&lt;http://linked.data.gov.au/def/cofog-a/046&gt; a skos:Concept ;</v>
      </c>
      <c r="D71" t="str">
        <f>CONCATENATE("skos:prefLabel ",CHAR(34),A71,CHAR(34),"@en ; ")</f>
        <v xml:space="preserve">skos:prefLabel "Other industries"@en ; </v>
      </c>
      <c r="E71" t="s">
        <v>189</v>
      </c>
      <c r="F71" t="str">
        <f t="shared" si="2"/>
        <v>skos:notation "046" ;</v>
      </c>
      <c r="H71" t="s">
        <v>190</v>
      </c>
      <c r="I71" t="str">
        <f t="shared" si="3"/>
        <v>&lt;http://linked.data.gov.au/def/cofog-a/046&gt; a skos:Concept ;skos:prefLabel "Other industries"@en ; skos:inScheme &lt;http://linked.data.gov.au/def/cofog-a&gt; ;skos:notation "046" ;.</v>
      </c>
    </row>
    <row r="72" spans="1:9" x14ac:dyDescent="0.2">
      <c r="A72" t="s">
        <v>182</v>
      </c>
      <c r="B72" s="1" t="s">
        <v>259</v>
      </c>
      <c r="C72" t="str">
        <f>CONCATENATE("&lt;http://linked.data.gov.au/def/cofog-a/",B72,"&gt; a skos:Concept ;")</f>
        <v>&lt;http://linked.data.gov.au/def/cofog-a/0461&gt; a skos:Concept ;</v>
      </c>
      <c r="D72" t="str">
        <f>CONCATENATE("skos:prefLabel ",CHAR(34),A72,CHAR(34),"@en ; ")</f>
        <v xml:space="preserve">skos:prefLabel "Distributive trades, storage and warehousing"@en ; </v>
      </c>
      <c r="E72" t="s">
        <v>189</v>
      </c>
      <c r="F72" t="str">
        <f t="shared" si="2"/>
        <v>skos:notation "0461" ;</v>
      </c>
      <c r="H72" t="s">
        <v>190</v>
      </c>
      <c r="I72" t="str">
        <f t="shared" si="3"/>
        <v>&lt;http://linked.data.gov.au/def/cofog-a/0461&gt; a skos:Concept ;skos:prefLabel "Distributive trades, storage and warehousing"@en ; skos:inScheme &lt;http://linked.data.gov.au/def/cofog-a&gt; ;skos:notation "0461" ;.</v>
      </c>
    </row>
    <row r="73" spans="1:9" x14ac:dyDescent="0.2">
      <c r="A73" t="s">
        <v>52</v>
      </c>
      <c r="B73" s="1" t="s">
        <v>260</v>
      </c>
      <c r="C73" t="str">
        <f>CONCATENATE("&lt;http://linked.data.gov.au/def/cofog-a/",B73,"&gt; a skos:Concept ;")</f>
        <v>&lt;http://linked.data.gov.au/def/cofog-a/0462&gt; a skos:Concept ;</v>
      </c>
      <c r="D73" t="str">
        <f>CONCATENATE("skos:prefLabel ",CHAR(34),A73,CHAR(34),"@en ; ")</f>
        <v xml:space="preserve">skos:prefLabel "Hotels and restaurants"@en ; </v>
      </c>
      <c r="E73" t="s">
        <v>189</v>
      </c>
      <c r="F73" t="str">
        <f t="shared" si="2"/>
        <v>skos:notation "0462" ;</v>
      </c>
      <c r="H73" t="s">
        <v>190</v>
      </c>
      <c r="I73" t="str">
        <f t="shared" si="3"/>
        <v>&lt;http://linked.data.gov.au/def/cofog-a/0462&gt; a skos:Concept ;skos:prefLabel "Hotels and restaurants"@en ; skos:inScheme &lt;http://linked.data.gov.au/def/cofog-a&gt; ;skos:notation "0462" ;.</v>
      </c>
    </row>
    <row r="74" spans="1:9" x14ac:dyDescent="0.2">
      <c r="A74" t="s">
        <v>53</v>
      </c>
      <c r="B74" s="1" t="s">
        <v>261</v>
      </c>
      <c r="C74" t="str">
        <f>CONCATENATE("&lt;http://linked.data.gov.au/def/cofog-a/",B74,"&gt; a skos:Concept ;")</f>
        <v>&lt;http://linked.data.gov.au/def/cofog-a/0463&gt; a skos:Concept ;</v>
      </c>
      <c r="D74" t="str">
        <f>CONCATENATE("skos:prefLabel ",CHAR(34),A74,CHAR(34),"@en ; ")</f>
        <v xml:space="preserve">skos:prefLabel "Tourism"@en ; </v>
      </c>
      <c r="E74" t="s">
        <v>189</v>
      </c>
      <c r="F74" t="str">
        <f t="shared" si="2"/>
        <v>skos:notation "0463" ;</v>
      </c>
      <c r="H74" t="s">
        <v>190</v>
      </c>
      <c r="I74" t="str">
        <f t="shared" si="3"/>
        <v>&lt;http://linked.data.gov.au/def/cofog-a/0463&gt; a skos:Concept ;skos:prefLabel "Tourism"@en ; skos:inScheme &lt;http://linked.data.gov.au/def/cofog-a&gt; ;skos:notation "0463" ;.</v>
      </c>
    </row>
    <row r="75" spans="1:9" x14ac:dyDescent="0.2">
      <c r="A75" t="s">
        <v>54</v>
      </c>
      <c r="B75" s="1" t="s">
        <v>262</v>
      </c>
      <c r="C75" t="str">
        <f>CONCATENATE("&lt;http://linked.data.gov.au/def/cofog-a/",B75,"&gt; a skos:Concept ;")</f>
        <v>&lt;http://linked.data.gov.au/def/cofog-a/0464&gt; a skos:Concept ;</v>
      </c>
      <c r="D75" t="str">
        <f>CONCATENATE("skos:prefLabel ",CHAR(34),A75,CHAR(34),"@en ; ")</f>
        <v xml:space="preserve">skos:prefLabel "Multipurpose development projects"@en ; </v>
      </c>
      <c r="E75" t="s">
        <v>189</v>
      </c>
      <c r="F75" t="str">
        <f t="shared" si="2"/>
        <v>skos:notation "0464" ;</v>
      </c>
      <c r="H75" t="s">
        <v>190</v>
      </c>
      <c r="I75" t="str">
        <f t="shared" si="3"/>
        <v>&lt;http://linked.data.gov.au/def/cofog-a/0464&gt; a skos:Concept ;skos:prefLabel "Multipurpose development projects"@en ; skos:inScheme &lt;http://linked.data.gov.au/def/cofog-a&gt; ;skos:notation "0464" ;.</v>
      </c>
    </row>
    <row r="76" spans="1:9" x14ac:dyDescent="0.2">
      <c r="A76" t="s">
        <v>55</v>
      </c>
      <c r="B76" s="1" t="s">
        <v>359</v>
      </c>
      <c r="C76" t="str">
        <f>CONCATENATE("&lt;http://linked.data.gov.au/def/cofog-a/",B76,"&gt; a skos:Concept ;")</f>
        <v>&lt;http://linked.data.gov.au/def/cofog-a/047&gt; a skos:Concept ;</v>
      </c>
      <c r="D76" t="str">
        <f>CONCATENATE("skos:prefLabel ",CHAR(34),A76,CHAR(34),"@en ; ")</f>
        <v xml:space="preserve">skos:prefLabel "Research and development - economic affairs"@en ; </v>
      </c>
      <c r="E76" t="s">
        <v>189</v>
      </c>
      <c r="F76" t="str">
        <f t="shared" si="2"/>
        <v>skos:notation "047" ;</v>
      </c>
      <c r="H76" t="s">
        <v>190</v>
      </c>
      <c r="I76" t="str">
        <f t="shared" si="3"/>
        <v>&lt;http://linked.data.gov.au/def/cofog-a/047&gt; a skos:Concept ;skos:prefLabel "Research and development - economic affairs"@en ; skos:inScheme &lt;http://linked.data.gov.au/def/cofog-a&gt; ;skos:notation "047" ;.</v>
      </c>
    </row>
    <row r="77" spans="1:9" x14ac:dyDescent="0.2">
      <c r="A77" t="s">
        <v>181</v>
      </c>
      <c r="B77" s="1" t="s">
        <v>263</v>
      </c>
      <c r="C77" t="str">
        <f>CONCATENATE("&lt;http://linked.data.gov.au/def/cofog-a/",B77,"&gt; a skos:Concept ;")</f>
        <v>&lt;http://linked.data.gov.au/def/cofog-a/0471&gt; a skos:Concept ;</v>
      </c>
      <c r="D77" t="str">
        <f>CONCATENATE("skos:prefLabel ",CHAR(34),A77,CHAR(34),"@en ; ")</f>
        <v xml:space="preserve">skos:prefLabel "Research and development - general economic, commercial and labour affairs"@en ; </v>
      </c>
      <c r="E77" t="s">
        <v>189</v>
      </c>
      <c r="F77" t="str">
        <f t="shared" si="2"/>
        <v>skos:notation "0471" ;</v>
      </c>
      <c r="H77" t="s">
        <v>190</v>
      </c>
      <c r="I77" t="str">
        <f t="shared" si="3"/>
        <v>&lt;http://linked.data.gov.au/def/cofog-a/0471&gt; a skos:Concept ;skos:prefLabel "Research and development - general economic, commercial and labour affairs"@en ; skos:inScheme &lt;http://linked.data.gov.au/def/cofog-a&gt; ;skos:notation "0471" ;.</v>
      </c>
    </row>
    <row r="78" spans="1:9" x14ac:dyDescent="0.2">
      <c r="A78" t="s">
        <v>180</v>
      </c>
      <c r="B78" s="1" t="s">
        <v>264</v>
      </c>
      <c r="C78" t="str">
        <f>CONCATENATE("&lt;http://linked.data.gov.au/def/cofog-a/",B78,"&gt; a skos:Concept ;")</f>
        <v>&lt;http://linked.data.gov.au/def/cofog-a/0472&gt; a skos:Concept ;</v>
      </c>
      <c r="D78" t="str">
        <f>CONCATENATE("skos:prefLabel ",CHAR(34),A78,CHAR(34),"@en ; ")</f>
        <v xml:space="preserve">skos:prefLabel "Research and development - agriculture, forestry,  fishing and hunting"@en ; </v>
      </c>
      <c r="E78" t="s">
        <v>189</v>
      </c>
      <c r="F78" t="str">
        <f t="shared" si="2"/>
        <v>skos:notation "0472" ;</v>
      </c>
      <c r="H78" t="s">
        <v>190</v>
      </c>
      <c r="I78" t="str">
        <f t="shared" si="3"/>
        <v>&lt;http://linked.data.gov.au/def/cofog-a/0472&gt; a skos:Concept ;skos:prefLabel "Research and development - agriculture, forestry,  fishing and hunting"@en ; skos:inScheme &lt;http://linked.data.gov.au/def/cofog-a&gt; ;skos:notation "0472" ;.</v>
      </c>
    </row>
    <row r="79" spans="1:9" x14ac:dyDescent="0.2">
      <c r="A79" t="s">
        <v>56</v>
      </c>
      <c r="B79" s="1" t="s">
        <v>265</v>
      </c>
      <c r="C79" t="str">
        <f>CONCATENATE("&lt;http://linked.data.gov.au/def/cofog-a/",B79,"&gt; a skos:Concept ;")</f>
        <v>&lt;http://linked.data.gov.au/def/cofog-a/0473&gt; a skos:Concept ;</v>
      </c>
      <c r="D79" t="str">
        <f>CONCATENATE("skos:prefLabel ",CHAR(34),A79,CHAR(34),"@en ; ")</f>
        <v xml:space="preserve">skos:prefLabel "Research and development - fuel and energy"@en ; </v>
      </c>
      <c r="E79" t="s">
        <v>189</v>
      </c>
      <c r="F79" t="str">
        <f t="shared" si="2"/>
        <v>skos:notation "0473" ;</v>
      </c>
      <c r="H79" t="s">
        <v>190</v>
      </c>
      <c r="I79" t="str">
        <f t="shared" si="3"/>
        <v>&lt;http://linked.data.gov.au/def/cofog-a/0473&gt; a skos:Concept ;skos:prefLabel "Research and development - fuel and energy"@en ; skos:inScheme &lt;http://linked.data.gov.au/def/cofog-a&gt; ;skos:notation "0473" ;.</v>
      </c>
    </row>
    <row r="80" spans="1:9" x14ac:dyDescent="0.2">
      <c r="A80" t="s">
        <v>179</v>
      </c>
      <c r="B80" s="1" t="s">
        <v>266</v>
      </c>
      <c r="C80" t="str">
        <f>CONCATENATE("&lt;http://linked.data.gov.au/def/cofog-a/",B80,"&gt; a skos:Concept ;")</f>
        <v>&lt;http://linked.data.gov.au/def/cofog-a/0474&gt; a skos:Concept ;</v>
      </c>
      <c r="D80" t="str">
        <f>CONCATENATE("skos:prefLabel ",CHAR(34),A80,CHAR(34),"@en ; ")</f>
        <v xml:space="preserve">skos:prefLabel "Research and development - mining, manufacturing and construction"@en ; </v>
      </c>
      <c r="E80" t="s">
        <v>189</v>
      </c>
      <c r="F80" t="str">
        <f t="shared" si="2"/>
        <v>skos:notation "0474" ;</v>
      </c>
      <c r="H80" t="s">
        <v>190</v>
      </c>
      <c r="I80" t="str">
        <f t="shared" si="3"/>
        <v>&lt;http://linked.data.gov.au/def/cofog-a/0474&gt; a skos:Concept ;skos:prefLabel "Research and development - mining, manufacturing and construction"@en ; skos:inScheme &lt;http://linked.data.gov.au/def/cofog-a&gt; ;skos:notation "0474" ;.</v>
      </c>
    </row>
    <row r="81" spans="1:9" x14ac:dyDescent="0.2">
      <c r="A81" t="s">
        <v>57</v>
      </c>
      <c r="B81" s="1" t="s">
        <v>267</v>
      </c>
      <c r="C81" t="str">
        <f>CONCATENATE("&lt;http://linked.data.gov.au/def/cofog-a/",B81,"&gt; a skos:Concept ;")</f>
        <v>&lt;http://linked.data.gov.au/def/cofog-a/0475&gt; a skos:Concept ;</v>
      </c>
      <c r="D81" t="str">
        <f>CONCATENATE("skos:prefLabel ",CHAR(34),A81,CHAR(34),"@en ; ")</f>
        <v xml:space="preserve">skos:prefLabel "Research and development - communication"@en ; </v>
      </c>
      <c r="E81" t="s">
        <v>189</v>
      </c>
      <c r="F81" t="str">
        <f t="shared" si="2"/>
        <v>skos:notation "0475" ;</v>
      </c>
      <c r="H81" t="s">
        <v>190</v>
      </c>
      <c r="I81" t="str">
        <f t="shared" si="3"/>
        <v>&lt;http://linked.data.gov.au/def/cofog-a/0475&gt; a skos:Concept ;skos:prefLabel "Research and development - communication"@en ; skos:inScheme &lt;http://linked.data.gov.au/def/cofog-a&gt; ;skos:notation "0475" ;.</v>
      </c>
    </row>
    <row r="82" spans="1:9" x14ac:dyDescent="0.2">
      <c r="A82" t="s">
        <v>58</v>
      </c>
      <c r="B82" s="1" t="s">
        <v>268</v>
      </c>
      <c r="C82" t="str">
        <f>CONCATENATE("&lt;http://linked.data.gov.au/def/cofog-a/",B82,"&gt; a skos:Concept ;")</f>
        <v>&lt;http://linked.data.gov.au/def/cofog-a/0476&gt; a skos:Concept ;</v>
      </c>
      <c r="D82" t="str">
        <f>CONCATENATE("skos:prefLabel ",CHAR(34),A82,CHAR(34),"@en ; ")</f>
        <v xml:space="preserve">skos:prefLabel "Research and development - other industries"@en ; </v>
      </c>
      <c r="E82" t="s">
        <v>189</v>
      </c>
      <c r="F82" t="str">
        <f t="shared" si="2"/>
        <v>skos:notation "0476" ;</v>
      </c>
      <c r="H82" t="s">
        <v>190</v>
      </c>
      <c r="I82" t="str">
        <f t="shared" si="3"/>
        <v>&lt;http://linked.data.gov.au/def/cofog-a/0476&gt; a skos:Concept ;skos:prefLabel "Research and development - other industries"@en ; skos:inScheme &lt;http://linked.data.gov.au/def/cofog-a&gt; ;skos:notation "0476" ;.</v>
      </c>
    </row>
    <row r="83" spans="1:9" x14ac:dyDescent="0.2">
      <c r="A83" t="s">
        <v>59</v>
      </c>
      <c r="B83" s="1" t="s">
        <v>360</v>
      </c>
      <c r="C83" t="str">
        <f>CONCATENATE("&lt;http://linked.data.gov.au/def/cofog-a/",B83,"&gt; a skos:Concept ;")</f>
        <v>&lt;http://linked.data.gov.au/def/cofog-a/049&gt; a skos:Concept ;</v>
      </c>
      <c r="D83" t="str">
        <f>CONCATENATE("skos:prefLabel ",CHAR(34),A83,CHAR(34),"@en ; ")</f>
        <v xml:space="preserve">skos:prefLabel "Economic affairs not elsewhere classified"@en ; </v>
      </c>
      <c r="E83" t="s">
        <v>189</v>
      </c>
      <c r="F83" t="str">
        <f t="shared" si="2"/>
        <v>skos:notation "049" ;</v>
      </c>
      <c r="H83" t="s">
        <v>190</v>
      </c>
      <c r="I83" t="str">
        <f t="shared" si="3"/>
        <v>&lt;http://linked.data.gov.au/def/cofog-a/049&gt; a skos:Concept ;skos:prefLabel "Economic affairs not elsewhere classified"@en ; skos:inScheme &lt;http://linked.data.gov.au/def/cofog-a&gt; ;skos:notation "049" ;.</v>
      </c>
    </row>
    <row r="84" spans="1:9" x14ac:dyDescent="0.2">
      <c r="A84" t="s">
        <v>59</v>
      </c>
      <c r="B84" s="1" t="s">
        <v>269</v>
      </c>
      <c r="C84" t="str">
        <f>CONCATENATE("&lt;http://linked.data.gov.au/def/cofog-a/",B84,"&gt; a skos:Concept ;")</f>
        <v>&lt;http://linked.data.gov.au/def/cofog-a/0499&gt; a skos:Concept ;</v>
      </c>
      <c r="D84" t="str">
        <f>CONCATENATE("skos:prefLabel ",CHAR(34),A84,CHAR(34),"@en ; ")</f>
        <v xml:space="preserve">skos:prefLabel "Economic affairs not elsewhere classified"@en ; </v>
      </c>
      <c r="E84" t="s">
        <v>189</v>
      </c>
      <c r="F84" t="str">
        <f t="shared" si="2"/>
        <v>skos:notation "0499" ;</v>
      </c>
      <c r="H84" t="s">
        <v>190</v>
      </c>
      <c r="I84" t="str">
        <f t="shared" si="3"/>
        <v>&lt;http://linked.data.gov.au/def/cofog-a/0499&gt; a skos:Concept ;skos:prefLabel "Economic affairs not elsewhere classified"@en ; skos:inScheme &lt;http://linked.data.gov.au/def/cofog-a&gt; ;skos:notation "0499" ;.</v>
      </c>
    </row>
    <row r="85" spans="1:9" x14ac:dyDescent="0.2">
      <c r="A85" t="s">
        <v>60</v>
      </c>
      <c r="B85" s="1" t="s">
        <v>361</v>
      </c>
      <c r="C85" t="str">
        <f>CONCATENATE("&lt;http://linked.data.gov.au/def/cofog-a/",B85,"&gt; a skos:Concept ;")</f>
        <v>&lt;http://linked.data.gov.au/def/cofog-a/05&gt; a skos:Concept ;</v>
      </c>
      <c r="D85" t="str">
        <f>CONCATENATE("skos:prefLabel ",CHAR(34),PROPER(A85),CHAR(34),"@en ; ")</f>
        <v xml:space="preserve">skos:prefLabel "Environmental Protection"@en ; </v>
      </c>
      <c r="E85" t="s">
        <v>189</v>
      </c>
      <c r="F85" t="str">
        <f t="shared" si="2"/>
        <v>skos:notation "05" ;</v>
      </c>
      <c r="G85" t="s">
        <v>191</v>
      </c>
      <c r="H85" t="s">
        <v>190</v>
      </c>
      <c r="I85" t="str">
        <f t="shared" si="3"/>
        <v>&lt;http://linked.data.gov.au/def/cofog-a/05&gt; a skos:Concept ;skos:prefLabel "Environmental Protection"@en ; skos:inScheme &lt;http://linked.data.gov.au/def/cofog-a&gt; ;skos:notation "05" ;skos:topconceptOf &lt;http://linked.data.gov.au/def/cofog-a&gt; ;.</v>
      </c>
    </row>
    <row r="86" spans="1:9" x14ac:dyDescent="0.2">
      <c r="A86" t="s">
        <v>61</v>
      </c>
      <c r="B86" s="1" t="s">
        <v>362</v>
      </c>
      <c r="C86" t="str">
        <f>CONCATENATE("&lt;http://linked.data.gov.au/def/cofog-a/",B86,"&gt; a skos:Concept ;")</f>
        <v>&lt;http://linked.data.gov.au/def/cofog-a/051&gt; a skos:Concept ;</v>
      </c>
      <c r="D86" t="str">
        <f>CONCATENATE("skos:prefLabel ",CHAR(34),A86,CHAR(34),"@en ; ")</f>
        <v xml:space="preserve">skos:prefLabel "Waste management"@en ; </v>
      </c>
      <c r="E86" t="s">
        <v>189</v>
      </c>
      <c r="F86" t="str">
        <f t="shared" si="2"/>
        <v>skos:notation "051" ;</v>
      </c>
      <c r="H86" t="s">
        <v>190</v>
      </c>
      <c r="I86" t="str">
        <f t="shared" si="3"/>
        <v>&lt;http://linked.data.gov.au/def/cofog-a/051&gt; a skos:Concept ;skos:prefLabel "Waste management"@en ; skos:inScheme &lt;http://linked.data.gov.au/def/cofog-a&gt; ;skos:notation "051" ;.</v>
      </c>
    </row>
    <row r="87" spans="1:9" x14ac:dyDescent="0.2">
      <c r="A87" t="s">
        <v>62</v>
      </c>
      <c r="B87" s="1" t="s">
        <v>270</v>
      </c>
      <c r="C87" t="str">
        <f>CONCATENATE("&lt;http://linked.data.gov.au/def/cofog-a/",B87,"&gt; a skos:Concept ;")</f>
        <v>&lt;http://linked.data.gov.au/def/cofog-a/0511&gt; a skos:Concept ;</v>
      </c>
      <c r="D87" t="str">
        <f>CONCATENATE("skos:prefLabel ",CHAR(34),A87,CHAR(34),"@en ; ")</f>
        <v xml:space="preserve">skos:prefLabel "Waste recycling"@en ; </v>
      </c>
      <c r="E87" t="s">
        <v>189</v>
      </c>
      <c r="F87" t="str">
        <f t="shared" si="2"/>
        <v>skos:notation "0511" ;</v>
      </c>
      <c r="H87" t="s">
        <v>190</v>
      </c>
      <c r="I87" t="str">
        <f t="shared" si="3"/>
        <v>&lt;http://linked.data.gov.au/def/cofog-a/0511&gt; a skos:Concept ;skos:prefLabel "Waste recycling"@en ; skos:inScheme &lt;http://linked.data.gov.au/def/cofog-a&gt; ;skos:notation "0511" ;.</v>
      </c>
    </row>
    <row r="88" spans="1:9" x14ac:dyDescent="0.2">
      <c r="A88" t="s">
        <v>63</v>
      </c>
      <c r="B88" s="1" t="s">
        <v>271</v>
      </c>
      <c r="C88" t="str">
        <f>CONCATENATE("&lt;http://linked.data.gov.au/def/cofog-a/",B88,"&gt; a skos:Concept ;")</f>
        <v>&lt;http://linked.data.gov.au/def/cofog-a/0519&gt; a skos:Concept ;</v>
      </c>
      <c r="D88" t="str">
        <f>CONCATENATE("skos:prefLabel ",CHAR(34),A88,CHAR(34),"@en ; ")</f>
        <v xml:space="preserve">skos:prefLabel "Waste management not elsewhere classified"@en ; </v>
      </c>
      <c r="E88" t="s">
        <v>189</v>
      </c>
      <c r="F88" t="str">
        <f t="shared" si="2"/>
        <v>skos:notation "0519" ;</v>
      </c>
      <c r="H88" t="s">
        <v>190</v>
      </c>
      <c r="I88" t="str">
        <f t="shared" si="3"/>
        <v>&lt;http://linked.data.gov.au/def/cofog-a/0519&gt; a skos:Concept ;skos:prefLabel "Waste management not elsewhere classified"@en ; skos:inScheme &lt;http://linked.data.gov.au/def/cofog-a&gt; ;skos:notation "0519" ;.</v>
      </c>
    </row>
    <row r="89" spans="1:9" x14ac:dyDescent="0.2">
      <c r="A89" t="s">
        <v>64</v>
      </c>
      <c r="B89" s="1" t="s">
        <v>363</v>
      </c>
      <c r="C89" t="str">
        <f>CONCATENATE("&lt;http://linked.data.gov.au/def/cofog-a/",B89,"&gt; a skos:Concept ;")</f>
        <v>&lt;http://linked.data.gov.au/def/cofog-a/052&gt; a skos:Concept ;</v>
      </c>
      <c r="D89" t="str">
        <f>CONCATENATE("skos:prefLabel ",CHAR(34),A89,CHAR(34),"@en ; ")</f>
        <v xml:space="preserve">skos:prefLabel "Waste water management"@en ; </v>
      </c>
      <c r="E89" t="s">
        <v>189</v>
      </c>
      <c r="F89" t="str">
        <f t="shared" si="2"/>
        <v>skos:notation "052" ;</v>
      </c>
      <c r="H89" t="s">
        <v>190</v>
      </c>
      <c r="I89" t="str">
        <f t="shared" si="3"/>
        <v>&lt;http://linked.data.gov.au/def/cofog-a/052&gt; a skos:Concept ;skos:prefLabel "Waste water management"@en ; skos:inScheme &lt;http://linked.data.gov.au/def/cofog-a&gt; ;skos:notation "052" ;.</v>
      </c>
    </row>
    <row r="90" spans="1:9" x14ac:dyDescent="0.2">
      <c r="A90" t="s">
        <v>65</v>
      </c>
      <c r="B90" s="1" t="s">
        <v>272</v>
      </c>
      <c r="C90" t="str">
        <f>CONCATENATE("&lt;http://linked.data.gov.au/def/cofog-a/",B90,"&gt; a skos:Concept ;")</f>
        <v>&lt;http://linked.data.gov.au/def/cofog-a/0521&gt; a skos:Concept ;</v>
      </c>
      <c r="D90" t="str">
        <f>CONCATENATE("skos:prefLabel ",CHAR(34),A90,CHAR(34),"@en ; ")</f>
        <v xml:space="preserve">skos:prefLabel "Reused or recycled waste water management"@en ; </v>
      </c>
      <c r="E90" t="s">
        <v>189</v>
      </c>
      <c r="F90" t="str">
        <f t="shared" si="2"/>
        <v>skos:notation "0521" ;</v>
      </c>
      <c r="H90" t="s">
        <v>190</v>
      </c>
      <c r="I90" t="str">
        <f t="shared" si="3"/>
        <v>&lt;http://linked.data.gov.au/def/cofog-a/0521&gt; a skos:Concept ;skos:prefLabel "Reused or recycled waste water management"@en ; skos:inScheme &lt;http://linked.data.gov.au/def/cofog-a&gt; ;skos:notation "0521" ;.</v>
      </c>
    </row>
    <row r="91" spans="1:9" x14ac:dyDescent="0.2">
      <c r="A91" t="s">
        <v>66</v>
      </c>
      <c r="B91" s="1" t="s">
        <v>273</v>
      </c>
      <c r="C91" t="str">
        <f>CONCATENATE("&lt;http://linked.data.gov.au/def/cofog-a/",B91,"&gt; a skos:Concept ;")</f>
        <v>&lt;http://linked.data.gov.au/def/cofog-a/0529&gt; a skos:Concept ;</v>
      </c>
      <c r="D91" t="str">
        <f>CONCATENATE("skos:prefLabel ",CHAR(34),A91,CHAR(34),"@en ; ")</f>
        <v xml:space="preserve">skos:prefLabel "Waste water management not elsewhere classified"@en ; </v>
      </c>
      <c r="E91" t="s">
        <v>189</v>
      </c>
      <c r="F91" t="str">
        <f t="shared" si="2"/>
        <v>skos:notation "0529" ;</v>
      </c>
      <c r="H91" t="s">
        <v>190</v>
      </c>
      <c r="I91" t="str">
        <f t="shared" si="3"/>
        <v>&lt;http://linked.data.gov.au/def/cofog-a/0529&gt; a skos:Concept ;skos:prefLabel "Waste water management not elsewhere classified"@en ; skos:inScheme &lt;http://linked.data.gov.au/def/cofog-a&gt; ;skos:notation "0529" ;.</v>
      </c>
    </row>
    <row r="92" spans="1:9" x14ac:dyDescent="0.2">
      <c r="A92" t="s">
        <v>67</v>
      </c>
      <c r="B92" s="1" t="s">
        <v>364</v>
      </c>
      <c r="C92" t="str">
        <f>CONCATENATE("&lt;http://linked.data.gov.au/def/cofog-a/",B92,"&gt; a skos:Concept ;")</f>
        <v>&lt;http://linked.data.gov.au/def/cofog-a/053&gt; a skos:Concept ;</v>
      </c>
      <c r="D92" t="str">
        <f>CONCATENATE("skos:prefLabel ",CHAR(34),A92,CHAR(34),"@en ; ")</f>
        <v xml:space="preserve">skos:prefLabel "Pollution abatement"@en ; </v>
      </c>
      <c r="E92" t="s">
        <v>189</v>
      </c>
      <c r="F92" t="str">
        <f t="shared" si="2"/>
        <v>skos:notation "053" ;</v>
      </c>
      <c r="H92" t="s">
        <v>190</v>
      </c>
      <c r="I92" t="str">
        <f t="shared" si="3"/>
        <v>&lt;http://linked.data.gov.au/def/cofog-a/053&gt; a skos:Concept ;skos:prefLabel "Pollution abatement"@en ; skos:inScheme &lt;http://linked.data.gov.au/def/cofog-a&gt; ;skos:notation "053" ;.</v>
      </c>
    </row>
    <row r="93" spans="1:9" x14ac:dyDescent="0.2">
      <c r="A93" t="s">
        <v>67</v>
      </c>
      <c r="B93" s="1" t="s">
        <v>274</v>
      </c>
      <c r="C93" t="str">
        <f>CONCATENATE("&lt;http://linked.data.gov.au/def/cofog-a/",B93,"&gt; a skos:Concept ;")</f>
        <v>&lt;http://linked.data.gov.au/def/cofog-a/0531&gt; a skos:Concept ;</v>
      </c>
      <c r="D93" t="str">
        <f>CONCATENATE("skos:prefLabel ",CHAR(34),A93,CHAR(34),"@en ; ")</f>
        <v xml:space="preserve">skos:prefLabel "Pollution abatement"@en ; </v>
      </c>
      <c r="E93" t="s">
        <v>189</v>
      </c>
      <c r="F93" t="str">
        <f t="shared" si="2"/>
        <v>skos:notation "0531" ;</v>
      </c>
      <c r="H93" t="s">
        <v>190</v>
      </c>
      <c r="I93" t="str">
        <f t="shared" si="3"/>
        <v>&lt;http://linked.data.gov.au/def/cofog-a/0531&gt; a skos:Concept ;skos:prefLabel "Pollution abatement"@en ; skos:inScheme &lt;http://linked.data.gov.au/def/cofog-a&gt; ;skos:notation "0531" ;.</v>
      </c>
    </row>
    <row r="94" spans="1:9" x14ac:dyDescent="0.2">
      <c r="A94" t="s">
        <v>68</v>
      </c>
      <c r="B94" s="1" t="s">
        <v>365</v>
      </c>
      <c r="C94" t="str">
        <f>CONCATENATE("&lt;http://linked.data.gov.au/def/cofog-a/",B94,"&gt; a skos:Concept ;")</f>
        <v>&lt;http://linked.data.gov.au/def/cofog-a/054&gt; a skos:Concept ;</v>
      </c>
      <c r="D94" t="str">
        <f>CONCATENATE("skos:prefLabel ",CHAR(34),A94,CHAR(34),"@en ; ")</f>
        <v xml:space="preserve">skos:prefLabel "Protection of biodiversity and landscape"@en ; </v>
      </c>
      <c r="E94" t="s">
        <v>189</v>
      </c>
      <c r="F94" t="str">
        <f t="shared" si="2"/>
        <v>skos:notation "054" ;</v>
      </c>
      <c r="H94" t="s">
        <v>190</v>
      </c>
      <c r="I94" t="str">
        <f t="shared" si="3"/>
        <v>&lt;http://linked.data.gov.au/def/cofog-a/054&gt; a skos:Concept ;skos:prefLabel "Protection of biodiversity and landscape"@en ; skos:inScheme &lt;http://linked.data.gov.au/def/cofog-a&gt; ;skos:notation "054" ;.</v>
      </c>
    </row>
    <row r="95" spans="1:9" x14ac:dyDescent="0.2">
      <c r="A95" t="s">
        <v>68</v>
      </c>
      <c r="B95" s="1" t="s">
        <v>275</v>
      </c>
      <c r="C95" t="str">
        <f>CONCATENATE("&lt;http://linked.data.gov.au/def/cofog-a/",B95,"&gt; a skos:Concept ;")</f>
        <v>&lt;http://linked.data.gov.au/def/cofog-a/0541&gt; a skos:Concept ;</v>
      </c>
      <c r="D95" t="str">
        <f>CONCATENATE("skos:prefLabel ",CHAR(34),A95,CHAR(34),"@en ; ")</f>
        <v xml:space="preserve">skos:prefLabel "Protection of biodiversity and landscape"@en ; </v>
      </c>
      <c r="E95" t="s">
        <v>189</v>
      </c>
      <c r="F95" t="str">
        <f t="shared" si="2"/>
        <v>skos:notation "0541" ;</v>
      </c>
      <c r="H95" t="s">
        <v>190</v>
      </c>
      <c r="I95" t="str">
        <f t="shared" si="3"/>
        <v>&lt;http://linked.data.gov.au/def/cofog-a/0541&gt; a skos:Concept ;skos:prefLabel "Protection of biodiversity and landscape"@en ; skos:inScheme &lt;http://linked.data.gov.au/def/cofog-a&gt; ;skos:notation "0541" ;.</v>
      </c>
    </row>
    <row r="96" spans="1:9" x14ac:dyDescent="0.2">
      <c r="A96" t="s">
        <v>69</v>
      </c>
      <c r="B96" s="1" t="s">
        <v>366</v>
      </c>
      <c r="C96" t="str">
        <f>CONCATENATE("&lt;http://linked.data.gov.au/def/cofog-a/",B96,"&gt; a skos:Concept ;")</f>
        <v>&lt;http://linked.data.gov.au/def/cofog-a/055&gt; a skos:Concept ;</v>
      </c>
      <c r="D96" t="str">
        <f>CONCATENATE("skos:prefLabel ",CHAR(34),A96,CHAR(34),"@en ; ")</f>
        <v xml:space="preserve">skos:prefLabel "Research and development - environmental protection"@en ; </v>
      </c>
      <c r="E96" t="s">
        <v>189</v>
      </c>
      <c r="F96" t="str">
        <f t="shared" si="2"/>
        <v>skos:notation "055" ;</v>
      </c>
      <c r="H96" t="s">
        <v>190</v>
      </c>
      <c r="I96" t="str">
        <f t="shared" si="3"/>
        <v>&lt;http://linked.data.gov.au/def/cofog-a/055&gt; a skos:Concept ;skos:prefLabel "Research and development - environmental protection"@en ; skos:inScheme &lt;http://linked.data.gov.au/def/cofog-a&gt; ;skos:notation "055" ;.</v>
      </c>
    </row>
    <row r="97" spans="1:9" x14ac:dyDescent="0.2">
      <c r="A97" t="s">
        <v>69</v>
      </c>
      <c r="B97" s="1" t="s">
        <v>276</v>
      </c>
      <c r="C97" t="str">
        <f>CONCATENATE("&lt;http://linked.data.gov.au/def/cofog-a/",B97,"&gt; a skos:Concept ;")</f>
        <v>&lt;http://linked.data.gov.au/def/cofog-a/0551&gt; a skos:Concept ;</v>
      </c>
      <c r="D97" t="str">
        <f>CONCATENATE("skos:prefLabel ",CHAR(34),A97,CHAR(34),"@en ; ")</f>
        <v xml:space="preserve">skos:prefLabel "Research and development - environmental protection"@en ; </v>
      </c>
      <c r="E97" t="s">
        <v>189</v>
      </c>
      <c r="F97" t="str">
        <f t="shared" si="2"/>
        <v>skos:notation "0551" ;</v>
      </c>
      <c r="H97" t="s">
        <v>190</v>
      </c>
      <c r="I97" t="str">
        <f t="shared" si="3"/>
        <v>&lt;http://linked.data.gov.au/def/cofog-a/0551&gt; a skos:Concept ;skos:prefLabel "Research and development - environmental protection"@en ; skos:inScheme &lt;http://linked.data.gov.au/def/cofog-a&gt; ;skos:notation "0551" ;.</v>
      </c>
    </row>
    <row r="98" spans="1:9" x14ac:dyDescent="0.2">
      <c r="A98" t="s">
        <v>70</v>
      </c>
      <c r="B98" s="1" t="s">
        <v>367</v>
      </c>
      <c r="C98" t="str">
        <f>CONCATENATE("&lt;http://linked.data.gov.au/def/cofog-a/",B98,"&gt; a skos:Concept ;")</f>
        <v>&lt;http://linked.data.gov.au/def/cofog-a/059&gt; a skos:Concept ;</v>
      </c>
      <c r="D98" t="str">
        <f>CONCATENATE("skos:prefLabel ",CHAR(34),A98,CHAR(34),"@en ; ")</f>
        <v xml:space="preserve">skos:prefLabel "Environmental protection not elsewhere classified"@en ; </v>
      </c>
      <c r="E98" t="s">
        <v>189</v>
      </c>
      <c r="F98" t="str">
        <f t="shared" si="2"/>
        <v>skos:notation "059" ;</v>
      </c>
      <c r="H98" t="s">
        <v>190</v>
      </c>
      <c r="I98" t="str">
        <f t="shared" si="3"/>
        <v>&lt;http://linked.data.gov.au/def/cofog-a/059&gt; a skos:Concept ;skos:prefLabel "Environmental protection not elsewhere classified"@en ; skos:inScheme &lt;http://linked.data.gov.au/def/cofog-a&gt; ;skos:notation "059" ;.</v>
      </c>
    </row>
    <row r="99" spans="1:9" x14ac:dyDescent="0.2">
      <c r="A99" t="s">
        <v>70</v>
      </c>
      <c r="B99" s="1" t="s">
        <v>277</v>
      </c>
      <c r="C99" t="str">
        <f>CONCATENATE("&lt;http://linked.data.gov.au/def/cofog-a/",B99,"&gt; a skos:Concept ;")</f>
        <v>&lt;http://linked.data.gov.au/def/cofog-a/0599&gt; a skos:Concept ;</v>
      </c>
      <c r="D99" t="str">
        <f>CONCATENATE("skos:prefLabel ",CHAR(34),A99,CHAR(34),"@en ; ")</f>
        <v xml:space="preserve">skos:prefLabel "Environmental protection not elsewhere classified"@en ; </v>
      </c>
      <c r="E99" t="s">
        <v>189</v>
      </c>
      <c r="F99" t="str">
        <f t="shared" si="2"/>
        <v>skos:notation "0599" ;</v>
      </c>
      <c r="H99" t="s">
        <v>190</v>
      </c>
      <c r="I99" t="str">
        <f t="shared" si="3"/>
        <v>&lt;http://linked.data.gov.au/def/cofog-a/0599&gt; a skos:Concept ;skos:prefLabel "Environmental protection not elsewhere classified"@en ; skos:inScheme &lt;http://linked.data.gov.au/def/cofog-a&gt; ;skos:notation "0599" ;.</v>
      </c>
    </row>
    <row r="100" spans="1:9" x14ac:dyDescent="0.2">
      <c r="A100" t="s">
        <v>71</v>
      </c>
      <c r="B100" s="1" t="s">
        <v>368</v>
      </c>
      <c r="C100" t="str">
        <f>CONCATENATE("&lt;http://linked.data.gov.au/def/cofog-a/",B100,"&gt; a skos:Concept ;")</f>
        <v>&lt;http://linked.data.gov.au/def/cofog-a/06&gt; a skos:Concept ;</v>
      </c>
      <c r="D100" t="str">
        <f>CONCATENATE("skos:prefLabel ",CHAR(34),PROPER(A100),CHAR(34),"@en ; ")</f>
        <v xml:space="preserve">skos:prefLabel "Housing And Community Amenities"@en ; </v>
      </c>
      <c r="E100" t="s">
        <v>189</v>
      </c>
      <c r="F100" t="str">
        <f t="shared" si="2"/>
        <v>skos:notation "06" ;</v>
      </c>
      <c r="G100" t="s">
        <v>191</v>
      </c>
      <c r="H100" t="s">
        <v>190</v>
      </c>
      <c r="I100" t="str">
        <f t="shared" si="3"/>
        <v>&lt;http://linked.data.gov.au/def/cofog-a/06&gt; a skos:Concept ;skos:prefLabel "Housing And Community Amenities"@en ; skos:inScheme &lt;http://linked.data.gov.au/def/cofog-a&gt; ;skos:notation "06" ;skos:topconceptOf &lt;http://linked.data.gov.au/def/cofog-a&gt; ;.</v>
      </c>
    </row>
    <row r="101" spans="1:9" x14ac:dyDescent="0.2">
      <c r="A101" t="s">
        <v>72</v>
      </c>
      <c r="B101" s="1" t="s">
        <v>369</v>
      </c>
      <c r="C101" t="str">
        <f>CONCATENATE("&lt;http://linked.data.gov.au/def/cofog-a/",B101,"&gt; a skos:Concept ;")</f>
        <v>&lt;http://linked.data.gov.au/def/cofog-a/061&gt; a skos:Concept ;</v>
      </c>
      <c r="D101" t="str">
        <f>CONCATENATE("skos:prefLabel ",CHAR(34),A101,CHAR(34),"@en ; ")</f>
        <v xml:space="preserve">skos:prefLabel "Housing development"@en ; </v>
      </c>
      <c r="E101" t="s">
        <v>189</v>
      </c>
      <c r="F101" t="str">
        <f t="shared" si="2"/>
        <v>skos:notation "061" ;</v>
      </c>
      <c r="H101" t="s">
        <v>190</v>
      </c>
      <c r="I101" t="str">
        <f t="shared" si="3"/>
        <v>&lt;http://linked.data.gov.au/def/cofog-a/061&gt; a skos:Concept ;skos:prefLabel "Housing development"@en ; skos:inScheme &lt;http://linked.data.gov.au/def/cofog-a&gt; ;skos:notation "061" ;.</v>
      </c>
    </row>
    <row r="102" spans="1:9" x14ac:dyDescent="0.2">
      <c r="A102" t="s">
        <v>72</v>
      </c>
      <c r="B102" s="1" t="s">
        <v>278</v>
      </c>
      <c r="C102" t="str">
        <f>CONCATENATE("&lt;http://linked.data.gov.au/def/cofog-a/",B102,"&gt; a skos:Concept ;")</f>
        <v>&lt;http://linked.data.gov.au/def/cofog-a/0611&gt; a skos:Concept ;</v>
      </c>
      <c r="D102" t="str">
        <f>CONCATENATE("skos:prefLabel ",CHAR(34),A102,CHAR(34),"@en ; ")</f>
        <v xml:space="preserve">skos:prefLabel "Housing development"@en ; </v>
      </c>
      <c r="E102" t="s">
        <v>189</v>
      </c>
      <c r="F102" t="str">
        <f t="shared" si="2"/>
        <v>skos:notation "0611" ;</v>
      </c>
      <c r="H102" t="s">
        <v>190</v>
      </c>
      <c r="I102" t="str">
        <f t="shared" si="3"/>
        <v>&lt;http://linked.data.gov.au/def/cofog-a/0611&gt; a skos:Concept ;skos:prefLabel "Housing development"@en ; skos:inScheme &lt;http://linked.data.gov.au/def/cofog-a&gt; ;skos:notation "0611" ;.</v>
      </c>
    </row>
    <row r="103" spans="1:9" x14ac:dyDescent="0.2">
      <c r="A103" t="s">
        <v>73</v>
      </c>
      <c r="B103" s="1" t="s">
        <v>370</v>
      </c>
      <c r="C103" t="str">
        <f>CONCATENATE("&lt;http://linked.data.gov.au/def/cofog-a/",B103,"&gt; a skos:Concept ;")</f>
        <v>&lt;http://linked.data.gov.au/def/cofog-a/062&gt; a skos:Concept ;</v>
      </c>
      <c r="D103" t="str">
        <f>CONCATENATE("skos:prefLabel ",CHAR(34),A103,CHAR(34),"@en ; ")</f>
        <v xml:space="preserve">skos:prefLabel "Community development"@en ; </v>
      </c>
      <c r="E103" t="s">
        <v>189</v>
      </c>
      <c r="F103" t="str">
        <f t="shared" si="2"/>
        <v>skos:notation "062" ;</v>
      </c>
      <c r="H103" t="s">
        <v>190</v>
      </c>
      <c r="I103" t="str">
        <f t="shared" si="3"/>
        <v>&lt;http://linked.data.gov.au/def/cofog-a/062&gt; a skos:Concept ;skos:prefLabel "Community development"@en ; skos:inScheme &lt;http://linked.data.gov.au/def/cofog-a&gt; ;skos:notation "062" ;.</v>
      </c>
    </row>
    <row r="104" spans="1:9" x14ac:dyDescent="0.2">
      <c r="A104" t="s">
        <v>74</v>
      </c>
      <c r="B104" s="1" t="s">
        <v>279</v>
      </c>
      <c r="C104" t="str">
        <f>CONCATENATE("&lt;http://linked.data.gov.au/def/cofog-a/",B104,"&gt; a skos:Concept ;")</f>
        <v>&lt;http://linked.data.gov.au/def/cofog-a/0621&gt; a skos:Concept ;</v>
      </c>
      <c r="D104" t="str">
        <f>CONCATENATE("skos:prefLabel ",CHAR(34),A104,CHAR(34),"@en ; ")</f>
        <v xml:space="preserve">skos:prefLabel "Indigenous community development"@en ; </v>
      </c>
      <c r="E104" t="s">
        <v>189</v>
      </c>
      <c r="F104" t="str">
        <f t="shared" si="2"/>
        <v>skos:notation "0621" ;</v>
      </c>
      <c r="H104" t="s">
        <v>190</v>
      </c>
      <c r="I104" t="str">
        <f t="shared" si="3"/>
        <v>&lt;http://linked.data.gov.au/def/cofog-a/0621&gt; a skos:Concept ;skos:prefLabel "Indigenous community development"@en ; skos:inScheme &lt;http://linked.data.gov.au/def/cofog-a&gt; ;skos:notation "0621" ;.</v>
      </c>
    </row>
    <row r="105" spans="1:9" x14ac:dyDescent="0.2">
      <c r="A105" t="s">
        <v>75</v>
      </c>
      <c r="B105" s="1" t="s">
        <v>280</v>
      </c>
      <c r="C105" t="str">
        <f>CONCATENATE("&lt;http://linked.data.gov.au/def/cofog-a/",B105,"&gt; a skos:Concept ;")</f>
        <v>&lt;http://linked.data.gov.au/def/cofog-a/0629&gt; a skos:Concept ;</v>
      </c>
      <c r="D105" t="str">
        <f>CONCATENATE("skos:prefLabel ",CHAR(34),A105,CHAR(34),"@en ; ")</f>
        <v xml:space="preserve">skos:prefLabel "Community development not elsewhere classified"@en ; </v>
      </c>
      <c r="E105" t="s">
        <v>189</v>
      </c>
      <c r="F105" t="str">
        <f t="shared" si="2"/>
        <v>skos:notation "0629" ;</v>
      </c>
      <c r="H105" t="s">
        <v>190</v>
      </c>
      <c r="I105" t="str">
        <f t="shared" si="3"/>
        <v>&lt;http://linked.data.gov.au/def/cofog-a/0629&gt; a skos:Concept ;skos:prefLabel "Community development not elsewhere classified"@en ; skos:inScheme &lt;http://linked.data.gov.au/def/cofog-a&gt; ;skos:notation "0629" ;.</v>
      </c>
    </row>
    <row r="106" spans="1:9" x14ac:dyDescent="0.2">
      <c r="A106" t="s">
        <v>76</v>
      </c>
      <c r="B106" s="1" t="s">
        <v>371</v>
      </c>
      <c r="C106" t="str">
        <f>CONCATENATE("&lt;http://linked.data.gov.au/def/cofog-a/",B106,"&gt; a skos:Concept ;")</f>
        <v>&lt;http://linked.data.gov.au/def/cofog-a/063&gt; a skos:Concept ;</v>
      </c>
      <c r="D106" t="str">
        <f>CONCATENATE("skos:prefLabel ",CHAR(34),A106,CHAR(34),"@en ; ")</f>
        <v xml:space="preserve">skos:prefLabel "Water supply"@en ; </v>
      </c>
      <c r="E106" t="s">
        <v>189</v>
      </c>
      <c r="F106" t="str">
        <f t="shared" si="2"/>
        <v>skos:notation "063" ;</v>
      </c>
      <c r="H106" t="s">
        <v>190</v>
      </c>
      <c r="I106" t="str">
        <f t="shared" si="3"/>
        <v>&lt;http://linked.data.gov.au/def/cofog-a/063&gt; a skos:Concept ;skos:prefLabel "Water supply"@en ; skos:inScheme &lt;http://linked.data.gov.au/def/cofog-a&gt; ;skos:notation "063" ;.</v>
      </c>
    </row>
    <row r="107" spans="1:9" x14ac:dyDescent="0.2">
      <c r="A107" t="s">
        <v>76</v>
      </c>
      <c r="B107" s="1" t="s">
        <v>281</v>
      </c>
      <c r="C107" t="str">
        <f>CONCATENATE("&lt;http://linked.data.gov.au/def/cofog-a/",B107,"&gt; a skos:Concept ;")</f>
        <v>&lt;http://linked.data.gov.au/def/cofog-a/0631&gt; a skos:Concept ;</v>
      </c>
      <c r="D107" t="str">
        <f>CONCATENATE("skos:prefLabel ",CHAR(34),A107,CHAR(34),"@en ; ")</f>
        <v xml:space="preserve">skos:prefLabel "Water supply"@en ; </v>
      </c>
      <c r="E107" t="s">
        <v>189</v>
      </c>
      <c r="F107" t="str">
        <f t="shared" si="2"/>
        <v>skos:notation "0631" ;</v>
      </c>
      <c r="H107" t="s">
        <v>190</v>
      </c>
      <c r="I107" t="str">
        <f t="shared" si="3"/>
        <v>&lt;http://linked.data.gov.au/def/cofog-a/0631&gt; a skos:Concept ;skos:prefLabel "Water supply"@en ; skos:inScheme &lt;http://linked.data.gov.au/def/cofog-a&gt; ;skos:notation "0631" ;.</v>
      </c>
    </row>
    <row r="108" spans="1:9" x14ac:dyDescent="0.2">
      <c r="A108" t="s">
        <v>77</v>
      </c>
      <c r="B108" s="1" t="s">
        <v>372</v>
      </c>
      <c r="C108" t="str">
        <f>CONCATENATE("&lt;http://linked.data.gov.au/def/cofog-a/",B108,"&gt; a skos:Concept ;")</f>
        <v>&lt;http://linked.data.gov.au/def/cofog-a/064&gt; a skos:Concept ;</v>
      </c>
      <c r="D108" t="str">
        <f>CONCATENATE("skos:prefLabel ",CHAR(34),A108,CHAR(34),"@en ; ")</f>
        <v xml:space="preserve">skos:prefLabel "Street lighting"@en ; </v>
      </c>
      <c r="E108" t="s">
        <v>189</v>
      </c>
      <c r="F108" t="str">
        <f t="shared" si="2"/>
        <v>skos:notation "064" ;</v>
      </c>
      <c r="H108" t="s">
        <v>190</v>
      </c>
      <c r="I108" t="str">
        <f t="shared" si="3"/>
        <v>&lt;http://linked.data.gov.au/def/cofog-a/064&gt; a skos:Concept ;skos:prefLabel "Street lighting"@en ; skos:inScheme &lt;http://linked.data.gov.au/def/cofog-a&gt; ;skos:notation "064" ;.</v>
      </c>
    </row>
    <row r="109" spans="1:9" x14ac:dyDescent="0.2">
      <c r="A109" t="s">
        <v>77</v>
      </c>
      <c r="B109" s="1" t="s">
        <v>282</v>
      </c>
      <c r="C109" t="str">
        <f>CONCATENATE("&lt;http://linked.data.gov.au/def/cofog-a/",B109,"&gt; a skos:Concept ;")</f>
        <v>&lt;http://linked.data.gov.au/def/cofog-a/0641&gt; a skos:Concept ;</v>
      </c>
      <c r="D109" t="str">
        <f>CONCATENATE("skos:prefLabel ",CHAR(34),A109,CHAR(34),"@en ; ")</f>
        <v xml:space="preserve">skos:prefLabel "Street lighting"@en ; </v>
      </c>
      <c r="E109" t="s">
        <v>189</v>
      </c>
      <c r="F109" t="str">
        <f t="shared" si="2"/>
        <v>skos:notation "0641" ;</v>
      </c>
      <c r="H109" t="s">
        <v>190</v>
      </c>
      <c r="I109" t="str">
        <f t="shared" si="3"/>
        <v>&lt;http://linked.data.gov.au/def/cofog-a/0641&gt; a skos:Concept ;skos:prefLabel "Street lighting"@en ; skos:inScheme &lt;http://linked.data.gov.au/def/cofog-a&gt; ;skos:notation "0641" ;.</v>
      </c>
    </row>
    <row r="110" spans="1:9" x14ac:dyDescent="0.2">
      <c r="A110" t="s">
        <v>78</v>
      </c>
      <c r="B110" s="1" t="s">
        <v>373</v>
      </c>
      <c r="C110" t="str">
        <f>CONCATENATE("&lt;http://linked.data.gov.au/def/cofog-a/",B110,"&gt; a skos:Concept ;")</f>
        <v>&lt;http://linked.data.gov.au/def/cofog-a/065&gt; a skos:Concept ;</v>
      </c>
      <c r="D110" t="str">
        <f>CONCATENATE("skos:prefLabel ",CHAR(34),A110,CHAR(34),"@en ; ")</f>
        <v xml:space="preserve">skos:prefLabel "Research and development - housing and community amenities"@en ; </v>
      </c>
      <c r="E110" t="s">
        <v>189</v>
      </c>
      <c r="F110" t="str">
        <f t="shared" si="2"/>
        <v>skos:notation "065" ;</v>
      </c>
      <c r="H110" t="s">
        <v>190</v>
      </c>
      <c r="I110" t="str">
        <f t="shared" si="3"/>
        <v>&lt;http://linked.data.gov.au/def/cofog-a/065&gt; a skos:Concept ;skos:prefLabel "Research and development - housing and community amenities"@en ; skos:inScheme &lt;http://linked.data.gov.au/def/cofog-a&gt; ;skos:notation "065" ;.</v>
      </c>
    </row>
    <row r="111" spans="1:9" x14ac:dyDescent="0.2">
      <c r="A111" t="s">
        <v>78</v>
      </c>
      <c r="B111" s="1" t="s">
        <v>283</v>
      </c>
      <c r="C111" t="str">
        <f>CONCATENATE("&lt;http://linked.data.gov.au/def/cofog-a/",B111,"&gt; a skos:Concept ;")</f>
        <v>&lt;http://linked.data.gov.au/def/cofog-a/0651&gt; a skos:Concept ;</v>
      </c>
      <c r="D111" t="str">
        <f>CONCATENATE("skos:prefLabel ",CHAR(34),A111,CHAR(34),"@en ; ")</f>
        <v xml:space="preserve">skos:prefLabel "Research and development - housing and community amenities"@en ; </v>
      </c>
      <c r="E111" t="s">
        <v>189</v>
      </c>
      <c r="F111" t="str">
        <f t="shared" si="2"/>
        <v>skos:notation "0651" ;</v>
      </c>
      <c r="H111" t="s">
        <v>190</v>
      </c>
      <c r="I111" t="str">
        <f t="shared" si="3"/>
        <v>&lt;http://linked.data.gov.au/def/cofog-a/0651&gt; a skos:Concept ;skos:prefLabel "Research and development - housing and community amenities"@en ; skos:inScheme &lt;http://linked.data.gov.au/def/cofog-a&gt; ;skos:notation "0651" ;.</v>
      </c>
    </row>
    <row r="112" spans="1:9" x14ac:dyDescent="0.2">
      <c r="A112" t="s">
        <v>79</v>
      </c>
      <c r="B112" s="1" t="s">
        <v>374</v>
      </c>
      <c r="C112" t="str">
        <f>CONCATENATE("&lt;http://linked.data.gov.au/def/cofog-a/",B112,"&gt; a skos:Concept ;")</f>
        <v>&lt;http://linked.data.gov.au/def/cofog-a/069&gt; a skos:Concept ;</v>
      </c>
      <c r="D112" t="str">
        <f>CONCATENATE("skos:prefLabel ",CHAR(34),A112,CHAR(34),"@en ; ")</f>
        <v xml:space="preserve">skos:prefLabel "Housing and community amenities not elsewhere classified"@en ; </v>
      </c>
      <c r="E112" t="s">
        <v>189</v>
      </c>
      <c r="F112" t="str">
        <f t="shared" si="2"/>
        <v>skos:notation "069" ;</v>
      </c>
      <c r="H112" t="s">
        <v>190</v>
      </c>
      <c r="I112" t="str">
        <f t="shared" si="3"/>
        <v>&lt;http://linked.data.gov.au/def/cofog-a/069&gt; a skos:Concept ;skos:prefLabel "Housing and community amenities not elsewhere classified"@en ; skos:inScheme &lt;http://linked.data.gov.au/def/cofog-a&gt; ;skos:notation "069" ;.</v>
      </c>
    </row>
    <row r="113" spans="1:9" x14ac:dyDescent="0.2">
      <c r="A113" t="s">
        <v>80</v>
      </c>
      <c r="B113" s="1" t="s">
        <v>284</v>
      </c>
      <c r="C113" t="str">
        <f>CONCATENATE("&lt;http://linked.data.gov.au/def/cofog-a/",B113,"&gt; a skos:Concept ;")</f>
        <v>&lt;http://linked.data.gov.au/def/cofog-a/0698&gt; a skos:Concept ;</v>
      </c>
      <c r="D113" t="str">
        <f>CONCATENATE("skos:prefLabel ",CHAR(34),A113,CHAR(34),"@en ; ")</f>
        <v xml:space="preserve">skos:prefLabel "Housing not elsewhere classified"@en ; </v>
      </c>
      <c r="E113" t="s">
        <v>189</v>
      </c>
      <c r="F113" t="str">
        <f t="shared" si="2"/>
        <v>skos:notation "0698" ;</v>
      </c>
      <c r="H113" t="s">
        <v>190</v>
      </c>
      <c r="I113" t="str">
        <f t="shared" si="3"/>
        <v>&lt;http://linked.data.gov.au/def/cofog-a/0698&gt; a skos:Concept ;skos:prefLabel "Housing not elsewhere classified"@en ; skos:inScheme &lt;http://linked.data.gov.au/def/cofog-a&gt; ;skos:notation "0698" ;.</v>
      </c>
    </row>
    <row r="114" spans="1:9" x14ac:dyDescent="0.2">
      <c r="A114" t="s">
        <v>81</v>
      </c>
      <c r="B114" s="1" t="s">
        <v>285</v>
      </c>
      <c r="C114" t="str">
        <f>CONCATENATE("&lt;http://linked.data.gov.au/def/cofog-a/",B114,"&gt; a skos:Concept ;")</f>
        <v>&lt;http://linked.data.gov.au/def/cofog-a/0699&gt; a skos:Concept ;</v>
      </c>
      <c r="D114" t="str">
        <f>CONCATENATE("skos:prefLabel ",CHAR(34),A114,CHAR(34),"@en ; ")</f>
        <v xml:space="preserve">skos:prefLabel "Community amenities not elsewhere classified"@en ; </v>
      </c>
      <c r="E114" t="s">
        <v>189</v>
      </c>
      <c r="F114" t="str">
        <f t="shared" si="2"/>
        <v>skos:notation "0699" ;</v>
      </c>
      <c r="H114" t="s">
        <v>190</v>
      </c>
      <c r="I114" t="str">
        <f t="shared" si="3"/>
        <v>&lt;http://linked.data.gov.au/def/cofog-a/0699&gt; a skos:Concept ;skos:prefLabel "Community amenities not elsewhere classified"@en ; skos:inScheme &lt;http://linked.data.gov.au/def/cofog-a&gt; ;skos:notation "0699" ;.</v>
      </c>
    </row>
    <row r="115" spans="1:9" x14ac:dyDescent="0.2">
      <c r="A115" t="s">
        <v>82</v>
      </c>
      <c r="B115" s="1" t="s">
        <v>375</v>
      </c>
      <c r="C115" t="str">
        <f>CONCATENATE("&lt;http://linked.data.gov.au/def/cofog-a/",B115,"&gt; a skos:Concept ;")</f>
        <v>&lt;http://linked.data.gov.au/def/cofog-a/07&gt; a skos:Concept ;</v>
      </c>
      <c r="D115" t="str">
        <f>CONCATENATE("skos:prefLabel ",CHAR(34),PROPER(A115),CHAR(34),"@en ; ")</f>
        <v xml:space="preserve">skos:prefLabel "Health"@en ; </v>
      </c>
      <c r="E115" t="s">
        <v>189</v>
      </c>
      <c r="F115" t="str">
        <f t="shared" si="2"/>
        <v>skos:notation "07" ;</v>
      </c>
      <c r="G115" t="s">
        <v>191</v>
      </c>
      <c r="H115" t="s">
        <v>190</v>
      </c>
      <c r="I115" t="str">
        <f t="shared" si="3"/>
        <v>&lt;http://linked.data.gov.au/def/cofog-a/07&gt; a skos:Concept ;skos:prefLabel "Health"@en ; skos:inScheme &lt;http://linked.data.gov.au/def/cofog-a&gt; ;skos:notation "07" ;skos:topconceptOf &lt;http://linked.data.gov.au/def/cofog-a&gt; ;.</v>
      </c>
    </row>
    <row r="116" spans="1:9" x14ac:dyDescent="0.2">
      <c r="A116" t="s">
        <v>178</v>
      </c>
      <c r="B116" s="1" t="s">
        <v>376</v>
      </c>
      <c r="C116" t="str">
        <f>CONCATENATE("&lt;http://linked.data.gov.au/def/cofog-a/",B116,"&gt; a skos:Concept ;")</f>
        <v>&lt;http://linked.data.gov.au/def/cofog-a/071&gt; a skos:Concept ;</v>
      </c>
      <c r="D116" t="str">
        <f>CONCATENATE("skos:prefLabel ",CHAR(34),A116,CHAR(34),"@en ; ")</f>
        <v xml:space="preserve">skos:prefLabel "Medical products, appliances and equipment"@en ; </v>
      </c>
      <c r="E116" t="s">
        <v>189</v>
      </c>
      <c r="F116" t="str">
        <f t="shared" si="2"/>
        <v>skos:notation "071" ;</v>
      </c>
      <c r="H116" t="s">
        <v>190</v>
      </c>
      <c r="I116" t="str">
        <f t="shared" si="3"/>
        <v>&lt;http://linked.data.gov.au/def/cofog-a/071&gt; a skos:Concept ;skos:prefLabel "Medical products, appliances and equipment"@en ; skos:inScheme &lt;http://linked.data.gov.au/def/cofog-a&gt; ;skos:notation "071" ;.</v>
      </c>
    </row>
    <row r="117" spans="1:9" x14ac:dyDescent="0.2">
      <c r="A117" t="s">
        <v>83</v>
      </c>
      <c r="B117" s="1" t="s">
        <v>286</v>
      </c>
      <c r="C117" t="str">
        <f>CONCATENATE("&lt;http://linked.data.gov.au/def/cofog-a/",B117,"&gt; a skos:Concept ;")</f>
        <v>&lt;http://linked.data.gov.au/def/cofog-a/0711&gt; a skos:Concept ;</v>
      </c>
      <c r="D117" t="str">
        <f>CONCATENATE("skos:prefLabel ",CHAR(34),A117,CHAR(34),"@en ; ")</f>
        <v xml:space="preserve">skos:prefLabel "Pharmaceutical products"@en ; </v>
      </c>
      <c r="E117" t="s">
        <v>189</v>
      </c>
      <c r="F117" t="str">
        <f t="shared" si="2"/>
        <v>skos:notation "0711" ;</v>
      </c>
      <c r="H117" t="s">
        <v>190</v>
      </c>
      <c r="I117" t="str">
        <f t="shared" si="3"/>
        <v>&lt;http://linked.data.gov.au/def/cofog-a/0711&gt; a skos:Concept ;skos:prefLabel "Pharmaceutical products"@en ; skos:inScheme &lt;http://linked.data.gov.au/def/cofog-a&gt; ;skos:notation "0711" ;.</v>
      </c>
    </row>
    <row r="118" spans="1:9" x14ac:dyDescent="0.2">
      <c r="A118" t="s">
        <v>84</v>
      </c>
      <c r="B118" s="1" t="s">
        <v>287</v>
      </c>
      <c r="C118" t="str">
        <f>CONCATENATE("&lt;http://linked.data.gov.au/def/cofog-a/",B118,"&gt; a skos:Concept ;")</f>
        <v>&lt;http://linked.data.gov.au/def/cofog-a/0712&gt; a skos:Concept ;</v>
      </c>
      <c r="D118" t="str">
        <f>CONCATENATE("skos:prefLabel ",CHAR(34),A118,CHAR(34),"@en ; ")</f>
        <v xml:space="preserve">skos:prefLabel "Other medical products"@en ; </v>
      </c>
      <c r="E118" t="s">
        <v>189</v>
      </c>
      <c r="F118" t="str">
        <f t="shared" si="2"/>
        <v>skos:notation "0712" ;</v>
      </c>
      <c r="H118" t="s">
        <v>190</v>
      </c>
      <c r="I118" t="str">
        <f t="shared" si="3"/>
        <v>&lt;http://linked.data.gov.au/def/cofog-a/0712&gt; a skos:Concept ;skos:prefLabel "Other medical products"@en ; skos:inScheme &lt;http://linked.data.gov.au/def/cofog-a&gt; ;skos:notation "0712" ;.</v>
      </c>
    </row>
    <row r="119" spans="1:9" x14ac:dyDescent="0.2">
      <c r="A119" t="s">
        <v>85</v>
      </c>
      <c r="B119" s="1" t="s">
        <v>288</v>
      </c>
      <c r="C119" t="str">
        <f>CONCATENATE("&lt;http://linked.data.gov.au/def/cofog-a/",B119,"&gt; a skos:Concept ;")</f>
        <v>&lt;http://linked.data.gov.au/def/cofog-a/0713&gt; a skos:Concept ;</v>
      </c>
      <c r="D119" t="str">
        <f>CONCATENATE("skos:prefLabel ",CHAR(34),A119,CHAR(34),"@en ; ")</f>
        <v xml:space="preserve">skos:prefLabel "Therapeutic appliances and equipment"@en ; </v>
      </c>
      <c r="E119" t="s">
        <v>189</v>
      </c>
      <c r="F119" t="str">
        <f t="shared" si="2"/>
        <v>skos:notation "0713" ;</v>
      </c>
      <c r="H119" t="s">
        <v>190</v>
      </c>
      <c r="I119" t="str">
        <f t="shared" si="3"/>
        <v>&lt;http://linked.data.gov.au/def/cofog-a/0713&gt; a skos:Concept ;skos:prefLabel "Therapeutic appliances and equipment"@en ; skos:inScheme &lt;http://linked.data.gov.au/def/cofog-a&gt; ;skos:notation "0713" ;.</v>
      </c>
    </row>
    <row r="120" spans="1:9" x14ac:dyDescent="0.2">
      <c r="A120" t="s">
        <v>86</v>
      </c>
      <c r="B120" s="1" t="s">
        <v>377</v>
      </c>
      <c r="C120" t="str">
        <f>CONCATENATE("&lt;http://linked.data.gov.au/def/cofog-a/",B120,"&gt; a skos:Concept ;")</f>
        <v>&lt;http://linked.data.gov.au/def/cofog-a/072&gt; a skos:Concept ;</v>
      </c>
      <c r="D120" t="str">
        <f>CONCATENATE("skos:prefLabel ",CHAR(34),A120,CHAR(34),"@en ; ")</f>
        <v xml:space="preserve">skos:prefLabel "Outpatient services"@en ; </v>
      </c>
      <c r="E120" t="s">
        <v>189</v>
      </c>
      <c r="F120" t="str">
        <f t="shared" si="2"/>
        <v>skos:notation "072" ;</v>
      </c>
      <c r="H120" t="s">
        <v>190</v>
      </c>
      <c r="I120" t="str">
        <f t="shared" si="3"/>
        <v>&lt;http://linked.data.gov.au/def/cofog-a/072&gt; a skos:Concept ;skos:prefLabel "Outpatient services"@en ; skos:inScheme &lt;http://linked.data.gov.au/def/cofog-a&gt; ;skos:notation "072" ;.</v>
      </c>
    </row>
    <row r="121" spans="1:9" x14ac:dyDescent="0.2">
      <c r="A121" t="s">
        <v>87</v>
      </c>
      <c r="B121" s="1" t="s">
        <v>289</v>
      </c>
      <c r="C121" t="str">
        <f>CONCATENATE("&lt;http://linked.data.gov.au/def/cofog-a/",B121,"&gt; a skos:Concept ;")</f>
        <v>&lt;http://linked.data.gov.au/def/cofog-a/0721&gt; a skos:Concept ;</v>
      </c>
      <c r="D121" t="str">
        <f>CONCATENATE("skos:prefLabel ",CHAR(34),A121,CHAR(34),"@en ; ")</f>
        <v xml:space="preserve">skos:prefLabel "General medical services"@en ; </v>
      </c>
      <c r="E121" t="s">
        <v>189</v>
      </c>
      <c r="F121" t="str">
        <f t="shared" si="2"/>
        <v>skos:notation "0721" ;</v>
      </c>
      <c r="H121" t="s">
        <v>190</v>
      </c>
      <c r="I121" t="str">
        <f t="shared" si="3"/>
        <v>&lt;http://linked.data.gov.au/def/cofog-a/0721&gt; a skos:Concept ;skos:prefLabel "General medical services"@en ; skos:inScheme &lt;http://linked.data.gov.au/def/cofog-a&gt; ;skos:notation "0721" ;.</v>
      </c>
    </row>
    <row r="122" spans="1:9" x14ac:dyDescent="0.2">
      <c r="A122" t="s">
        <v>88</v>
      </c>
      <c r="B122" s="1" t="s">
        <v>290</v>
      </c>
      <c r="C122" t="str">
        <f>CONCATENATE("&lt;http://linked.data.gov.au/def/cofog-a/",B122,"&gt; a skos:Concept ;")</f>
        <v>&lt;http://linked.data.gov.au/def/cofog-a/0722&gt; a skos:Concept ;</v>
      </c>
      <c r="D122" t="str">
        <f>CONCATENATE("skos:prefLabel ",CHAR(34),A122,CHAR(34),"@en ; ")</f>
        <v xml:space="preserve">skos:prefLabel "Specialised medical services"@en ; </v>
      </c>
      <c r="E122" t="s">
        <v>189</v>
      </c>
      <c r="F122" t="str">
        <f t="shared" si="2"/>
        <v>skos:notation "0722" ;</v>
      </c>
      <c r="H122" t="s">
        <v>190</v>
      </c>
      <c r="I122" t="str">
        <f t="shared" si="3"/>
        <v>&lt;http://linked.data.gov.au/def/cofog-a/0722&gt; a skos:Concept ;skos:prefLabel "Specialised medical services"@en ; skos:inScheme &lt;http://linked.data.gov.au/def/cofog-a&gt; ;skos:notation "0722" ;.</v>
      </c>
    </row>
    <row r="123" spans="1:9" x14ac:dyDescent="0.2">
      <c r="A123" t="s">
        <v>89</v>
      </c>
      <c r="B123" s="1" t="s">
        <v>291</v>
      </c>
      <c r="C123" t="str">
        <f>CONCATENATE("&lt;http://linked.data.gov.au/def/cofog-a/",B123,"&gt; a skos:Concept ;")</f>
        <v>&lt;http://linked.data.gov.au/def/cofog-a/0723&gt; a skos:Concept ;</v>
      </c>
      <c r="D123" t="str">
        <f>CONCATENATE("skos:prefLabel ",CHAR(34),A123,CHAR(34),"@en ; ")</f>
        <v xml:space="preserve">skos:prefLabel "Dental services"@en ; </v>
      </c>
      <c r="E123" t="s">
        <v>189</v>
      </c>
      <c r="F123" t="str">
        <f t="shared" si="2"/>
        <v>skos:notation "0723" ;</v>
      </c>
      <c r="H123" t="s">
        <v>190</v>
      </c>
      <c r="I123" t="str">
        <f t="shared" si="3"/>
        <v>&lt;http://linked.data.gov.au/def/cofog-a/0723&gt; a skos:Concept ;skos:prefLabel "Dental services"@en ; skos:inScheme &lt;http://linked.data.gov.au/def/cofog-a&gt; ;skos:notation "0723" ;.</v>
      </c>
    </row>
    <row r="124" spans="1:9" x14ac:dyDescent="0.2">
      <c r="A124" t="s">
        <v>90</v>
      </c>
      <c r="B124" s="1" t="s">
        <v>292</v>
      </c>
      <c r="C124" t="str">
        <f>CONCATENATE("&lt;http://linked.data.gov.au/def/cofog-a/",B124,"&gt; a skos:Concept ;")</f>
        <v>&lt;http://linked.data.gov.au/def/cofog-a/0724&gt; a skos:Concept ;</v>
      </c>
      <c r="D124" t="str">
        <f>CONCATENATE("skos:prefLabel ",CHAR(34),A124,CHAR(34),"@en ; ")</f>
        <v xml:space="preserve">skos:prefLabel "Paramedical services"@en ; </v>
      </c>
      <c r="E124" t="s">
        <v>189</v>
      </c>
      <c r="F124" t="str">
        <f t="shared" si="2"/>
        <v>skos:notation "0724" ;</v>
      </c>
      <c r="H124" t="s">
        <v>190</v>
      </c>
      <c r="I124" t="str">
        <f t="shared" si="3"/>
        <v>&lt;http://linked.data.gov.au/def/cofog-a/0724&gt; a skos:Concept ;skos:prefLabel "Paramedical services"@en ; skos:inScheme &lt;http://linked.data.gov.au/def/cofog-a&gt; ;skos:notation "0724" ;.</v>
      </c>
    </row>
    <row r="125" spans="1:9" x14ac:dyDescent="0.2">
      <c r="A125" t="s">
        <v>91</v>
      </c>
      <c r="B125" s="1" t="s">
        <v>378</v>
      </c>
      <c r="C125" t="str">
        <f>CONCATENATE("&lt;http://linked.data.gov.au/def/cofog-a/",B125,"&gt; a skos:Concept ;")</f>
        <v>&lt;http://linked.data.gov.au/def/cofog-a/073&gt; a skos:Concept ;</v>
      </c>
      <c r="D125" t="str">
        <f>CONCATENATE("skos:prefLabel ",CHAR(34),A125,CHAR(34),"@en ; ")</f>
        <v xml:space="preserve">skos:prefLabel "Hospital services"@en ; </v>
      </c>
      <c r="E125" t="s">
        <v>189</v>
      </c>
      <c r="F125" t="str">
        <f t="shared" si="2"/>
        <v>skos:notation "073" ;</v>
      </c>
      <c r="H125" t="s">
        <v>190</v>
      </c>
      <c r="I125" t="str">
        <f t="shared" si="3"/>
        <v>&lt;http://linked.data.gov.au/def/cofog-a/073&gt; a skos:Concept ;skos:prefLabel "Hospital services"@en ; skos:inScheme &lt;http://linked.data.gov.au/def/cofog-a&gt; ;skos:notation "073" ;.</v>
      </c>
    </row>
    <row r="126" spans="1:9" x14ac:dyDescent="0.2">
      <c r="A126" t="s">
        <v>92</v>
      </c>
      <c r="B126" s="1" t="s">
        <v>293</v>
      </c>
      <c r="C126" t="str">
        <f>CONCATENATE("&lt;http://linked.data.gov.au/def/cofog-a/",B126,"&gt; a skos:Concept ;")</f>
        <v>&lt;http://linked.data.gov.au/def/cofog-a/0731&gt; a skos:Concept ;</v>
      </c>
      <c r="D126" t="str">
        <f>CONCATENATE("skos:prefLabel ",CHAR(34),A126,CHAR(34),"@en ; ")</f>
        <v xml:space="preserve">skos:prefLabel "General hospital services"@en ; </v>
      </c>
      <c r="E126" t="s">
        <v>189</v>
      </c>
      <c r="F126" t="str">
        <f t="shared" si="2"/>
        <v>skos:notation "0731" ;</v>
      </c>
      <c r="H126" t="s">
        <v>190</v>
      </c>
      <c r="I126" t="str">
        <f t="shared" si="3"/>
        <v>&lt;http://linked.data.gov.au/def/cofog-a/0731&gt; a skos:Concept ;skos:prefLabel "General hospital services"@en ; skos:inScheme &lt;http://linked.data.gov.au/def/cofog-a&gt; ;skos:notation "0731" ;.</v>
      </c>
    </row>
    <row r="127" spans="1:9" x14ac:dyDescent="0.2">
      <c r="A127" t="s">
        <v>93</v>
      </c>
      <c r="B127" s="1" t="s">
        <v>294</v>
      </c>
      <c r="C127" t="str">
        <f>CONCATENATE("&lt;http://linked.data.gov.au/def/cofog-a/",B127,"&gt; a skos:Concept ;")</f>
        <v>&lt;http://linked.data.gov.au/def/cofog-a/0732&gt; a skos:Concept ;</v>
      </c>
      <c r="D127" t="str">
        <f>CONCATENATE("skos:prefLabel ",CHAR(34),A127,CHAR(34),"@en ; ")</f>
        <v xml:space="preserve">skos:prefLabel "Specialised hospital services"@en ; </v>
      </c>
      <c r="E127" t="s">
        <v>189</v>
      </c>
      <c r="F127" t="str">
        <f t="shared" si="2"/>
        <v>skos:notation "0732" ;</v>
      </c>
      <c r="H127" t="s">
        <v>190</v>
      </c>
      <c r="I127" t="str">
        <f t="shared" si="3"/>
        <v>&lt;http://linked.data.gov.au/def/cofog-a/0732&gt; a skos:Concept ;skos:prefLabel "Specialised hospital services"@en ; skos:inScheme &lt;http://linked.data.gov.au/def/cofog-a&gt; ;skos:notation "0732" ;.</v>
      </c>
    </row>
    <row r="128" spans="1:9" x14ac:dyDescent="0.2">
      <c r="A128" t="s">
        <v>94</v>
      </c>
      <c r="B128" s="1" t="s">
        <v>295</v>
      </c>
      <c r="C128" t="str">
        <f>CONCATENATE("&lt;http://linked.data.gov.au/def/cofog-a/",B128,"&gt; a skos:Concept ;")</f>
        <v>&lt;http://linked.data.gov.au/def/cofog-a/0733&gt; a skos:Concept ;</v>
      </c>
      <c r="D128" t="str">
        <f>CONCATENATE("skos:prefLabel ",CHAR(34),A128,CHAR(34),"@en ; ")</f>
        <v xml:space="preserve">skos:prefLabel "Medical and maternity centre services"@en ; </v>
      </c>
      <c r="E128" t="s">
        <v>189</v>
      </c>
      <c r="F128" t="str">
        <f t="shared" si="2"/>
        <v>skos:notation "0733" ;</v>
      </c>
      <c r="H128" t="s">
        <v>190</v>
      </c>
      <c r="I128" t="str">
        <f t="shared" si="3"/>
        <v>&lt;http://linked.data.gov.au/def/cofog-a/0733&gt; a skos:Concept ;skos:prefLabel "Medical and maternity centre services"@en ; skos:inScheme &lt;http://linked.data.gov.au/def/cofog-a&gt; ;skos:notation "0733" ;.</v>
      </c>
    </row>
    <row r="129" spans="1:9" x14ac:dyDescent="0.2">
      <c r="A129" t="s">
        <v>95</v>
      </c>
      <c r="B129" s="1" t="s">
        <v>296</v>
      </c>
      <c r="C129" t="str">
        <f>CONCATENATE("&lt;http://linked.data.gov.au/def/cofog-a/",B129,"&gt; a skos:Concept ;")</f>
        <v>&lt;http://linked.data.gov.au/def/cofog-a/0734&gt; a skos:Concept ;</v>
      </c>
      <c r="D129" t="str">
        <f>CONCATENATE("skos:prefLabel ",CHAR(34),A129,CHAR(34),"@en ; ")</f>
        <v xml:space="preserve">skos:prefLabel "Nursing and convalescent home services"@en ; </v>
      </c>
      <c r="E129" t="s">
        <v>189</v>
      </c>
      <c r="F129" t="str">
        <f t="shared" si="2"/>
        <v>skos:notation "0734" ;</v>
      </c>
      <c r="H129" t="s">
        <v>190</v>
      </c>
      <c r="I129" t="str">
        <f t="shared" si="3"/>
        <v>&lt;http://linked.data.gov.au/def/cofog-a/0734&gt; a skos:Concept ;skos:prefLabel "Nursing and convalescent home services"@en ; skos:inScheme &lt;http://linked.data.gov.au/def/cofog-a&gt; ;skos:notation "0734" ;.</v>
      </c>
    </row>
    <row r="130" spans="1:9" x14ac:dyDescent="0.2">
      <c r="A130" t="s">
        <v>96</v>
      </c>
      <c r="B130" s="1" t="s">
        <v>379</v>
      </c>
      <c r="C130" t="str">
        <f>CONCATENATE("&lt;http://linked.data.gov.au/def/cofog-a/",B130,"&gt; a skos:Concept ;")</f>
        <v>&lt;http://linked.data.gov.au/def/cofog-a/074&gt; a skos:Concept ;</v>
      </c>
      <c r="D130" t="str">
        <f>CONCATENATE("skos:prefLabel ",CHAR(34),A130,CHAR(34),"@en ; ")</f>
        <v xml:space="preserve">skos:prefLabel "Mental health institutions"@en ; </v>
      </c>
      <c r="E130" t="s">
        <v>189</v>
      </c>
      <c r="F130" t="str">
        <f t="shared" si="2"/>
        <v>skos:notation "074" ;</v>
      </c>
      <c r="H130" t="s">
        <v>190</v>
      </c>
      <c r="I130" t="str">
        <f t="shared" si="3"/>
        <v>&lt;http://linked.data.gov.au/def/cofog-a/074&gt; a skos:Concept ;skos:prefLabel "Mental health institutions"@en ; skos:inScheme &lt;http://linked.data.gov.au/def/cofog-a&gt; ;skos:notation "074" ;.</v>
      </c>
    </row>
    <row r="131" spans="1:9" x14ac:dyDescent="0.2">
      <c r="A131" t="s">
        <v>96</v>
      </c>
      <c r="B131" s="1" t="s">
        <v>297</v>
      </c>
      <c r="C131" t="str">
        <f>CONCATENATE("&lt;http://linked.data.gov.au/def/cofog-a/",B131,"&gt; a skos:Concept ;")</f>
        <v>&lt;http://linked.data.gov.au/def/cofog-a/0741&gt; a skos:Concept ;</v>
      </c>
      <c r="D131" t="str">
        <f>CONCATENATE("skos:prefLabel ",CHAR(34),A131,CHAR(34),"@en ; ")</f>
        <v xml:space="preserve">skos:prefLabel "Mental health institutions"@en ; </v>
      </c>
      <c r="E131" t="s">
        <v>189</v>
      </c>
      <c r="F131" t="str">
        <f t="shared" ref="F131:F194" si="4">CONCATENATE("skos:notation ",CHAR(34),B131,CHAR(34)," ;")</f>
        <v>skos:notation "0741" ;</v>
      </c>
      <c r="H131" t="s">
        <v>190</v>
      </c>
      <c r="I131" t="str">
        <f t="shared" ref="I131:I194" si="5">CONCATENATE(C131,D131,E131,F131,G131,H131)</f>
        <v>&lt;http://linked.data.gov.au/def/cofog-a/0741&gt; a skos:Concept ;skos:prefLabel "Mental health institutions"@en ; skos:inScheme &lt;http://linked.data.gov.au/def/cofog-a&gt; ;skos:notation "0741" ;.</v>
      </c>
    </row>
    <row r="132" spans="1:9" x14ac:dyDescent="0.2">
      <c r="A132" t="s">
        <v>97</v>
      </c>
      <c r="B132" s="1" t="s">
        <v>380</v>
      </c>
      <c r="C132" t="str">
        <f>CONCATENATE("&lt;http://linked.data.gov.au/def/cofog-a/",B132,"&gt; a skos:Concept ;")</f>
        <v>&lt;http://linked.data.gov.au/def/cofog-a/075&gt; a skos:Concept ;</v>
      </c>
      <c r="D132" t="str">
        <f>CONCATENATE("skos:prefLabel ",CHAR(34),A132,CHAR(34),"@en ; ")</f>
        <v xml:space="preserve">skos:prefLabel "Community health services"@en ; </v>
      </c>
      <c r="E132" t="s">
        <v>189</v>
      </c>
      <c r="F132" t="str">
        <f t="shared" si="4"/>
        <v>skos:notation "075" ;</v>
      </c>
      <c r="H132" t="s">
        <v>190</v>
      </c>
      <c r="I132" t="str">
        <f t="shared" si="5"/>
        <v>&lt;http://linked.data.gov.au/def/cofog-a/075&gt; a skos:Concept ;skos:prefLabel "Community health services"@en ; skos:inScheme &lt;http://linked.data.gov.au/def/cofog-a&gt; ;skos:notation "075" ;.</v>
      </c>
    </row>
    <row r="133" spans="1:9" x14ac:dyDescent="0.2">
      <c r="A133" t="s">
        <v>98</v>
      </c>
      <c r="B133" s="1" t="s">
        <v>298</v>
      </c>
      <c r="C133" t="str">
        <f>CONCATENATE("&lt;http://linked.data.gov.au/def/cofog-a/",B133,"&gt; a skos:Concept ;")</f>
        <v>&lt;http://linked.data.gov.au/def/cofog-a/0751&gt; a skos:Concept ;</v>
      </c>
      <c r="D133" t="str">
        <f>CONCATENATE("skos:prefLabel ",CHAR(34),A133,CHAR(34),"@en ; ")</f>
        <v xml:space="preserve">skos:prefLabel "Community mental health services"@en ; </v>
      </c>
      <c r="E133" t="s">
        <v>189</v>
      </c>
      <c r="F133" t="str">
        <f t="shared" si="4"/>
        <v>skos:notation "0751" ;</v>
      </c>
      <c r="H133" t="s">
        <v>190</v>
      </c>
      <c r="I133" t="str">
        <f t="shared" si="5"/>
        <v>&lt;http://linked.data.gov.au/def/cofog-a/0751&gt; a skos:Concept ;skos:prefLabel "Community mental health services"@en ; skos:inScheme &lt;http://linked.data.gov.au/def/cofog-a&gt; ;skos:notation "0751" ;.</v>
      </c>
    </row>
    <row r="134" spans="1:9" x14ac:dyDescent="0.2">
      <c r="A134" t="s">
        <v>99</v>
      </c>
      <c r="B134" s="1" t="s">
        <v>299</v>
      </c>
      <c r="C134" t="str">
        <f>CONCATENATE("&lt;http://linked.data.gov.au/def/cofog-a/",B134,"&gt; a skos:Concept ;")</f>
        <v>&lt;http://linked.data.gov.au/def/cofog-a/0752&gt; a skos:Concept ;</v>
      </c>
      <c r="D134" t="str">
        <f>CONCATENATE("skos:prefLabel ",CHAR(34),A134,CHAR(34),"@en ; ")</f>
        <v xml:space="preserve">skos:prefLabel "Patient transport"@en ; </v>
      </c>
      <c r="E134" t="s">
        <v>189</v>
      </c>
      <c r="F134" t="str">
        <f t="shared" si="4"/>
        <v>skos:notation "0752" ;</v>
      </c>
      <c r="H134" t="s">
        <v>190</v>
      </c>
      <c r="I134" t="str">
        <f t="shared" si="5"/>
        <v>&lt;http://linked.data.gov.au/def/cofog-a/0752&gt; a skos:Concept ;skos:prefLabel "Patient transport"@en ; skos:inScheme &lt;http://linked.data.gov.au/def/cofog-a&gt; ;skos:notation "0752" ;.</v>
      </c>
    </row>
    <row r="135" spans="1:9" x14ac:dyDescent="0.2">
      <c r="A135" t="s">
        <v>100</v>
      </c>
      <c r="B135" s="1" t="s">
        <v>300</v>
      </c>
      <c r="C135" t="str">
        <f>CONCATENATE("&lt;http://linked.data.gov.au/def/cofog-a/",B135,"&gt; a skos:Concept ;")</f>
        <v>&lt;http://linked.data.gov.au/def/cofog-a/0759&gt; a skos:Concept ;</v>
      </c>
      <c r="D135" t="str">
        <f>CONCATENATE("skos:prefLabel ",CHAR(34),A135,CHAR(34),"@en ; ")</f>
        <v xml:space="preserve">skos:prefLabel "Community health services not elsewhere classified"@en ; </v>
      </c>
      <c r="E135" t="s">
        <v>189</v>
      </c>
      <c r="F135" t="str">
        <f t="shared" si="4"/>
        <v>skos:notation "0759" ;</v>
      </c>
      <c r="H135" t="s">
        <v>190</v>
      </c>
      <c r="I135" t="str">
        <f t="shared" si="5"/>
        <v>&lt;http://linked.data.gov.au/def/cofog-a/0759&gt; a skos:Concept ;skos:prefLabel "Community health services not elsewhere classified"@en ; skos:inScheme &lt;http://linked.data.gov.au/def/cofog-a&gt; ;skos:notation "0759" ;.</v>
      </c>
    </row>
    <row r="136" spans="1:9" x14ac:dyDescent="0.2">
      <c r="A136" t="s">
        <v>101</v>
      </c>
      <c r="B136" s="1" t="s">
        <v>381</v>
      </c>
      <c r="C136" t="str">
        <f>CONCATENATE("&lt;http://linked.data.gov.au/def/cofog-a/",B136,"&gt; a skos:Concept ;")</f>
        <v>&lt;http://linked.data.gov.au/def/cofog-a/076&gt; a skos:Concept ;</v>
      </c>
      <c r="D136" t="str">
        <f>CONCATENATE("skos:prefLabel ",CHAR(34),A136,CHAR(34),"@en ; ")</f>
        <v xml:space="preserve">skos:prefLabel "Public health services"@en ; </v>
      </c>
      <c r="E136" t="s">
        <v>189</v>
      </c>
      <c r="F136" t="str">
        <f t="shared" si="4"/>
        <v>skos:notation "076" ;</v>
      </c>
      <c r="H136" t="s">
        <v>190</v>
      </c>
      <c r="I136" t="str">
        <f t="shared" si="5"/>
        <v>&lt;http://linked.data.gov.au/def/cofog-a/076&gt; a skos:Concept ;skos:prefLabel "Public health services"@en ; skos:inScheme &lt;http://linked.data.gov.au/def/cofog-a&gt; ;skos:notation "076" ;.</v>
      </c>
    </row>
    <row r="137" spans="1:9" x14ac:dyDescent="0.2">
      <c r="A137" t="s">
        <v>101</v>
      </c>
      <c r="B137" s="1" t="s">
        <v>301</v>
      </c>
      <c r="C137" t="str">
        <f>CONCATENATE("&lt;http://linked.data.gov.au/def/cofog-a/",B137,"&gt; a skos:Concept ;")</f>
        <v>&lt;http://linked.data.gov.au/def/cofog-a/0761&gt; a skos:Concept ;</v>
      </c>
      <c r="D137" t="str">
        <f>CONCATENATE("skos:prefLabel ",CHAR(34),A137,CHAR(34),"@en ; ")</f>
        <v xml:space="preserve">skos:prefLabel "Public health services"@en ; </v>
      </c>
      <c r="E137" t="s">
        <v>189</v>
      </c>
      <c r="F137" t="str">
        <f t="shared" si="4"/>
        <v>skos:notation "0761" ;</v>
      </c>
      <c r="H137" t="s">
        <v>190</v>
      </c>
      <c r="I137" t="str">
        <f t="shared" si="5"/>
        <v>&lt;http://linked.data.gov.au/def/cofog-a/0761&gt; a skos:Concept ;skos:prefLabel "Public health services"@en ; skos:inScheme &lt;http://linked.data.gov.au/def/cofog-a&gt; ;skos:notation "0761" ;.</v>
      </c>
    </row>
    <row r="138" spans="1:9" x14ac:dyDescent="0.2">
      <c r="A138" t="s">
        <v>102</v>
      </c>
      <c r="B138" s="1" t="s">
        <v>382</v>
      </c>
      <c r="C138" t="str">
        <f>CONCATENATE("&lt;http://linked.data.gov.au/def/cofog-a/",B138,"&gt; a skos:Concept ;")</f>
        <v>&lt;http://linked.data.gov.au/def/cofog-a/077&gt; a skos:Concept ;</v>
      </c>
      <c r="D138" t="str">
        <f>CONCATENATE("skos:prefLabel ",CHAR(34),A138,CHAR(34),"@en ; ")</f>
        <v xml:space="preserve">skos:prefLabel "Research and development - health"@en ; </v>
      </c>
      <c r="E138" t="s">
        <v>189</v>
      </c>
      <c r="F138" t="str">
        <f t="shared" si="4"/>
        <v>skos:notation "077" ;</v>
      </c>
      <c r="H138" t="s">
        <v>190</v>
      </c>
      <c r="I138" t="str">
        <f t="shared" si="5"/>
        <v>&lt;http://linked.data.gov.au/def/cofog-a/077&gt; a skos:Concept ;skos:prefLabel "Research and development - health"@en ; skos:inScheme &lt;http://linked.data.gov.au/def/cofog-a&gt; ;skos:notation "077" ;.</v>
      </c>
    </row>
    <row r="139" spans="1:9" x14ac:dyDescent="0.2">
      <c r="A139" t="s">
        <v>102</v>
      </c>
      <c r="B139" s="1" t="s">
        <v>302</v>
      </c>
      <c r="C139" t="str">
        <f>CONCATENATE("&lt;http://linked.data.gov.au/def/cofog-a/",B139,"&gt; a skos:Concept ;")</f>
        <v>&lt;http://linked.data.gov.au/def/cofog-a/0771&gt; a skos:Concept ;</v>
      </c>
      <c r="D139" t="str">
        <f>CONCATENATE("skos:prefLabel ",CHAR(34),A139,CHAR(34),"@en ; ")</f>
        <v xml:space="preserve">skos:prefLabel "Research and development - health"@en ; </v>
      </c>
      <c r="E139" t="s">
        <v>189</v>
      </c>
      <c r="F139" t="str">
        <f t="shared" si="4"/>
        <v>skos:notation "0771" ;</v>
      </c>
      <c r="H139" t="s">
        <v>190</v>
      </c>
      <c r="I139" t="str">
        <f t="shared" si="5"/>
        <v>&lt;http://linked.data.gov.au/def/cofog-a/0771&gt; a skos:Concept ;skos:prefLabel "Research and development - health"@en ; skos:inScheme &lt;http://linked.data.gov.au/def/cofog-a&gt; ;skos:notation "0771" ;.</v>
      </c>
    </row>
    <row r="140" spans="1:9" x14ac:dyDescent="0.2">
      <c r="A140" t="s">
        <v>103</v>
      </c>
      <c r="B140" s="1" t="s">
        <v>383</v>
      </c>
      <c r="C140" t="str">
        <f>CONCATENATE("&lt;http://linked.data.gov.au/def/cofog-a/",B140,"&gt; a skos:Concept ;")</f>
        <v>&lt;http://linked.data.gov.au/def/cofog-a/079&gt; a skos:Concept ;</v>
      </c>
      <c r="D140" t="str">
        <f>CONCATENATE("skos:prefLabel ",CHAR(34),A140,CHAR(34),"@en ; ")</f>
        <v xml:space="preserve">skos:prefLabel "Health not elsewhere classified"@en ; </v>
      </c>
      <c r="E140" t="s">
        <v>189</v>
      </c>
      <c r="F140" t="str">
        <f t="shared" si="4"/>
        <v>skos:notation "079" ;</v>
      </c>
      <c r="H140" t="s">
        <v>190</v>
      </c>
      <c r="I140" t="str">
        <f t="shared" si="5"/>
        <v>&lt;http://linked.data.gov.au/def/cofog-a/079&gt; a skos:Concept ;skos:prefLabel "Health not elsewhere classified"@en ; skos:inScheme &lt;http://linked.data.gov.au/def/cofog-a&gt; ;skos:notation "079" ;.</v>
      </c>
    </row>
    <row r="141" spans="1:9" x14ac:dyDescent="0.2">
      <c r="A141" t="s">
        <v>103</v>
      </c>
      <c r="B141" s="1" t="s">
        <v>303</v>
      </c>
      <c r="C141" t="str">
        <f>CONCATENATE("&lt;http://linked.data.gov.au/def/cofog-a/",B141,"&gt; a skos:Concept ;")</f>
        <v>&lt;http://linked.data.gov.au/def/cofog-a/0799&gt; a skos:Concept ;</v>
      </c>
      <c r="D141" t="str">
        <f>CONCATENATE("skos:prefLabel ",CHAR(34),A141,CHAR(34),"@en ; ")</f>
        <v xml:space="preserve">skos:prefLabel "Health not elsewhere classified"@en ; </v>
      </c>
      <c r="E141" t="s">
        <v>189</v>
      </c>
      <c r="F141" t="str">
        <f t="shared" si="4"/>
        <v>skos:notation "0799" ;</v>
      </c>
      <c r="H141" t="s">
        <v>190</v>
      </c>
      <c r="I141" t="str">
        <f t="shared" si="5"/>
        <v>&lt;http://linked.data.gov.au/def/cofog-a/0799&gt; a skos:Concept ;skos:prefLabel "Health not elsewhere classified"@en ; skos:inScheme &lt;http://linked.data.gov.au/def/cofog-a&gt; ;skos:notation "0799" ;.</v>
      </c>
    </row>
    <row r="142" spans="1:9" x14ac:dyDescent="0.2">
      <c r="A142" t="s">
        <v>177</v>
      </c>
      <c r="B142" s="1" t="s">
        <v>384</v>
      </c>
      <c r="C142" t="str">
        <f>CONCATENATE("&lt;http://linked.data.gov.au/def/cofog-a/",B142,"&gt; a skos:Concept ;")</f>
        <v>&lt;http://linked.data.gov.au/def/cofog-a/08&gt; a skos:Concept ;</v>
      </c>
      <c r="D142" t="str">
        <f>CONCATENATE("skos:prefLabel ",CHAR(34),PROPER(A142),CHAR(34),"@en ; ")</f>
        <v xml:space="preserve">skos:prefLabel "Recreation, Culture And Religion"@en ; </v>
      </c>
      <c r="E142" t="s">
        <v>189</v>
      </c>
      <c r="F142" t="str">
        <f t="shared" si="4"/>
        <v>skos:notation "08" ;</v>
      </c>
      <c r="G142" t="s">
        <v>191</v>
      </c>
      <c r="H142" t="s">
        <v>190</v>
      </c>
      <c r="I142" t="str">
        <f t="shared" si="5"/>
        <v>&lt;http://linked.data.gov.au/def/cofog-a/08&gt; a skos:Concept ;skos:prefLabel "Recreation, Culture And Religion"@en ; skos:inScheme &lt;http://linked.data.gov.au/def/cofog-a&gt; ;skos:notation "08" ;skos:topconceptOf &lt;http://linked.data.gov.au/def/cofog-a&gt; ;.</v>
      </c>
    </row>
    <row r="143" spans="1:9" x14ac:dyDescent="0.2">
      <c r="A143" t="s">
        <v>104</v>
      </c>
      <c r="B143" s="1" t="s">
        <v>385</v>
      </c>
      <c r="C143" t="str">
        <f>CONCATENATE("&lt;http://linked.data.gov.au/def/cofog-a/",B143,"&gt; a skos:Concept ;")</f>
        <v>&lt;http://linked.data.gov.au/def/cofog-a/081&gt; a skos:Concept ;</v>
      </c>
      <c r="D143" t="str">
        <f>CONCATENATE("skos:prefLabel ",CHAR(34),A143,CHAR(34),"@en ; ")</f>
        <v xml:space="preserve">skos:prefLabel "Recreational and sporting services"@en ; </v>
      </c>
      <c r="E143" t="s">
        <v>189</v>
      </c>
      <c r="F143" t="str">
        <f t="shared" si="4"/>
        <v>skos:notation "081" ;</v>
      </c>
      <c r="H143" t="s">
        <v>190</v>
      </c>
      <c r="I143" t="str">
        <f t="shared" si="5"/>
        <v>&lt;http://linked.data.gov.au/def/cofog-a/081&gt; a skos:Concept ;skos:prefLabel "Recreational and sporting services"@en ; skos:inScheme &lt;http://linked.data.gov.au/def/cofog-a&gt; ;skos:notation "081" ;.</v>
      </c>
    </row>
    <row r="144" spans="1:9" x14ac:dyDescent="0.2">
      <c r="A144" t="s">
        <v>104</v>
      </c>
      <c r="B144" s="1" t="s">
        <v>304</v>
      </c>
      <c r="C144" t="str">
        <f>CONCATENATE("&lt;http://linked.data.gov.au/def/cofog-a/",B144,"&gt; a skos:Concept ;")</f>
        <v>&lt;http://linked.data.gov.au/def/cofog-a/0811&gt; a skos:Concept ;</v>
      </c>
      <c r="D144" t="str">
        <f>CONCATENATE("skos:prefLabel ",CHAR(34),A144,CHAR(34),"@en ; ")</f>
        <v xml:space="preserve">skos:prefLabel "Recreational and sporting services"@en ; </v>
      </c>
      <c r="E144" t="s">
        <v>189</v>
      </c>
      <c r="F144" t="str">
        <f t="shared" si="4"/>
        <v>skos:notation "0811" ;</v>
      </c>
      <c r="H144" t="s">
        <v>190</v>
      </c>
      <c r="I144" t="str">
        <f t="shared" si="5"/>
        <v>&lt;http://linked.data.gov.au/def/cofog-a/0811&gt; a skos:Concept ;skos:prefLabel "Recreational and sporting services"@en ; skos:inScheme &lt;http://linked.data.gov.au/def/cofog-a&gt; ;skos:notation "0811" ;.</v>
      </c>
    </row>
    <row r="145" spans="1:9" x14ac:dyDescent="0.2">
      <c r="A145" t="s">
        <v>105</v>
      </c>
      <c r="B145" s="1" t="s">
        <v>386</v>
      </c>
      <c r="C145" t="str">
        <f>CONCATENATE("&lt;http://linked.data.gov.au/def/cofog-a/",B145,"&gt; a skos:Concept ;")</f>
        <v>&lt;http://linked.data.gov.au/def/cofog-a/082&gt; a skos:Concept ;</v>
      </c>
      <c r="D145" t="str">
        <f>CONCATENATE("skos:prefLabel ",CHAR(34),A145,CHAR(34),"@en ; ")</f>
        <v xml:space="preserve">skos:prefLabel "Cultural services"@en ; </v>
      </c>
      <c r="E145" t="s">
        <v>189</v>
      </c>
      <c r="F145" t="str">
        <f t="shared" si="4"/>
        <v>skos:notation "082" ;</v>
      </c>
      <c r="H145" t="s">
        <v>190</v>
      </c>
      <c r="I145" t="str">
        <f t="shared" si="5"/>
        <v>&lt;http://linked.data.gov.au/def/cofog-a/082&gt; a skos:Concept ;skos:prefLabel "Cultural services"@en ; skos:inScheme &lt;http://linked.data.gov.au/def/cofog-a&gt; ;skos:notation "082" ;.</v>
      </c>
    </row>
    <row r="146" spans="1:9" x14ac:dyDescent="0.2">
      <c r="A146" t="s">
        <v>106</v>
      </c>
      <c r="B146" s="1" t="s">
        <v>305</v>
      </c>
      <c r="C146" t="str">
        <f>CONCATENATE("&lt;http://linked.data.gov.au/def/cofog-a/",B146,"&gt; a skos:Concept ;")</f>
        <v>&lt;http://linked.data.gov.au/def/cofog-a/0821&gt; a skos:Concept ;</v>
      </c>
      <c r="D146" t="str">
        <f>CONCATENATE("skos:prefLabel ",CHAR(34),A146,CHAR(34),"@en ; ")</f>
        <v xml:space="preserve">skos:prefLabel "Film production services"@en ; </v>
      </c>
      <c r="E146" t="s">
        <v>189</v>
      </c>
      <c r="F146" t="str">
        <f t="shared" si="4"/>
        <v>skos:notation "0821" ;</v>
      </c>
      <c r="H146" t="s">
        <v>190</v>
      </c>
      <c r="I146" t="str">
        <f t="shared" si="5"/>
        <v>&lt;http://linked.data.gov.au/def/cofog-a/0821&gt; a skos:Concept ;skos:prefLabel "Film production services"@en ; skos:inScheme &lt;http://linked.data.gov.au/def/cofog-a&gt; ;skos:notation "0821" ;.</v>
      </c>
    </row>
    <row r="147" spans="1:9" x14ac:dyDescent="0.2">
      <c r="A147" t="s">
        <v>107</v>
      </c>
      <c r="B147" s="1" t="s">
        <v>306</v>
      </c>
      <c r="C147" t="str">
        <f>CONCATENATE("&lt;http://linked.data.gov.au/def/cofog-a/",B147,"&gt; a skos:Concept ;")</f>
        <v>&lt;http://linked.data.gov.au/def/cofog-a/0829&gt; a skos:Concept ;</v>
      </c>
      <c r="D147" t="str">
        <f>CONCATENATE("skos:prefLabel ",CHAR(34),A147,CHAR(34),"@en ; ")</f>
        <v xml:space="preserve">skos:prefLabel "Cultural services not elsewhere classified"@en ; </v>
      </c>
      <c r="E147" t="s">
        <v>189</v>
      </c>
      <c r="F147" t="str">
        <f t="shared" si="4"/>
        <v>skos:notation "0829" ;</v>
      </c>
      <c r="H147" t="s">
        <v>190</v>
      </c>
      <c r="I147" t="str">
        <f t="shared" si="5"/>
        <v>&lt;http://linked.data.gov.au/def/cofog-a/0829&gt; a skos:Concept ;skos:prefLabel "Cultural services not elsewhere classified"@en ; skos:inScheme &lt;http://linked.data.gov.au/def/cofog-a&gt; ;skos:notation "0829" ;.</v>
      </c>
    </row>
    <row r="148" spans="1:9" x14ac:dyDescent="0.2">
      <c r="A148" t="s">
        <v>108</v>
      </c>
      <c r="B148" s="1" t="s">
        <v>387</v>
      </c>
      <c r="C148" t="str">
        <f>CONCATENATE("&lt;http://linked.data.gov.au/def/cofog-a/",B148,"&gt; a skos:Concept ;")</f>
        <v>&lt;http://linked.data.gov.au/def/cofog-a/083&gt; a skos:Concept ;</v>
      </c>
      <c r="D148" t="str">
        <f>CONCATENATE("skos:prefLabel ",CHAR(34),A148,CHAR(34),"@en ; ")</f>
        <v xml:space="preserve">skos:prefLabel "Broadcasting and publishing services"@en ; </v>
      </c>
      <c r="E148" t="s">
        <v>189</v>
      </c>
      <c r="F148" t="str">
        <f t="shared" si="4"/>
        <v>skos:notation "083" ;</v>
      </c>
      <c r="H148" t="s">
        <v>190</v>
      </c>
      <c r="I148" t="str">
        <f t="shared" si="5"/>
        <v>&lt;http://linked.data.gov.au/def/cofog-a/083&gt; a skos:Concept ;skos:prefLabel "Broadcasting and publishing services"@en ; skos:inScheme &lt;http://linked.data.gov.au/def/cofog-a&gt; ;skos:notation "083" ;.</v>
      </c>
    </row>
    <row r="149" spans="1:9" x14ac:dyDescent="0.2">
      <c r="A149" t="s">
        <v>109</v>
      </c>
      <c r="B149" s="1" t="s">
        <v>307</v>
      </c>
      <c r="C149" t="str">
        <f>CONCATENATE("&lt;http://linked.data.gov.au/def/cofog-a/",B149,"&gt; a skos:Concept ;")</f>
        <v>&lt;http://linked.data.gov.au/def/cofog-a/0831&gt; a skos:Concept ;</v>
      </c>
      <c r="D149" t="str">
        <f>CONCATENATE("skos:prefLabel ",CHAR(34),A149,CHAR(34),"@en ; ")</f>
        <v xml:space="preserve">skos:prefLabel "Broadcasting services"@en ; </v>
      </c>
      <c r="E149" t="s">
        <v>189</v>
      </c>
      <c r="F149" t="str">
        <f t="shared" si="4"/>
        <v>skos:notation "0831" ;</v>
      </c>
      <c r="H149" t="s">
        <v>190</v>
      </c>
      <c r="I149" t="str">
        <f t="shared" si="5"/>
        <v>&lt;http://linked.data.gov.au/def/cofog-a/0831&gt; a skos:Concept ;skos:prefLabel "Broadcasting services"@en ; skos:inScheme &lt;http://linked.data.gov.au/def/cofog-a&gt; ;skos:notation "0831" ;.</v>
      </c>
    </row>
    <row r="150" spans="1:9" x14ac:dyDescent="0.2">
      <c r="A150" t="s">
        <v>110</v>
      </c>
      <c r="B150" s="1" t="s">
        <v>308</v>
      </c>
      <c r="C150" t="str">
        <f>CONCATENATE("&lt;http://linked.data.gov.au/def/cofog-a/",B150,"&gt; a skos:Concept ;")</f>
        <v>&lt;http://linked.data.gov.au/def/cofog-a/0832&gt; a skos:Concept ;</v>
      </c>
      <c r="D150" t="str">
        <f>CONCATENATE("skos:prefLabel ",CHAR(34),A150,CHAR(34),"@en ; ")</f>
        <v xml:space="preserve">skos:prefLabel "Publishing services"@en ; </v>
      </c>
      <c r="E150" t="s">
        <v>189</v>
      </c>
      <c r="F150" t="str">
        <f t="shared" si="4"/>
        <v>skos:notation "0832" ;</v>
      </c>
      <c r="H150" t="s">
        <v>190</v>
      </c>
      <c r="I150" t="str">
        <f t="shared" si="5"/>
        <v>&lt;http://linked.data.gov.au/def/cofog-a/0832&gt; a skos:Concept ;skos:prefLabel "Publishing services"@en ; skos:inScheme &lt;http://linked.data.gov.au/def/cofog-a&gt; ;skos:notation "0832" ;.</v>
      </c>
    </row>
    <row r="151" spans="1:9" x14ac:dyDescent="0.2">
      <c r="A151" t="s">
        <v>111</v>
      </c>
      <c r="B151" s="1" t="s">
        <v>388</v>
      </c>
      <c r="C151" t="str">
        <f>CONCATENATE("&lt;http://linked.data.gov.au/def/cofog-a/",B151,"&gt; a skos:Concept ;")</f>
        <v>&lt;http://linked.data.gov.au/def/cofog-a/084&gt; a skos:Concept ;</v>
      </c>
      <c r="D151" t="str">
        <f>CONCATENATE("skos:prefLabel ",CHAR(34),A151,CHAR(34),"@en ; ")</f>
        <v xml:space="preserve">skos:prefLabel "Religious and other community services"@en ; </v>
      </c>
      <c r="E151" t="s">
        <v>189</v>
      </c>
      <c r="F151" t="str">
        <f t="shared" si="4"/>
        <v>skos:notation "084" ;</v>
      </c>
      <c r="H151" t="s">
        <v>190</v>
      </c>
      <c r="I151" t="str">
        <f t="shared" si="5"/>
        <v>&lt;http://linked.data.gov.au/def/cofog-a/084&gt; a skos:Concept ;skos:prefLabel "Religious and other community services"@en ; skos:inScheme &lt;http://linked.data.gov.au/def/cofog-a&gt; ;skos:notation "084" ;.</v>
      </c>
    </row>
    <row r="152" spans="1:9" x14ac:dyDescent="0.2">
      <c r="A152" t="s">
        <v>111</v>
      </c>
      <c r="B152" s="1" t="s">
        <v>309</v>
      </c>
      <c r="C152" t="str">
        <f>CONCATENATE("&lt;http://linked.data.gov.au/def/cofog-a/",B152,"&gt; a skos:Concept ;")</f>
        <v>&lt;http://linked.data.gov.au/def/cofog-a/0841&gt; a skos:Concept ;</v>
      </c>
      <c r="D152" t="str">
        <f>CONCATENATE("skos:prefLabel ",CHAR(34),A152,CHAR(34),"@en ; ")</f>
        <v xml:space="preserve">skos:prefLabel "Religious and other community services"@en ; </v>
      </c>
      <c r="E152" t="s">
        <v>189</v>
      </c>
      <c r="F152" t="str">
        <f t="shared" si="4"/>
        <v>skos:notation "0841" ;</v>
      </c>
      <c r="H152" t="s">
        <v>190</v>
      </c>
      <c r="I152" t="str">
        <f t="shared" si="5"/>
        <v>&lt;http://linked.data.gov.au/def/cofog-a/0841&gt; a skos:Concept ;skos:prefLabel "Religious and other community services"@en ; skos:inScheme &lt;http://linked.data.gov.au/def/cofog-a&gt; ;skos:notation "0841" ;.</v>
      </c>
    </row>
    <row r="153" spans="1:9" x14ac:dyDescent="0.2">
      <c r="A153" t="s">
        <v>176</v>
      </c>
      <c r="B153" s="1" t="s">
        <v>389</v>
      </c>
      <c r="C153" t="str">
        <f>CONCATENATE("&lt;http://linked.data.gov.au/def/cofog-a/",B153,"&gt; a skos:Concept ;")</f>
        <v>&lt;http://linked.data.gov.au/def/cofog-a/085&gt; a skos:Concept ;</v>
      </c>
      <c r="D153" t="str">
        <f>CONCATENATE("skos:prefLabel ",CHAR(34),A153,CHAR(34),"@en ; ")</f>
        <v xml:space="preserve">skos:prefLabel "Research and development - recreation, culture and religion"@en ; </v>
      </c>
      <c r="E153" t="s">
        <v>189</v>
      </c>
      <c r="F153" t="str">
        <f t="shared" si="4"/>
        <v>skos:notation "085" ;</v>
      </c>
      <c r="H153" t="s">
        <v>190</v>
      </c>
      <c r="I153" t="str">
        <f t="shared" si="5"/>
        <v>&lt;http://linked.data.gov.au/def/cofog-a/085&gt; a skos:Concept ;skos:prefLabel "Research and development - recreation, culture and religion"@en ; skos:inScheme &lt;http://linked.data.gov.au/def/cofog-a&gt; ;skos:notation "085" ;.</v>
      </c>
    </row>
    <row r="154" spans="1:9" x14ac:dyDescent="0.2">
      <c r="A154" t="s">
        <v>176</v>
      </c>
      <c r="B154" s="1" t="s">
        <v>310</v>
      </c>
      <c r="C154" t="str">
        <f>CONCATENATE("&lt;http://linked.data.gov.au/def/cofog-a/",B154,"&gt; a skos:Concept ;")</f>
        <v>&lt;http://linked.data.gov.au/def/cofog-a/0851&gt; a skos:Concept ;</v>
      </c>
      <c r="D154" t="str">
        <f>CONCATENATE("skos:prefLabel ",CHAR(34),A154,CHAR(34),"@en ; ")</f>
        <v xml:space="preserve">skos:prefLabel "Research and development - recreation, culture and religion"@en ; </v>
      </c>
      <c r="E154" t="s">
        <v>189</v>
      </c>
      <c r="F154" t="str">
        <f t="shared" si="4"/>
        <v>skos:notation "0851" ;</v>
      </c>
      <c r="H154" t="s">
        <v>190</v>
      </c>
      <c r="I154" t="str">
        <f t="shared" si="5"/>
        <v>&lt;http://linked.data.gov.au/def/cofog-a/0851&gt; a skos:Concept ;skos:prefLabel "Research and development - recreation, culture and religion"@en ; skos:inScheme &lt;http://linked.data.gov.au/def/cofog-a&gt; ;skos:notation "0851" ;.</v>
      </c>
    </row>
    <row r="155" spans="1:9" x14ac:dyDescent="0.2">
      <c r="A155" t="s">
        <v>175</v>
      </c>
      <c r="B155" s="1" t="s">
        <v>390</v>
      </c>
      <c r="C155" t="str">
        <f>CONCATENATE("&lt;http://linked.data.gov.au/def/cofog-a/",B155,"&gt; a skos:Concept ;")</f>
        <v>&lt;http://linked.data.gov.au/def/cofog-a/089&gt; a skos:Concept ;</v>
      </c>
      <c r="D155" t="str">
        <f>CONCATENATE("skos:prefLabel ",CHAR(34),A155,CHAR(34),"@en ; ")</f>
        <v xml:space="preserve">skos:prefLabel "Recreation, culture and religion not elsewhere classified"@en ; </v>
      </c>
      <c r="E155" t="s">
        <v>189</v>
      </c>
      <c r="F155" t="str">
        <f t="shared" si="4"/>
        <v>skos:notation "089" ;</v>
      </c>
      <c r="H155" t="s">
        <v>190</v>
      </c>
      <c r="I155" t="str">
        <f t="shared" si="5"/>
        <v>&lt;http://linked.data.gov.au/def/cofog-a/089&gt; a skos:Concept ;skos:prefLabel "Recreation, culture and religion not elsewhere classified"@en ; skos:inScheme &lt;http://linked.data.gov.au/def/cofog-a&gt; ;skos:notation "089" ;.</v>
      </c>
    </row>
    <row r="156" spans="1:9" x14ac:dyDescent="0.2">
      <c r="A156" t="s">
        <v>112</v>
      </c>
      <c r="B156" s="1" t="s">
        <v>311</v>
      </c>
      <c r="C156" t="str">
        <f>CONCATENATE("&lt;http://linked.data.gov.au/def/cofog-a/",B156,"&gt; a skos:Concept ;")</f>
        <v>&lt;http://linked.data.gov.au/def/cofog-a/0891&gt; a skos:Concept ;</v>
      </c>
      <c r="D156" t="str">
        <f>CONCATENATE("skos:prefLabel ",CHAR(34),A156,CHAR(34),"@en ; ")</f>
        <v xml:space="preserve">skos:prefLabel "Community centres and halls"@en ; </v>
      </c>
      <c r="E156" t="s">
        <v>189</v>
      </c>
      <c r="F156" t="str">
        <f t="shared" si="4"/>
        <v>skos:notation "0891" ;</v>
      </c>
      <c r="H156" t="s">
        <v>190</v>
      </c>
      <c r="I156" t="str">
        <f t="shared" si="5"/>
        <v>&lt;http://linked.data.gov.au/def/cofog-a/0891&gt; a skos:Concept ;skos:prefLabel "Community centres and halls"@en ; skos:inScheme &lt;http://linked.data.gov.au/def/cofog-a&gt; ;skos:notation "0891" ;.</v>
      </c>
    </row>
    <row r="157" spans="1:9" x14ac:dyDescent="0.2">
      <c r="A157" t="s">
        <v>174</v>
      </c>
      <c r="B157" s="1" t="s">
        <v>312</v>
      </c>
      <c r="C157" t="str">
        <f>CONCATENATE("&lt;http://linked.data.gov.au/def/cofog-a/",B157,"&gt; a skos:Concept ;")</f>
        <v>&lt;http://linked.data.gov.au/def/cofog-a/0899&gt; a skos:Concept ;</v>
      </c>
      <c r="D157" t="str">
        <f>CONCATENATE("skos:prefLabel ",CHAR(34),A157,CHAR(34),"@en ; ")</f>
        <v xml:space="preserve">skos:prefLabel "Recreation,  culture and religion not elsewhere classified"@en ; </v>
      </c>
      <c r="E157" t="s">
        <v>189</v>
      </c>
      <c r="F157" t="str">
        <f t="shared" si="4"/>
        <v>skos:notation "0899" ;</v>
      </c>
      <c r="H157" t="s">
        <v>190</v>
      </c>
      <c r="I157" t="str">
        <f t="shared" si="5"/>
        <v>&lt;http://linked.data.gov.au/def/cofog-a/0899&gt; a skos:Concept ;skos:prefLabel "Recreation,  culture and religion not elsewhere classified"@en ; skos:inScheme &lt;http://linked.data.gov.au/def/cofog-a&gt; ;skos:notation "0899" ;.</v>
      </c>
    </row>
    <row r="158" spans="1:9" x14ac:dyDescent="0.2">
      <c r="A158" t="s">
        <v>113</v>
      </c>
      <c r="B158" s="1" t="s">
        <v>391</v>
      </c>
      <c r="C158" t="str">
        <f>CONCATENATE("&lt;http://linked.data.gov.au/def/cofog-a/",B158,"&gt; a skos:Concept ;")</f>
        <v>&lt;http://linked.data.gov.au/def/cofog-a/09&gt; a skos:Concept ;</v>
      </c>
      <c r="D158" t="str">
        <f>CONCATENATE("skos:prefLabel ",CHAR(34),PROPER(A158),CHAR(34),"@en ; ")</f>
        <v xml:space="preserve">skos:prefLabel "Education"@en ; </v>
      </c>
      <c r="E158" t="s">
        <v>189</v>
      </c>
      <c r="F158" t="str">
        <f t="shared" si="4"/>
        <v>skos:notation "09" ;</v>
      </c>
      <c r="G158" t="s">
        <v>191</v>
      </c>
      <c r="H158" t="s">
        <v>190</v>
      </c>
      <c r="I158" t="str">
        <f t="shared" si="5"/>
        <v>&lt;http://linked.data.gov.au/def/cofog-a/09&gt; a skos:Concept ;skos:prefLabel "Education"@en ; skos:inScheme &lt;http://linked.data.gov.au/def/cofog-a&gt; ;skos:notation "09" ;skos:topconceptOf &lt;http://linked.data.gov.au/def/cofog-a&gt; ;.</v>
      </c>
    </row>
    <row r="159" spans="1:9" x14ac:dyDescent="0.2">
      <c r="A159" t="s">
        <v>114</v>
      </c>
      <c r="B159" s="1" t="s">
        <v>392</v>
      </c>
      <c r="C159" t="str">
        <f>CONCATENATE("&lt;http://linked.data.gov.au/def/cofog-a/",B159,"&gt; a skos:Concept ;")</f>
        <v>&lt;http://linked.data.gov.au/def/cofog-a/091&gt; a skos:Concept ;</v>
      </c>
      <c r="D159" t="str">
        <f>CONCATENATE("skos:prefLabel ",CHAR(34),A159,CHAR(34),"@en ; ")</f>
        <v xml:space="preserve">skos:prefLabel "Pre-primary and primary education"@en ; </v>
      </c>
      <c r="E159" t="s">
        <v>189</v>
      </c>
      <c r="F159" t="str">
        <f t="shared" si="4"/>
        <v>skos:notation "091" ;</v>
      </c>
      <c r="H159" t="s">
        <v>190</v>
      </c>
      <c r="I159" t="str">
        <f t="shared" si="5"/>
        <v>&lt;http://linked.data.gov.au/def/cofog-a/091&gt; a skos:Concept ;skos:prefLabel "Pre-primary and primary education"@en ; skos:inScheme &lt;http://linked.data.gov.au/def/cofog-a&gt; ;skos:notation "091" ;.</v>
      </c>
    </row>
    <row r="160" spans="1:9" x14ac:dyDescent="0.2">
      <c r="A160" t="s">
        <v>115</v>
      </c>
      <c r="B160" s="1" t="s">
        <v>313</v>
      </c>
      <c r="C160" t="str">
        <f>CONCATENATE("&lt;http://linked.data.gov.au/def/cofog-a/",B160,"&gt; a skos:Concept ;")</f>
        <v>&lt;http://linked.data.gov.au/def/cofog-a/0911&gt; a skos:Concept ;</v>
      </c>
      <c r="D160" t="str">
        <f>CONCATENATE("skos:prefLabel ",CHAR(34),A160,CHAR(34),"@en ; ")</f>
        <v xml:space="preserve">skos:prefLabel "Government pre-primary education"@en ; </v>
      </c>
      <c r="E160" t="s">
        <v>189</v>
      </c>
      <c r="F160" t="str">
        <f t="shared" si="4"/>
        <v>skos:notation "0911" ;</v>
      </c>
      <c r="H160" t="s">
        <v>190</v>
      </c>
      <c r="I160" t="str">
        <f t="shared" si="5"/>
        <v>&lt;http://linked.data.gov.au/def/cofog-a/0911&gt; a skos:Concept ;skos:prefLabel "Government pre-primary education"@en ; skos:inScheme &lt;http://linked.data.gov.au/def/cofog-a&gt; ;skos:notation "0911" ;.</v>
      </c>
    </row>
    <row r="161" spans="1:9" x14ac:dyDescent="0.2">
      <c r="A161" t="s">
        <v>116</v>
      </c>
      <c r="B161" s="1" t="s">
        <v>314</v>
      </c>
      <c r="C161" t="str">
        <f>CONCATENATE("&lt;http://linked.data.gov.au/def/cofog-a/",B161,"&gt; a skos:Concept ;")</f>
        <v>&lt;http://linked.data.gov.au/def/cofog-a/0912&gt; a skos:Concept ;</v>
      </c>
      <c r="D161" t="str">
        <f>CONCATENATE("skos:prefLabel ",CHAR(34),A161,CHAR(34),"@en ; ")</f>
        <v xml:space="preserve">skos:prefLabel "Non-government pre-primary education"@en ; </v>
      </c>
      <c r="E161" t="s">
        <v>189</v>
      </c>
      <c r="F161" t="str">
        <f t="shared" si="4"/>
        <v>skos:notation "0912" ;</v>
      </c>
      <c r="H161" t="s">
        <v>190</v>
      </c>
      <c r="I161" t="str">
        <f t="shared" si="5"/>
        <v>&lt;http://linked.data.gov.au/def/cofog-a/0912&gt; a skos:Concept ;skos:prefLabel "Non-government pre-primary education"@en ; skos:inScheme &lt;http://linked.data.gov.au/def/cofog-a&gt; ;skos:notation "0912" ;.</v>
      </c>
    </row>
    <row r="162" spans="1:9" x14ac:dyDescent="0.2">
      <c r="A162" t="s">
        <v>117</v>
      </c>
      <c r="B162" s="1" t="s">
        <v>315</v>
      </c>
      <c r="C162" t="str">
        <f>CONCATENATE("&lt;http://linked.data.gov.au/def/cofog-a/",B162,"&gt; a skos:Concept ;")</f>
        <v>&lt;http://linked.data.gov.au/def/cofog-a/0913&gt; a skos:Concept ;</v>
      </c>
      <c r="D162" t="str">
        <f>CONCATENATE("skos:prefLabel ",CHAR(34),A162,CHAR(34),"@en ; ")</f>
        <v xml:space="preserve">skos:prefLabel "Government primary education"@en ; </v>
      </c>
      <c r="E162" t="s">
        <v>189</v>
      </c>
      <c r="F162" t="str">
        <f t="shared" si="4"/>
        <v>skos:notation "0913" ;</v>
      </c>
      <c r="H162" t="s">
        <v>190</v>
      </c>
      <c r="I162" t="str">
        <f t="shared" si="5"/>
        <v>&lt;http://linked.data.gov.au/def/cofog-a/0913&gt; a skos:Concept ;skos:prefLabel "Government primary education"@en ; skos:inScheme &lt;http://linked.data.gov.au/def/cofog-a&gt; ;skos:notation "0913" ;.</v>
      </c>
    </row>
    <row r="163" spans="1:9" x14ac:dyDescent="0.2">
      <c r="A163" t="s">
        <v>118</v>
      </c>
      <c r="B163" s="1" t="s">
        <v>316</v>
      </c>
      <c r="C163" t="str">
        <f>CONCATENATE("&lt;http://linked.data.gov.au/def/cofog-a/",B163,"&gt; a skos:Concept ;")</f>
        <v>&lt;http://linked.data.gov.au/def/cofog-a/0914&gt; a skos:Concept ;</v>
      </c>
      <c r="D163" t="str">
        <f>CONCATENATE("skos:prefLabel ",CHAR(34),A163,CHAR(34),"@en ; ")</f>
        <v xml:space="preserve">skos:prefLabel "Non-government primary education"@en ; </v>
      </c>
      <c r="E163" t="s">
        <v>189</v>
      </c>
      <c r="F163" t="str">
        <f t="shared" si="4"/>
        <v>skos:notation "0914" ;</v>
      </c>
      <c r="H163" t="s">
        <v>190</v>
      </c>
      <c r="I163" t="str">
        <f t="shared" si="5"/>
        <v>&lt;http://linked.data.gov.au/def/cofog-a/0914&gt; a skos:Concept ;skos:prefLabel "Non-government primary education"@en ; skos:inScheme &lt;http://linked.data.gov.au/def/cofog-a&gt; ;skos:notation "0914" ;.</v>
      </c>
    </row>
    <row r="164" spans="1:9" x14ac:dyDescent="0.2">
      <c r="A164" t="s">
        <v>119</v>
      </c>
      <c r="B164" s="1" t="s">
        <v>393</v>
      </c>
      <c r="C164" t="str">
        <f>CONCATENATE("&lt;http://linked.data.gov.au/def/cofog-a/",B164,"&gt; a skos:Concept ;")</f>
        <v>&lt;http://linked.data.gov.au/def/cofog-a/092&gt; a skos:Concept ;</v>
      </c>
      <c r="D164" t="str">
        <f>CONCATENATE("skos:prefLabel ",CHAR(34),A164,CHAR(34),"@en ; ")</f>
        <v xml:space="preserve">skos:prefLabel "Secondary education"@en ; </v>
      </c>
      <c r="E164" t="s">
        <v>189</v>
      </c>
      <c r="F164" t="str">
        <f t="shared" si="4"/>
        <v>skos:notation "092" ;</v>
      </c>
      <c r="H164" t="s">
        <v>190</v>
      </c>
      <c r="I164" t="str">
        <f t="shared" si="5"/>
        <v>&lt;http://linked.data.gov.au/def/cofog-a/092&gt; a skos:Concept ;skos:prefLabel "Secondary education"@en ; skos:inScheme &lt;http://linked.data.gov.au/def/cofog-a&gt; ;skos:notation "092" ;.</v>
      </c>
    </row>
    <row r="165" spans="1:9" x14ac:dyDescent="0.2">
      <c r="A165" t="s">
        <v>120</v>
      </c>
      <c r="B165" s="1" t="s">
        <v>317</v>
      </c>
      <c r="C165" t="str">
        <f>CONCATENATE("&lt;http://linked.data.gov.au/def/cofog-a/",B165,"&gt; a skos:Concept ;")</f>
        <v>&lt;http://linked.data.gov.au/def/cofog-a/0921&gt; a skos:Concept ;</v>
      </c>
      <c r="D165" t="str">
        <f>CONCATENATE("skos:prefLabel ",CHAR(34),A165,CHAR(34),"@en ; ")</f>
        <v xml:space="preserve">skos:prefLabel "Government secondary education"@en ; </v>
      </c>
      <c r="E165" t="s">
        <v>189</v>
      </c>
      <c r="F165" t="str">
        <f t="shared" si="4"/>
        <v>skos:notation "0921" ;</v>
      </c>
      <c r="H165" t="s">
        <v>190</v>
      </c>
      <c r="I165" t="str">
        <f t="shared" si="5"/>
        <v>&lt;http://linked.data.gov.au/def/cofog-a/0921&gt; a skos:Concept ;skos:prefLabel "Government secondary education"@en ; skos:inScheme &lt;http://linked.data.gov.au/def/cofog-a&gt; ;skos:notation "0921" ;.</v>
      </c>
    </row>
    <row r="166" spans="1:9" x14ac:dyDescent="0.2">
      <c r="A166" t="s">
        <v>121</v>
      </c>
      <c r="B166" s="1" t="s">
        <v>318</v>
      </c>
      <c r="C166" t="str">
        <f>CONCATENATE("&lt;http://linked.data.gov.au/def/cofog-a/",B166,"&gt; a skos:Concept ;")</f>
        <v>&lt;http://linked.data.gov.au/def/cofog-a/0922&gt; a skos:Concept ;</v>
      </c>
      <c r="D166" t="str">
        <f>CONCATENATE("skos:prefLabel ",CHAR(34),A166,CHAR(34),"@en ; ")</f>
        <v xml:space="preserve">skos:prefLabel "Non-government secondary education"@en ; </v>
      </c>
      <c r="E166" t="s">
        <v>189</v>
      </c>
      <c r="F166" t="str">
        <f t="shared" si="4"/>
        <v>skos:notation "0922" ;</v>
      </c>
      <c r="H166" t="s">
        <v>190</v>
      </c>
      <c r="I166" t="str">
        <f t="shared" si="5"/>
        <v>&lt;http://linked.data.gov.au/def/cofog-a/0922&gt; a skos:Concept ;skos:prefLabel "Non-government secondary education"@en ; skos:inScheme &lt;http://linked.data.gov.au/def/cofog-a&gt; ;skos:notation "0922" ;.</v>
      </c>
    </row>
    <row r="167" spans="1:9" x14ac:dyDescent="0.2">
      <c r="A167" t="s">
        <v>122</v>
      </c>
      <c r="B167" s="1" t="s">
        <v>394</v>
      </c>
      <c r="C167" t="str">
        <f>CONCATENATE("&lt;http://linked.data.gov.au/def/cofog-a/",B167,"&gt; a skos:Concept ;")</f>
        <v>&lt;http://linked.data.gov.au/def/cofog-a/093&gt; a skos:Concept ;</v>
      </c>
      <c r="D167" t="str">
        <f>CONCATENATE("skos:prefLabel ",CHAR(34),A167,CHAR(34),"@en ; ")</f>
        <v xml:space="preserve">skos:prefLabel "Tertiary education"@en ; </v>
      </c>
      <c r="E167" t="s">
        <v>189</v>
      </c>
      <c r="F167" t="str">
        <f t="shared" si="4"/>
        <v>skos:notation "093" ;</v>
      </c>
      <c r="H167" t="s">
        <v>190</v>
      </c>
      <c r="I167" t="str">
        <f t="shared" si="5"/>
        <v>&lt;http://linked.data.gov.au/def/cofog-a/093&gt; a skos:Concept ;skos:prefLabel "Tertiary education"@en ; skos:inScheme &lt;http://linked.data.gov.au/def/cofog-a&gt; ;skos:notation "093" ;.</v>
      </c>
    </row>
    <row r="168" spans="1:9" x14ac:dyDescent="0.2">
      <c r="A168" t="s">
        <v>123</v>
      </c>
      <c r="B168" s="1" t="s">
        <v>319</v>
      </c>
      <c r="C168" t="str">
        <f>CONCATENATE("&lt;http://linked.data.gov.au/def/cofog-a/",B168,"&gt; a skos:Concept ;")</f>
        <v>&lt;http://linked.data.gov.au/def/cofog-a/0931&gt; a skos:Concept ;</v>
      </c>
      <c r="D168" t="str">
        <f>CONCATENATE("skos:prefLabel ",CHAR(34),A168,CHAR(34),"@en ; ")</f>
        <v xml:space="preserve">skos:prefLabel "University education"@en ; </v>
      </c>
      <c r="E168" t="s">
        <v>189</v>
      </c>
      <c r="F168" t="str">
        <f t="shared" si="4"/>
        <v>skos:notation "0931" ;</v>
      </c>
      <c r="H168" t="s">
        <v>190</v>
      </c>
      <c r="I168" t="str">
        <f t="shared" si="5"/>
        <v>&lt;http://linked.data.gov.au/def/cofog-a/0931&gt; a skos:Concept ;skos:prefLabel "University education"@en ; skos:inScheme &lt;http://linked.data.gov.au/def/cofog-a&gt; ;skos:notation "0931" ;.</v>
      </c>
    </row>
    <row r="169" spans="1:9" x14ac:dyDescent="0.2">
      <c r="A169" t="s">
        <v>124</v>
      </c>
      <c r="B169" s="1" t="s">
        <v>320</v>
      </c>
      <c r="C169" t="str">
        <f>CONCATENATE("&lt;http://linked.data.gov.au/def/cofog-a/",B169,"&gt; a skos:Concept ;")</f>
        <v>&lt;http://linked.data.gov.au/def/cofog-a/0932&gt; a skos:Concept ;</v>
      </c>
      <c r="D169" t="str">
        <f>CONCATENATE("skos:prefLabel ",CHAR(34),A169,CHAR(34),"@en ; ")</f>
        <v xml:space="preserve">skos:prefLabel "Vocational education and training (excluding apprenticeships and traineeships)"@en ; </v>
      </c>
      <c r="E169" t="s">
        <v>189</v>
      </c>
      <c r="F169" t="str">
        <f t="shared" si="4"/>
        <v>skos:notation "0932" ;</v>
      </c>
      <c r="H169" t="s">
        <v>190</v>
      </c>
      <c r="I169" t="str">
        <f t="shared" si="5"/>
        <v>&lt;http://linked.data.gov.au/def/cofog-a/0932&gt; a skos:Concept ;skos:prefLabel "Vocational education and training (excluding apprenticeships and traineeships)"@en ; skos:inScheme &lt;http://linked.data.gov.au/def/cofog-a&gt; ;skos:notation "0932" ;.</v>
      </c>
    </row>
    <row r="170" spans="1:9" x14ac:dyDescent="0.2">
      <c r="A170" t="s">
        <v>125</v>
      </c>
      <c r="B170" s="1" t="s">
        <v>395</v>
      </c>
      <c r="C170" t="str">
        <f>CONCATENATE("&lt;http://linked.data.gov.au/def/cofog-a/",B170,"&gt; a skos:Concept ;")</f>
        <v>&lt;http://linked.data.gov.au/def/cofog-a/094&gt; a skos:Concept ;</v>
      </c>
      <c r="D170" t="str">
        <f>CONCATENATE("skos:prefLabel ",CHAR(34),A170,CHAR(34),"@en ; ")</f>
        <v xml:space="preserve">skos:prefLabel "Education not definable by level"@en ; </v>
      </c>
      <c r="E170" t="s">
        <v>189</v>
      </c>
      <c r="F170" t="str">
        <f t="shared" si="4"/>
        <v>skos:notation "094" ;</v>
      </c>
      <c r="H170" t="s">
        <v>190</v>
      </c>
      <c r="I170" t="str">
        <f t="shared" si="5"/>
        <v>&lt;http://linked.data.gov.au/def/cofog-a/094&gt; a skos:Concept ;skos:prefLabel "Education not definable by level"@en ; skos:inScheme &lt;http://linked.data.gov.au/def/cofog-a&gt; ;skos:notation "094" ;.</v>
      </c>
    </row>
    <row r="171" spans="1:9" x14ac:dyDescent="0.2">
      <c r="A171" t="s">
        <v>126</v>
      </c>
      <c r="B171" s="1" t="s">
        <v>321</v>
      </c>
      <c r="C171" t="str">
        <f>CONCATENATE("&lt;http://linked.data.gov.au/def/cofog-a/",B171,"&gt; a skos:Concept ;")</f>
        <v>&lt;http://linked.data.gov.au/def/cofog-a/0941&gt; a skos:Concept ;</v>
      </c>
      <c r="D171" t="str">
        <f>CONCATENATE("skos:prefLabel ",CHAR(34),A171,CHAR(34),"@en ; ")</f>
        <v xml:space="preserve">skos:prefLabel "Apprenticeships and traineeships"@en ; </v>
      </c>
      <c r="E171" t="s">
        <v>189</v>
      </c>
      <c r="F171" t="str">
        <f t="shared" si="4"/>
        <v>skos:notation "0941" ;</v>
      </c>
      <c r="H171" t="s">
        <v>190</v>
      </c>
      <c r="I171" t="str">
        <f t="shared" si="5"/>
        <v>&lt;http://linked.data.gov.au/def/cofog-a/0941&gt; a skos:Concept ;skos:prefLabel "Apprenticeships and traineeships"@en ; skos:inScheme &lt;http://linked.data.gov.au/def/cofog-a&gt; ;skos:notation "0941" ;.</v>
      </c>
    </row>
    <row r="172" spans="1:9" x14ac:dyDescent="0.2">
      <c r="A172" t="s">
        <v>127</v>
      </c>
      <c r="B172" s="1" t="s">
        <v>322</v>
      </c>
      <c r="C172" t="str">
        <f>CONCATENATE("&lt;http://linked.data.gov.au/def/cofog-a/",B172,"&gt; a skos:Concept ;")</f>
        <v>&lt;http://linked.data.gov.au/def/cofog-a/0949&gt; a skos:Concept ;</v>
      </c>
      <c r="D172" t="str">
        <f>CONCATENATE("skos:prefLabel ",CHAR(34),A172,CHAR(34),"@en ; ")</f>
        <v xml:space="preserve">skos:prefLabel "Education not definable by level not elsewhere classified"@en ; </v>
      </c>
      <c r="E172" t="s">
        <v>189</v>
      </c>
      <c r="F172" t="str">
        <f t="shared" si="4"/>
        <v>skos:notation "0949" ;</v>
      </c>
      <c r="H172" t="s">
        <v>190</v>
      </c>
      <c r="I172" t="str">
        <f t="shared" si="5"/>
        <v>&lt;http://linked.data.gov.au/def/cofog-a/0949&gt; a skos:Concept ;skos:prefLabel "Education not definable by level not elsewhere classified"@en ; skos:inScheme &lt;http://linked.data.gov.au/def/cofog-a&gt; ;skos:notation "0949" ;.</v>
      </c>
    </row>
    <row r="173" spans="1:9" x14ac:dyDescent="0.2">
      <c r="A173" t="s">
        <v>128</v>
      </c>
      <c r="B173" s="1" t="s">
        <v>396</v>
      </c>
      <c r="C173" t="str">
        <f>CONCATENATE("&lt;http://linked.data.gov.au/def/cofog-a/",B173,"&gt; a skos:Concept ;")</f>
        <v>&lt;http://linked.data.gov.au/def/cofog-a/095&gt; a skos:Concept ;</v>
      </c>
      <c r="D173" t="str">
        <f>CONCATENATE("skos:prefLabel ",CHAR(34),A173,CHAR(34),"@en ; ")</f>
        <v xml:space="preserve">skos:prefLabel "Subsidiary services to education"@en ; </v>
      </c>
      <c r="E173" t="s">
        <v>189</v>
      </c>
      <c r="F173" t="str">
        <f t="shared" si="4"/>
        <v>skos:notation "095" ;</v>
      </c>
      <c r="H173" t="s">
        <v>190</v>
      </c>
      <c r="I173" t="str">
        <f t="shared" si="5"/>
        <v>&lt;http://linked.data.gov.au/def/cofog-a/095&gt; a skos:Concept ;skos:prefLabel "Subsidiary services to education"@en ; skos:inScheme &lt;http://linked.data.gov.au/def/cofog-a&gt; ;skos:notation "095" ;.</v>
      </c>
    </row>
    <row r="174" spans="1:9" x14ac:dyDescent="0.2">
      <c r="A174" t="s">
        <v>129</v>
      </c>
      <c r="B174" s="1" t="s">
        <v>323</v>
      </c>
      <c r="C174" t="str">
        <f>CONCATENATE("&lt;http://linked.data.gov.au/def/cofog-a/",B174,"&gt; a skos:Concept ;")</f>
        <v>&lt;http://linked.data.gov.au/def/cofog-a/0951&gt; a skos:Concept ;</v>
      </c>
      <c r="D174" t="str">
        <f>CONCATENATE("skos:prefLabel ",CHAR(34),A174,CHAR(34),"@en ; ")</f>
        <v xml:space="preserve">skos:prefLabel "Transportation of non-urban school students"@en ; </v>
      </c>
      <c r="E174" t="s">
        <v>189</v>
      </c>
      <c r="F174" t="str">
        <f t="shared" si="4"/>
        <v>skos:notation "0951" ;</v>
      </c>
      <c r="H174" t="s">
        <v>190</v>
      </c>
      <c r="I174" t="str">
        <f t="shared" si="5"/>
        <v>&lt;http://linked.data.gov.au/def/cofog-a/0951&gt; a skos:Concept ;skos:prefLabel "Transportation of non-urban school students"@en ; skos:inScheme &lt;http://linked.data.gov.au/def/cofog-a&gt; ;skos:notation "0951" ;.</v>
      </c>
    </row>
    <row r="175" spans="1:9" x14ac:dyDescent="0.2">
      <c r="A175" t="s">
        <v>130</v>
      </c>
      <c r="B175" s="1" t="s">
        <v>324</v>
      </c>
      <c r="C175" t="str">
        <f>CONCATENATE("&lt;http://linked.data.gov.au/def/cofog-a/",B175,"&gt; a skos:Concept ;")</f>
        <v>&lt;http://linked.data.gov.au/def/cofog-a/0952&gt; a skos:Concept ;</v>
      </c>
      <c r="D175" t="str">
        <f>CONCATENATE("skos:prefLabel ",CHAR(34),A175,CHAR(34),"@en ; ")</f>
        <v xml:space="preserve">skos:prefLabel "Transportation of other students"@en ; </v>
      </c>
      <c r="E175" t="s">
        <v>189</v>
      </c>
      <c r="F175" t="str">
        <f t="shared" si="4"/>
        <v>skos:notation "0952" ;</v>
      </c>
      <c r="H175" t="s">
        <v>190</v>
      </c>
      <c r="I175" t="str">
        <f t="shared" si="5"/>
        <v>&lt;http://linked.data.gov.au/def/cofog-a/0952&gt; a skos:Concept ;skos:prefLabel "Transportation of other students"@en ; skos:inScheme &lt;http://linked.data.gov.au/def/cofog-a&gt; ;skos:notation "0952" ;.</v>
      </c>
    </row>
    <row r="176" spans="1:9" x14ac:dyDescent="0.2">
      <c r="A176" t="s">
        <v>131</v>
      </c>
      <c r="B176" s="1" t="s">
        <v>325</v>
      </c>
      <c r="C176" t="str">
        <f>CONCATENATE("&lt;http://linked.data.gov.au/def/cofog-a/",B176,"&gt; a skos:Concept ;")</f>
        <v>&lt;http://linked.data.gov.au/def/cofog-a/0959&gt; a skos:Concept ;</v>
      </c>
      <c r="D176" t="str">
        <f>CONCATENATE("skos:prefLabel ",CHAR(34),A176,CHAR(34),"@en ; ")</f>
        <v xml:space="preserve">skos:prefLabel "Subsidiary services to education not elsewhere classified"@en ; </v>
      </c>
      <c r="E176" t="s">
        <v>189</v>
      </c>
      <c r="F176" t="str">
        <f t="shared" si="4"/>
        <v>skos:notation "0959" ;</v>
      </c>
      <c r="H176" t="s">
        <v>190</v>
      </c>
      <c r="I176" t="str">
        <f t="shared" si="5"/>
        <v>&lt;http://linked.data.gov.au/def/cofog-a/0959&gt; a skos:Concept ;skos:prefLabel "Subsidiary services to education not elsewhere classified"@en ; skos:inScheme &lt;http://linked.data.gov.au/def/cofog-a&gt; ;skos:notation "0959" ;.</v>
      </c>
    </row>
    <row r="177" spans="1:9" x14ac:dyDescent="0.2">
      <c r="A177" t="s">
        <v>132</v>
      </c>
      <c r="B177" s="1" t="s">
        <v>397</v>
      </c>
      <c r="C177" t="str">
        <f>CONCATENATE("&lt;http://linked.data.gov.au/def/cofog-a/",B177,"&gt; a skos:Concept ;")</f>
        <v>&lt;http://linked.data.gov.au/def/cofog-a/096&gt; a skos:Concept ;</v>
      </c>
      <c r="D177" t="str">
        <f>CONCATENATE("skos:prefLabel ",CHAR(34),A177,CHAR(34),"@en ; ")</f>
        <v xml:space="preserve">skos:prefLabel "Research and development - education"@en ; </v>
      </c>
      <c r="E177" t="s">
        <v>189</v>
      </c>
      <c r="F177" t="str">
        <f t="shared" si="4"/>
        <v>skos:notation "096" ;</v>
      </c>
      <c r="H177" t="s">
        <v>190</v>
      </c>
      <c r="I177" t="str">
        <f t="shared" si="5"/>
        <v>&lt;http://linked.data.gov.au/def/cofog-a/096&gt; a skos:Concept ;skos:prefLabel "Research and development - education"@en ; skos:inScheme &lt;http://linked.data.gov.au/def/cofog-a&gt; ;skos:notation "096" ;.</v>
      </c>
    </row>
    <row r="178" spans="1:9" x14ac:dyDescent="0.2">
      <c r="A178" t="s">
        <v>132</v>
      </c>
      <c r="B178" s="1" t="s">
        <v>326</v>
      </c>
      <c r="C178" t="str">
        <f>CONCATENATE("&lt;http://linked.data.gov.au/def/cofog-a/",B178,"&gt; a skos:Concept ;")</f>
        <v>&lt;http://linked.data.gov.au/def/cofog-a/0961&gt; a skos:Concept ;</v>
      </c>
      <c r="D178" t="str">
        <f>CONCATENATE("skos:prefLabel ",CHAR(34),A178,CHAR(34),"@en ; ")</f>
        <v xml:space="preserve">skos:prefLabel "Research and development - education"@en ; </v>
      </c>
      <c r="E178" t="s">
        <v>189</v>
      </c>
      <c r="F178" t="str">
        <f t="shared" si="4"/>
        <v>skos:notation "0961" ;</v>
      </c>
      <c r="H178" t="s">
        <v>190</v>
      </c>
      <c r="I178" t="str">
        <f t="shared" si="5"/>
        <v>&lt;http://linked.data.gov.au/def/cofog-a/0961&gt; a skos:Concept ;skos:prefLabel "Research and development - education"@en ; skos:inScheme &lt;http://linked.data.gov.au/def/cofog-a&gt; ;skos:notation "0961" ;.</v>
      </c>
    </row>
    <row r="179" spans="1:9" x14ac:dyDescent="0.2">
      <c r="A179" t="s">
        <v>133</v>
      </c>
      <c r="B179" s="1" t="s">
        <v>398</v>
      </c>
      <c r="C179" t="str">
        <f>CONCATENATE("&lt;http://linked.data.gov.au/def/cofog-a/",B179,"&gt; a skos:Concept ;")</f>
        <v>&lt;http://linked.data.gov.au/def/cofog-a/099&gt; a skos:Concept ;</v>
      </c>
      <c r="D179" t="str">
        <f>CONCATENATE("skos:prefLabel ",CHAR(34),A179,CHAR(34),"@en ; ")</f>
        <v xml:space="preserve">skos:prefLabel "Education not elsewhere classified"@en ; </v>
      </c>
      <c r="E179" t="s">
        <v>189</v>
      </c>
      <c r="F179" t="str">
        <f t="shared" si="4"/>
        <v>skos:notation "099" ;</v>
      </c>
      <c r="H179" t="s">
        <v>190</v>
      </c>
      <c r="I179" t="str">
        <f t="shared" si="5"/>
        <v>&lt;http://linked.data.gov.au/def/cofog-a/099&gt; a skos:Concept ;skos:prefLabel "Education not elsewhere classified"@en ; skos:inScheme &lt;http://linked.data.gov.au/def/cofog-a&gt; ;skos:notation "099" ;.</v>
      </c>
    </row>
    <row r="180" spans="1:9" x14ac:dyDescent="0.2">
      <c r="A180" t="s">
        <v>134</v>
      </c>
      <c r="B180" s="1" t="s">
        <v>327</v>
      </c>
      <c r="C180" t="str">
        <f>CONCATENATE("&lt;http://linked.data.gov.au/def/cofog-a/",B180,"&gt; a skos:Concept ;")</f>
        <v>&lt;http://linked.data.gov.au/def/cofog-a/0991&gt; a skos:Concept ;</v>
      </c>
      <c r="D180" t="str">
        <f>CONCATENATE("skos:prefLabel ",CHAR(34),A180,CHAR(34),"@en ; ")</f>
        <v xml:space="preserve">skos:prefLabel "Special education"@en ; </v>
      </c>
      <c r="E180" t="s">
        <v>189</v>
      </c>
      <c r="F180" t="str">
        <f t="shared" si="4"/>
        <v>skos:notation "0991" ;</v>
      </c>
      <c r="H180" t="s">
        <v>190</v>
      </c>
      <c r="I180" t="str">
        <f t="shared" si="5"/>
        <v>&lt;http://linked.data.gov.au/def/cofog-a/0991&gt; a skos:Concept ;skos:prefLabel "Special education"@en ; skos:inScheme &lt;http://linked.data.gov.au/def/cofog-a&gt; ;skos:notation "0991" ;.</v>
      </c>
    </row>
    <row r="181" spans="1:9" x14ac:dyDescent="0.2">
      <c r="A181" t="s">
        <v>133</v>
      </c>
      <c r="B181" s="1" t="s">
        <v>328</v>
      </c>
      <c r="C181" t="str">
        <f>CONCATENATE("&lt;http://linked.data.gov.au/def/cofog-a/",B181,"&gt; a skos:Concept ;")</f>
        <v>&lt;http://linked.data.gov.au/def/cofog-a/0999&gt; a skos:Concept ;</v>
      </c>
      <c r="D181" t="str">
        <f>CONCATENATE("skos:prefLabel ",CHAR(34),A181,CHAR(34),"@en ; ")</f>
        <v xml:space="preserve">skos:prefLabel "Education not elsewhere classified"@en ; </v>
      </c>
      <c r="E181" t="s">
        <v>189</v>
      </c>
      <c r="F181" t="str">
        <f t="shared" si="4"/>
        <v>skos:notation "0999" ;</v>
      </c>
      <c r="H181" t="s">
        <v>190</v>
      </c>
      <c r="I181" t="str">
        <f t="shared" si="5"/>
        <v>&lt;http://linked.data.gov.au/def/cofog-a/0999&gt; a skos:Concept ;skos:prefLabel "Education not elsewhere classified"@en ; skos:inScheme &lt;http://linked.data.gov.au/def/cofog-a&gt; ;skos:notation "0999" ;.</v>
      </c>
    </row>
    <row r="182" spans="1:9" x14ac:dyDescent="0.2">
      <c r="A182" t="s">
        <v>135</v>
      </c>
      <c r="B182" s="1">
        <v>10</v>
      </c>
      <c r="C182" t="str">
        <f>CONCATENATE("&lt;http://linked.data.gov.au/def/cofog-a/",B182,"&gt; a skos:Concept ;")</f>
        <v>&lt;http://linked.data.gov.au/def/cofog-a/10&gt; a skos:Concept ;</v>
      </c>
      <c r="D182" t="str">
        <f>CONCATENATE("skos:prefLabel ",CHAR(34),PROPER(A182),CHAR(34),"@en ; ")</f>
        <v xml:space="preserve">skos:prefLabel "Social Protection"@en ; </v>
      </c>
      <c r="E182" t="s">
        <v>189</v>
      </c>
      <c r="F182" t="str">
        <f t="shared" si="4"/>
        <v>skos:notation "10" ;</v>
      </c>
      <c r="G182" t="s">
        <v>191</v>
      </c>
      <c r="H182" t="s">
        <v>190</v>
      </c>
      <c r="I182" t="str">
        <f t="shared" si="5"/>
        <v>&lt;http://linked.data.gov.au/def/cofog-a/10&gt; a skos:Concept ;skos:prefLabel "Social Protection"@en ; skos:inScheme &lt;http://linked.data.gov.au/def/cofog-a&gt; ;skos:notation "10" ;skos:topconceptOf &lt;http://linked.data.gov.au/def/cofog-a&gt; ;.</v>
      </c>
    </row>
    <row r="183" spans="1:9" x14ac:dyDescent="0.2">
      <c r="A183" t="s">
        <v>136</v>
      </c>
      <c r="B183" s="1">
        <v>100</v>
      </c>
      <c r="C183" t="str">
        <f>CONCATENATE("&lt;http://linked.data.gov.au/def/cofog-a/",B183,"&gt; a skos:Concept ;")</f>
        <v>&lt;http://linked.data.gov.au/def/cofog-a/100&gt; a skos:Concept ;</v>
      </c>
      <c r="D183" t="str">
        <f>CONCATENATE("skos:prefLabel ",CHAR(34),A183,CHAR(34),"@en ; ")</f>
        <v xml:space="preserve">skos:prefLabel "Sickness and disability"@en ; </v>
      </c>
      <c r="E183" t="s">
        <v>189</v>
      </c>
      <c r="F183" t="str">
        <f t="shared" si="4"/>
        <v>skos:notation "100" ;</v>
      </c>
      <c r="H183" t="s">
        <v>190</v>
      </c>
      <c r="I183" t="str">
        <f t="shared" si="5"/>
        <v>&lt;http://linked.data.gov.au/def/cofog-a/100&gt; a skos:Concept ;skos:prefLabel "Sickness and disability"@en ; skos:inScheme &lt;http://linked.data.gov.au/def/cofog-a&gt; ;skos:notation "100" ;.</v>
      </c>
    </row>
    <row r="184" spans="1:9" x14ac:dyDescent="0.2">
      <c r="A184" t="s">
        <v>137</v>
      </c>
      <c r="B184" s="1">
        <v>1001</v>
      </c>
      <c r="C184" t="str">
        <f>CONCATENATE("&lt;http://linked.data.gov.au/def/cofog-a/",B184,"&gt; a skos:Concept ;")</f>
        <v>&lt;http://linked.data.gov.au/def/cofog-a/1001&gt; a skos:Concept ;</v>
      </c>
      <c r="D184" t="str">
        <f>CONCATENATE("skos:prefLabel ",CHAR(34),A184,CHAR(34),"@en ; ")</f>
        <v xml:space="preserve">skos:prefLabel "Sickness"@en ; </v>
      </c>
      <c r="E184" t="s">
        <v>189</v>
      </c>
      <c r="F184" t="str">
        <f t="shared" si="4"/>
        <v>skos:notation "1001" ;</v>
      </c>
      <c r="H184" t="s">
        <v>190</v>
      </c>
      <c r="I184" t="str">
        <f t="shared" si="5"/>
        <v>&lt;http://linked.data.gov.au/def/cofog-a/1001&gt; a skos:Concept ;skos:prefLabel "Sickness"@en ; skos:inScheme &lt;http://linked.data.gov.au/def/cofog-a&gt; ;skos:notation "1001" ;.</v>
      </c>
    </row>
    <row r="185" spans="1:9" x14ac:dyDescent="0.2">
      <c r="A185" t="s">
        <v>138</v>
      </c>
      <c r="B185" s="1">
        <v>1002</v>
      </c>
      <c r="C185" t="str">
        <f>CONCATENATE("&lt;http://linked.data.gov.au/def/cofog-a/",B185,"&gt; a skos:Concept ;")</f>
        <v>&lt;http://linked.data.gov.au/def/cofog-a/1002&gt; a skos:Concept ;</v>
      </c>
      <c r="D185" t="str">
        <f>CONCATENATE("skos:prefLabel ",CHAR(34),A185,CHAR(34),"@en ; ")</f>
        <v xml:space="preserve">skos:prefLabel "Disability"@en ; </v>
      </c>
      <c r="E185" t="s">
        <v>189</v>
      </c>
      <c r="F185" t="str">
        <f t="shared" si="4"/>
        <v>skos:notation "1002" ;</v>
      </c>
      <c r="H185" t="s">
        <v>190</v>
      </c>
      <c r="I185" t="str">
        <f t="shared" si="5"/>
        <v>&lt;http://linked.data.gov.au/def/cofog-a/1002&gt; a skos:Concept ;skos:prefLabel "Disability"@en ; skos:inScheme &lt;http://linked.data.gov.au/def/cofog-a&gt; ;skos:notation "1002" ;.</v>
      </c>
    </row>
    <row r="186" spans="1:9" x14ac:dyDescent="0.2">
      <c r="A186" t="s">
        <v>139</v>
      </c>
      <c r="B186" s="1">
        <v>101</v>
      </c>
      <c r="C186" t="str">
        <f>CONCATENATE("&lt;http://linked.data.gov.au/def/cofog-a/",B186,"&gt; a skos:Concept ;")</f>
        <v>&lt;http://linked.data.gov.au/def/cofog-a/101&gt; a skos:Concept ;</v>
      </c>
      <c r="D186" t="str">
        <f>CONCATENATE("skos:prefLabel ",CHAR(34),A186,CHAR(34),"@en ; ")</f>
        <v xml:space="preserve">skos:prefLabel "Old age"@en ; </v>
      </c>
      <c r="E186" t="s">
        <v>189</v>
      </c>
      <c r="F186" t="str">
        <f t="shared" si="4"/>
        <v>skos:notation "101" ;</v>
      </c>
      <c r="H186" t="s">
        <v>190</v>
      </c>
      <c r="I186" t="str">
        <f t="shared" si="5"/>
        <v>&lt;http://linked.data.gov.au/def/cofog-a/101&gt; a skos:Concept ;skos:prefLabel "Old age"@en ; skos:inScheme &lt;http://linked.data.gov.au/def/cofog-a&gt; ;skos:notation "101" ;.</v>
      </c>
    </row>
    <row r="187" spans="1:9" x14ac:dyDescent="0.2">
      <c r="A187" t="s">
        <v>139</v>
      </c>
      <c r="B187" s="1">
        <v>1011</v>
      </c>
      <c r="C187" t="str">
        <f>CONCATENATE("&lt;http://linked.data.gov.au/def/cofog-a/",B187,"&gt; a skos:Concept ;")</f>
        <v>&lt;http://linked.data.gov.au/def/cofog-a/1011&gt; a skos:Concept ;</v>
      </c>
      <c r="D187" t="str">
        <f>CONCATENATE("skos:prefLabel ",CHAR(34),A187,CHAR(34),"@en ; ")</f>
        <v xml:space="preserve">skos:prefLabel "Old age"@en ; </v>
      </c>
      <c r="E187" t="s">
        <v>189</v>
      </c>
      <c r="F187" t="str">
        <f t="shared" si="4"/>
        <v>skos:notation "1011" ;</v>
      </c>
      <c r="H187" t="s">
        <v>190</v>
      </c>
      <c r="I187" t="str">
        <f t="shared" si="5"/>
        <v>&lt;http://linked.data.gov.au/def/cofog-a/1011&gt; a skos:Concept ;skos:prefLabel "Old age"@en ; skos:inScheme &lt;http://linked.data.gov.au/def/cofog-a&gt; ;skos:notation "1011" ;.</v>
      </c>
    </row>
    <row r="188" spans="1:9" x14ac:dyDescent="0.2">
      <c r="A188" t="s">
        <v>140</v>
      </c>
      <c r="B188" s="1">
        <v>102</v>
      </c>
      <c r="C188" t="str">
        <f>CONCATENATE("&lt;http://linked.data.gov.au/def/cofog-a/",B188,"&gt; a skos:Concept ;")</f>
        <v>&lt;http://linked.data.gov.au/def/cofog-a/102&gt; a skos:Concept ;</v>
      </c>
      <c r="D188" t="str">
        <f>CONCATENATE("skos:prefLabel ",CHAR(34),A188,CHAR(34),"@en ; ")</f>
        <v xml:space="preserve">skos:prefLabel "Survivors"@en ; </v>
      </c>
      <c r="E188" t="s">
        <v>189</v>
      </c>
      <c r="F188" t="str">
        <f t="shared" si="4"/>
        <v>skos:notation "102" ;</v>
      </c>
      <c r="H188" t="s">
        <v>190</v>
      </c>
      <c r="I188" t="str">
        <f t="shared" si="5"/>
        <v>&lt;http://linked.data.gov.au/def/cofog-a/102&gt; a skos:Concept ;skos:prefLabel "Survivors"@en ; skos:inScheme &lt;http://linked.data.gov.au/def/cofog-a&gt; ;skos:notation "102" ;.</v>
      </c>
    </row>
    <row r="189" spans="1:9" x14ac:dyDescent="0.2">
      <c r="A189" t="s">
        <v>140</v>
      </c>
      <c r="B189" s="1">
        <v>1021</v>
      </c>
      <c r="C189" t="str">
        <f>CONCATENATE("&lt;http://linked.data.gov.au/def/cofog-a/",B189,"&gt; a skos:Concept ;")</f>
        <v>&lt;http://linked.data.gov.au/def/cofog-a/1021&gt; a skos:Concept ;</v>
      </c>
      <c r="D189" t="str">
        <f>CONCATENATE("skos:prefLabel ",CHAR(34),A189,CHAR(34),"@en ; ")</f>
        <v xml:space="preserve">skos:prefLabel "Survivors"@en ; </v>
      </c>
      <c r="E189" t="s">
        <v>189</v>
      </c>
      <c r="F189" t="str">
        <f t="shared" si="4"/>
        <v>skos:notation "1021" ;</v>
      </c>
      <c r="H189" t="s">
        <v>190</v>
      </c>
      <c r="I189" t="str">
        <f t="shared" si="5"/>
        <v>&lt;http://linked.data.gov.au/def/cofog-a/1021&gt; a skos:Concept ;skos:prefLabel "Survivors"@en ; skos:inScheme &lt;http://linked.data.gov.au/def/cofog-a&gt; ;skos:notation "1021" ;.</v>
      </c>
    </row>
    <row r="190" spans="1:9" x14ac:dyDescent="0.2">
      <c r="A190" t="s">
        <v>141</v>
      </c>
      <c r="B190" s="1">
        <v>103</v>
      </c>
      <c r="C190" t="str">
        <f>CONCATENATE("&lt;http://linked.data.gov.au/def/cofog-a/",B190,"&gt; a skos:Concept ;")</f>
        <v>&lt;http://linked.data.gov.au/def/cofog-a/103&gt; a skos:Concept ;</v>
      </c>
      <c r="D190" t="str">
        <f>CONCATENATE("skos:prefLabel ",CHAR(34),A190,CHAR(34),"@en ; ")</f>
        <v xml:space="preserve">skos:prefLabel "Family and children"@en ; </v>
      </c>
      <c r="E190" t="s">
        <v>189</v>
      </c>
      <c r="F190" t="str">
        <f t="shared" si="4"/>
        <v>skos:notation "103" ;</v>
      </c>
      <c r="H190" t="s">
        <v>190</v>
      </c>
      <c r="I190" t="str">
        <f t="shared" si="5"/>
        <v>&lt;http://linked.data.gov.au/def/cofog-a/103&gt; a skos:Concept ;skos:prefLabel "Family and children"@en ; skos:inScheme &lt;http://linked.data.gov.au/def/cofog-a&gt; ;skos:notation "103" ;.</v>
      </c>
    </row>
    <row r="191" spans="1:9" x14ac:dyDescent="0.2">
      <c r="A191" t="s">
        <v>141</v>
      </c>
      <c r="B191" s="1">
        <v>1031</v>
      </c>
      <c r="C191" t="str">
        <f>CONCATENATE("&lt;http://linked.data.gov.au/def/cofog-a/",B191,"&gt; a skos:Concept ;")</f>
        <v>&lt;http://linked.data.gov.au/def/cofog-a/1031&gt; a skos:Concept ;</v>
      </c>
      <c r="D191" t="str">
        <f>CONCATENATE("skos:prefLabel ",CHAR(34),A191,CHAR(34),"@en ; ")</f>
        <v xml:space="preserve">skos:prefLabel "Family and children"@en ; </v>
      </c>
      <c r="E191" t="s">
        <v>189</v>
      </c>
      <c r="F191" t="str">
        <f t="shared" si="4"/>
        <v>skos:notation "1031" ;</v>
      </c>
      <c r="H191" t="s">
        <v>190</v>
      </c>
      <c r="I191" t="str">
        <f t="shared" si="5"/>
        <v>&lt;http://linked.data.gov.au/def/cofog-a/1031&gt; a skos:Concept ;skos:prefLabel "Family and children"@en ; skos:inScheme &lt;http://linked.data.gov.au/def/cofog-a&gt; ;skos:notation "1031" ;.</v>
      </c>
    </row>
    <row r="192" spans="1:9" x14ac:dyDescent="0.2">
      <c r="A192" t="s">
        <v>142</v>
      </c>
      <c r="B192" s="1">
        <v>104</v>
      </c>
      <c r="C192" t="str">
        <f>CONCATENATE("&lt;http://linked.data.gov.au/def/cofog-a/",B192,"&gt; a skos:Concept ;")</f>
        <v>&lt;http://linked.data.gov.au/def/cofog-a/104&gt; a skos:Concept ;</v>
      </c>
      <c r="D192" t="str">
        <f>CONCATENATE("skos:prefLabel ",CHAR(34),A192,CHAR(34),"@en ; ")</f>
        <v xml:space="preserve">skos:prefLabel "Unemployment"@en ; </v>
      </c>
      <c r="E192" t="s">
        <v>189</v>
      </c>
      <c r="F192" t="str">
        <f t="shared" si="4"/>
        <v>skos:notation "104" ;</v>
      </c>
      <c r="H192" t="s">
        <v>190</v>
      </c>
      <c r="I192" t="str">
        <f t="shared" si="5"/>
        <v>&lt;http://linked.data.gov.au/def/cofog-a/104&gt; a skos:Concept ;skos:prefLabel "Unemployment"@en ; skos:inScheme &lt;http://linked.data.gov.au/def/cofog-a&gt; ;skos:notation "104" ;.</v>
      </c>
    </row>
    <row r="193" spans="1:9" x14ac:dyDescent="0.2">
      <c r="A193" t="s">
        <v>142</v>
      </c>
      <c r="B193" s="1">
        <v>1041</v>
      </c>
      <c r="C193" t="str">
        <f>CONCATENATE("&lt;http://linked.data.gov.au/def/cofog-a/",B193,"&gt; a skos:Concept ;")</f>
        <v>&lt;http://linked.data.gov.au/def/cofog-a/1041&gt; a skos:Concept ;</v>
      </c>
      <c r="D193" t="str">
        <f>CONCATENATE("skos:prefLabel ",CHAR(34),A193,CHAR(34),"@en ; ")</f>
        <v xml:space="preserve">skos:prefLabel "Unemployment"@en ; </v>
      </c>
      <c r="E193" t="s">
        <v>189</v>
      </c>
      <c r="F193" t="str">
        <f t="shared" si="4"/>
        <v>skos:notation "1041" ;</v>
      </c>
      <c r="H193" t="s">
        <v>190</v>
      </c>
      <c r="I193" t="str">
        <f t="shared" si="5"/>
        <v>&lt;http://linked.data.gov.au/def/cofog-a/1041&gt; a skos:Concept ;skos:prefLabel "Unemployment"@en ; skos:inScheme &lt;http://linked.data.gov.au/def/cofog-a&gt; ;skos:notation "1041" ;.</v>
      </c>
    </row>
    <row r="194" spans="1:9" x14ac:dyDescent="0.2">
      <c r="A194" t="s">
        <v>143</v>
      </c>
      <c r="B194" s="1">
        <v>105</v>
      </c>
      <c r="C194" t="str">
        <f>CONCATENATE("&lt;http://linked.data.gov.au/def/cofog-a/",B194,"&gt; a skos:Concept ;")</f>
        <v>&lt;http://linked.data.gov.au/def/cofog-a/105&gt; a skos:Concept ;</v>
      </c>
      <c r="D194" t="str">
        <f>CONCATENATE("skos:prefLabel ",CHAR(34),A194,CHAR(34),"@en ; ")</f>
        <v xml:space="preserve">skos:prefLabel "Housing"@en ; </v>
      </c>
      <c r="E194" t="s">
        <v>189</v>
      </c>
      <c r="F194" t="str">
        <f t="shared" si="4"/>
        <v>skos:notation "105" ;</v>
      </c>
      <c r="H194" t="s">
        <v>190</v>
      </c>
      <c r="I194" t="str">
        <f t="shared" si="5"/>
        <v>&lt;http://linked.data.gov.au/def/cofog-a/105&gt; a skos:Concept ;skos:prefLabel "Housing"@en ; skos:inScheme &lt;http://linked.data.gov.au/def/cofog-a&gt; ;skos:notation "105" ;.</v>
      </c>
    </row>
    <row r="195" spans="1:9" x14ac:dyDescent="0.2">
      <c r="A195" t="s">
        <v>143</v>
      </c>
      <c r="B195" s="1">
        <v>1051</v>
      </c>
      <c r="C195" t="str">
        <f>CONCATENATE("&lt;http://linked.data.gov.au/def/cofog-a/",B195,"&gt; a skos:Concept ;")</f>
        <v>&lt;http://linked.data.gov.au/def/cofog-a/1051&gt; a skos:Concept ;</v>
      </c>
      <c r="D195" t="str">
        <f>CONCATENATE("skos:prefLabel ",CHAR(34),A195,CHAR(34),"@en ; ")</f>
        <v xml:space="preserve">skos:prefLabel "Housing"@en ; </v>
      </c>
      <c r="E195" t="s">
        <v>189</v>
      </c>
      <c r="F195" t="str">
        <f t="shared" ref="F195:F229" si="6">CONCATENATE("skos:notation ",CHAR(34),B195,CHAR(34)," ;")</f>
        <v>skos:notation "1051" ;</v>
      </c>
      <c r="H195" t="s">
        <v>190</v>
      </c>
      <c r="I195" t="str">
        <f t="shared" ref="I195:I229" si="7">CONCATENATE(C195,D195,E195,F195,G195,H195)</f>
        <v>&lt;http://linked.data.gov.au/def/cofog-a/1051&gt; a skos:Concept ;skos:prefLabel "Housing"@en ; skos:inScheme &lt;http://linked.data.gov.au/def/cofog-a&gt; ;skos:notation "1051" ;.</v>
      </c>
    </row>
    <row r="196" spans="1:9" x14ac:dyDescent="0.2">
      <c r="A196" t="s">
        <v>144</v>
      </c>
      <c r="B196" s="1">
        <v>106</v>
      </c>
      <c r="C196" t="str">
        <f>CONCATENATE("&lt;http://linked.data.gov.au/def/cofog-a/",B196,"&gt; a skos:Concept ;")</f>
        <v>&lt;http://linked.data.gov.au/def/cofog-a/106&gt; a skos:Concept ;</v>
      </c>
      <c r="D196" t="str">
        <f>CONCATENATE("skos:prefLabel ",CHAR(34),A196,CHAR(34),"@en ; ")</f>
        <v xml:space="preserve">skos:prefLabel "Social exclusion not elsewhere classified"@en ; </v>
      </c>
      <c r="E196" t="s">
        <v>189</v>
      </c>
      <c r="F196" t="str">
        <f t="shared" si="6"/>
        <v>skos:notation "106" ;</v>
      </c>
      <c r="H196" t="s">
        <v>190</v>
      </c>
      <c r="I196" t="str">
        <f t="shared" si="7"/>
        <v>&lt;http://linked.data.gov.au/def/cofog-a/106&gt; a skos:Concept ;skos:prefLabel "Social exclusion not elsewhere classified"@en ; skos:inScheme &lt;http://linked.data.gov.au/def/cofog-a&gt; ;skos:notation "106" ;.</v>
      </c>
    </row>
    <row r="197" spans="1:9" x14ac:dyDescent="0.2">
      <c r="A197" t="s">
        <v>144</v>
      </c>
      <c r="B197" s="1">
        <v>1069</v>
      </c>
      <c r="C197" t="str">
        <f>CONCATENATE("&lt;http://linked.data.gov.au/def/cofog-a/",B197,"&gt; a skos:Concept ;")</f>
        <v>&lt;http://linked.data.gov.au/def/cofog-a/1069&gt; a skos:Concept ;</v>
      </c>
      <c r="D197" t="str">
        <f>CONCATENATE("skos:prefLabel ",CHAR(34),A197,CHAR(34),"@en ; ")</f>
        <v xml:space="preserve">skos:prefLabel "Social exclusion not elsewhere classified"@en ; </v>
      </c>
      <c r="E197" t="s">
        <v>189</v>
      </c>
      <c r="F197" t="str">
        <f t="shared" si="6"/>
        <v>skos:notation "1069" ;</v>
      </c>
      <c r="H197" t="s">
        <v>190</v>
      </c>
      <c r="I197" t="str">
        <f t="shared" si="7"/>
        <v>&lt;http://linked.data.gov.au/def/cofog-a/1069&gt; a skos:Concept ;skos:prefLabel "Social exclusion not elsewhere classified"@en ; skos:inScheme &lt;http://linked.data.gov.au/def/cofog-a&gt; ;skos:notation "1069" ;.</v>
      </c>
    </row>
    <row r="198" spans="1:9" x14ac:dyDescent="0.2">
      <c r="A198" t="s">
        <v>145</v>
      </c>
      <c r="B198" s="1">
        <v>107</v>
      </c>
      <c r="C198" t="str">
        <f>CONCATENATE("&lt;http://linked.data.gov.au/def/cofog-a/",B198,"&gt; a skos:Concept ;")</f>
        <v>&lt;http://linked.data.gov.au/def/cofog-a/107&gt; a skos:Concept ;</v>
      </c>
      <c r="D198" t="str">
        <f>CONCATENATE("skos:prefLabel ",CHAR(34),A198,CHAR(34),"@en ; ")</f>
        <v xml:space="preserve">skos:prefLabel "Research and development - social protection"@en ; </v>
      </c>
      <c r="E198" t="s">
        <v>189</v>
      </c>
      <c r="F198" t="str">
        <f t="shared" si="6"/>
        <v>skos:notation "107" ;</v>
      </c>
      <c r="H198" t="s">
        <v>190</v>
      </c>
      <c r="I198" t="str">
        <f t="shared" si="7"/>
        <v>&lt;http://linked.data.gov.au/def/cofog-a/107&gt; a skos:Concept ;skos:prefLabel "Research and development - social protection"@en ; skos:inScheme &lt;http://linked.data.gov.au/def/cofog-a&gt; ;skos:notation "107" ;.</v>
      </c>
    </row>
    <row r="199" spans="1:9" x14ac:dyDescent="0.2">
      <c r="A199" t="s">
        <v>145</v>
      </c>
      <c r="B199" s="1">
        <v>1071</v>
      </c>
      <c r="C199" t="str">
        <f>CONCATENATE("&lt;http://linked.data.gov.au/def/cofog-a/",B199,"&gt; a skos:Concept ;")</f>
        <v>&lt;http://linked.data.gov.au/def/cofog-a/1071&gt; a skos:Concept ;</v>
      </c>
      <c r="D199" t="str">
        <f>CONCATENATE("skos:prefLabel ",CHAR(34),A199,CHAR(34),"@en ; ")</f>
        <v xml:space="preserve">skos:prefLabel "Research and development - social protection"@en ; </v>
      </c>
      <c r="E199" t="s">
        <v>189</v>
      </c>
      <c r="F199" t="str">
        <f t="shared" si="6"/>
        <v>skos:notation "1071" ;</v>
      </c>
      <c r="H199" t="s">
        <v>190</v>
      </c>
      <c r="I199" t="str">
        <f t="shared" si="7"/>
        <v>&lt;http://linked.data.gov.au/def/cofog-a/1071&gt; a skos:Concept ;skos:prefLabel "Research and development - social protection"@en ; skos:inScheme &lt;http://linked.data.gov.au/def/cofog-a&gt; ;skos:notation "1071" ;.</v>
      </c>
    </row>
    <row r="200" spans="1:9" x14ac:dyDescent="0.2">
      <c r="A200" t="s">
        <v>146</v>
      </c>
      <c r="B200" s="1">
        <v>109</v>
      </c>
      <c r="C200" t="str">
        <f>CONCATENATE("&lt;http://linked.data.gov.au/def/cofog-a/",B200,"&gt; a skos:Concept ;")</f>
        <v>&lt;http://linked.data.gov.au/def/cofog-a/109&gt; a skos:Concept ;</v>
      </c>
      <c r="D200" t="str">
        <f>CONCATENATE("skos:prefLabel ",CHAR(34),A200,CHAR(34),"@en ; ")</f>
        <v xml:space="preserve">skos:prefLabel "Social protection not elsewhere classified"@en ; </v>
      </c>
      <c r="E200" t="s">
        <v>189</v>
      </c>
      <c r="F200" t="str">
        <f t="shared" si="6"/>
        <v>skos:notation "109" ;</v>
      </c>
      <c r="H200" t="s">
        <v>190</v>
      </c>
      <c r="I200" t="str">
        <f t="shared" si="7"/>
        <v>&lt;http://linked.data.gov.au/def/cofog-a/109&gt; a skos:Concept ;skos:prefLabel "Social protection not elsewhere classified"@en ; skos:inScheme &lt;http://linked.data.gov.au/def/cofog-a&gt; ;skos:notation "109" ;.</v>
      </c>
    </row>
    <row r="201" spans="1:9" x14ac:dyDescent="0.2">
      <c r="A201" t="s">
        <v>147</v>
      </c>
      <c r="B201" s="1">
        <v>1091</v>
      </c>
      <c r="C201" t="str">
        <f>CONCATENATE("&lt;http://linked.data.gov.au/def/cofog-a/",B201,"&gt; a skos:Concept ;")</f>
        <v>&lt;http://linked.data.gov.au/def/cofog-a/1091&gt; a skos:Concept ;</v>
      </c>
      <c r="D201" t="str">
        <f>CONCATENATE("skos:prefLabel ",CHAR(34),A201,CHAR(34),"@en ; ")</f>
        <v xml:space="preserve">skos:prefLabel "Natural disaster relief"@en ; </v>
      </c>
      <c r="E201" t="s">
        <v>189</v>
      </c>
      <c r="F201" t="str">
        <f t="shared" si="6"/>
        <v>skos:notation "1091" ;</v>
      </c>
      <c r="H201" t="s">
        <v>190</v>
      </c>
      <c r="I201" t="str">
        <f t="shared" si="7"/>
        <v>&lt;http://linked.data.gov.au/def/cofog-a/1091&gt; a skos:Concept ;skos:prefLabel "Natural disaster relief"@en ; skos:inScheme &lt;http://linked.data.gov.au/def/cofog-a&gt; ;skos:notation "1091" ;.</v>
      </c>
    </row>
    <row r="202" spans="1:9" x14ac:dyDescent="0.2">
      <c r="A202" t="s">
        <v>146</v>
      </c>
      <c r="B202" s="1">
        <v>1099</v>
      </c>
      <c r="C202" t="str">
        <f>CONCATENATE("&lt;http://linked.data.gov.au/def/cofog-a/",B202,"&gt; a skos:Concept ;")</f>
        <v>&lt;http://linked.data.gov.au/def/cofog-a/1099&gt; a skos:Concept ;</v>
      </c>
      <c r="D202" t="str">
        <f>CONCATENATE("skos:prefLabel ",CHAR(34),A202,CHAR(34),"@en ; ")</f>
        <v xml:space="preserve">skos:prefLabel "Social protection not elsewhere classified"@en ; </v>
      </c>
      <c r="E202" t="s">
        <v>189</v>
      </c>
      <c r="F202" t="str">
        <f t="shared" si="6"/>
        <v>skos:notation "1099" ;</v>
      </c>
      <c r="H202" t="s">
        <v>190</v>
      </c>
      <c r="I202" t="str">
        <f t="shared" si="7"/>
        <v>&lt;http://linked.data.gov.au/def/cofog-a/1099&gt; a skos:Concept ;skos:prefLabel "Social protection not elsewhere classified"@en ; skos:inScheme &lt;http://linked.data.gov.au/def/cofog-a&gt; ;skos:notation "1099" ;.</v>
      </c>
    </row>
    <row r="203" spans="1:9" x14ac:dyDescent="0.2">
      <c r="A203" t="s">
        <v>148</v>
      </c>
      <c r="B203" s="1">
        <v>11</v>
      </c>
      <c r="C203" t="str">
        <f>CONCATENATE("&lt;http://linked.data.gov.au/def/cofog-a/",B203,"&gt; a skos:Concept ;")</f>
        <v>&lt;http://linked.data.gov.au/def/cofog-a/11&gt; a skos:Concept ;</v>
      </c>
      <c r="D203" t="str">
        <f>CONCATENATE("skos:prefLabel ",CHAR(34),PROPER(A203),CHAR(34),"@en ; ")</f>
        <v xml:space="preserve">skos:prefLabel "Transport"@en ; </v>
      </c>
      <c r="E203" t="s">
        <v>189</v>
      </c>
      <c r="F203" t="str">
        <f t="shared" si="6"/>
        <v>skos:notation "11" ;</v>
      </c>
      <c r="G203" t="s">
        <v>191</v>
      </c>
      <c r="H203" t="s">
        <v>190</v>
      </c>
      <c r="I203" t="str">
        <f t="shared" si="7"/>
        <v>&lt;http://linked.data.gov.au/def/cofog-a/11&gt; a skos:Concept ;skos:prefLabel "Transport"@en ; skos:inScheme &lt;http://linked.data.gov.au/def/cofog-a&gt; ;skos:notation "11" ;skos:topconceptOf &lt;http://linked.data.gov.au/def/cofog-a&gt; ;.</v>
      </c>
    </row>
    <row r="204" spans="1:9" x14ac:dyDescent="0.2">
      <c r="A204" t="s">
        <v>149</v>
      </c>
      <c r="B204" s="1">
        <v>111</v>
      </c>
      <c r="C204" t="str">
        <f>CONCATENATE("&lt;http://linked.data.gov.au/def/cofog-a/",B204,"&gt; a skos:Concept ;")</f>
        <v>&lt;http://linked.data.gov.au/def/cofog-a/111&gt; a skos:Concept ;</v>
      </c>
      <c r="D204" t="str">
        <f>CONCATENATE("skos:prefLabel ",CHAR(34),A204,CHAR(34),"@en ; ")</f>
        <v xml:space="preserve">skos:prefLabel "Road transport"@en ; </v>
      </c>
      <c r="E204" t="s">
        <v>189</v>
      </c>
      <c r="F204" t="str">
        <f t="shared" si="6"/>
        <v>skos:notation "111" ;</v>
      </c>
      <c r="H204" t="s">
        <v>190</v>
      </c>
      <c r="I204" t="str">
        <f t="shared" si="7"/>
        <v>&lt;http://linked.data.gov.au/def/cofog-a/111&gt; a skos:Concept ;skos:prefLabel "Road transport"@en ; skos:inScheme &lt;http://linked.data.gov.au/def/cofog-a&gt; ;skos:notation "111" ;.</v>
      </c>
    </row>
    <row r="205" spans="1:9" x14ac:dyDescent="0.2">
      <c r="A205" t="s">
        <v>150</v>
      </c>
      <c r="B205" s="1">
        <v>1111</v>
      </c>
      <c r="C205" t="str">
        <f>CONCATENATE("&lt;http://linked.data.gov.au/def/cofog-a/",B205,"&gt; a skos:Concept ;")</f>
        <v>&lt;http://linked.data.gov.au/def/cofog-a/1111&gt; a skos:Concept ;</v>
      </c>
      <c r="D205" t="str">
        <f>CONCATENATE("skos:prefLabel ",CHAR(34),A205,CHAR(34),"@en ; ")</f>
        <v xml:space="preserve">skos:prefLabel "Road maintenance"@en ; </v>
      </c>
      <c r="E205" t="s">
        <v>189</v>
      </c>
      <c r="F205" t="str">
        <f t="shared" si="6"/>
        <v>skos:notation "1111" ;</v>
      </c>
      <c r="H205" t="s">
        <v>190</v>
      </c>
      <c r="I205" t="str">
        <f t="shared" si="7"/>
        <v>&lt;http://linked.data.gov.au/def/cofog-a/1111&gt; a skos:Concept ;skos:prefLabel "Road maintenance"@en ; skos:inScheme &lt;http://linked.data.gov.au/def/cofog-a&gt; ;skos:notation "1111" ;.</v>
      </c>
    </row>
    <row r="206" spans="1:9" x14ac:dyDescent="0.2">
      <c r="A206" t="s">
        <v>151</v>
      </c>
      <c r="B206" s="1">
        <v>1112</v>
      </c>
      <c r="C206" t="str">
        <f>CONCATENATE("&lt;http://linked.data.gov.au/def/cofog-a/",B206,"&gt; a skos:Concept ;")</f>
        <v>&lt;http://linked.data.gov.au/def/cofog-a/1112&gt; a skos:Concept ;</v>
      </c>
      <c r="D206" t="str">
        <f>CONCATENATE("skos:prefLabel ",CHAR(34),A206,CHAR(34),"@en ; ")</f>
        <v xml:space="preserve">skos:prefLabel "Road rehabilitation"@en ; </v>
      </c>
      <c r="E206" t="s">
        <v>189</v>
      </c>
      <c r="F206" t="str">
        <f t="shared" si="6"/>
        <v>skos:notation "1112" ;</v>
      </c>
      <c r="H206" t="s">
        <v>190</v>
      </c>
      <c r="I206" t="str">
        <f t="shared" si="7"/>
        <v>&lt;http://linked.data.gov.au/def/cofog-a/1112&gt; a skos:Concept ;skos:prefLabel "Road rehabilitation"@en ; skos:inScheme &lt;http://linked.data.gov.au/def/cofog-a&gt; ;skos:notation "1112" ;.</v>
      </c>
    </row>
    <row r="207" spans="1:9" x14ac:dyDescent="0.2">
      <c r="A207" t="s">
        <v>152</v>
      </c>
      <c r="B207" s="1">
        <v>1113</v>
      </c>
      <c r="C207" t="str">
        <f>CONCATENATE("&lt;http://linked.data.gov.au/def/cofog-a/",B207,"&gt; a skos:Concept ;")</f>
        <v>&lt;http://linked.data.gov.au/def/cofog-a/1113&gt; a skos:Concept ;</v>
      </c>
      <c r="D207" t="str">
        <f>CONCATENATE("skos:prefLabel ",CHAR(34),A207,CHAR(34),"@en ; ")</f>
        <v xml:space="preserve">skos:prefLabel "Road construction"@en ; </v>
      </c>
      <c r="E207" t="s">
        <v>189</v>
      </c>
      <c r="F207" t="str">
        <f t="shared" si="6"/>
        <v>skos:notation "1113" ;</v>
      </c>
      <c r="H207" t="s">
        <v>190</v>
      </c>
      <c r="I207" t="str">
        <f t="shared" si="7"/>
        <v>&lt;http://linked.data.gov.au/def/cofog-a/1113&gt; a skos:Concept ;skos:prefLabel "Road construction"@en ; skos:inScheme &lt;http://linked.data.gov.au/def/cofog-a&gt; ;skos:notation "1113" ;.</v>
      </c>
    </row>
    <row r="208" spans="1:9" x14ac:dyDescent="0.2">
      <c r="A208" t="s">
        <v>153</v>
      </c>
      <c r="B208" s="1">
        <v>1119</v>
      </c>
      <c r="C208" t="str">
        <f>CONCATENATE("&lt;http://linked.data.gov.au/def/cofog-a/",B208,"&gt; a skos:Concept ;")</f>
        <v>&lt;http://linked.data.gov.au/def/cofog-a/1119&gt; a skos:Concept ;</v>
      </c>
      <c r="D208" t="str">
        <f>CONCATENATE("skos:prefLabel ",CHAR(34),A208,CHAR(34),"@en ; ")</f>
        <v xml:space="preserve">skos:prefLabel "Road transport not elsewhere classified"@en ; </v>
      </c>
      <c r="E208" t="s">
        <v>189</v>
      </c>
      <c r="F208" t="str">
        <f t="shared" si="6"/>
        <v>skos:notation "1119" ;</v>
      </c>
      <c r="H208" t="s">
        <v>190</v>
      </c>
      <c r="I208" t="str">
        <f t="shared" si="7"/>
        <v>&lt;http://linked.data.gov.au/def/cofog-a/1119&gt; a skos:Concept ;skos:prefLabel "Road transport not elsewhere classified"@en ; skos:inScheme &lt;http://linked.data.gov.au/def/cofog-a&gt; ;skos:notation "1119" ;.</v>
      </c>
    </row>
    <row r="209" spans="1:9" x14ac:dyDescent="0.2">
      <c r="A209" t="s">
        <v>154</v>
      </c>
      <c r="B209" s="1">
        <v>112</v>
      </c>
      <c r="C209" t="str">
        <f>CONCATENATE("&lt;http://linked.data.gov.au/def/cofog-a/",B209,"&gt; a skos:Concept ;")</f>
        <v>&lt;http://linked.data.gov.au/def/cofog-a/112&gt; a skos:Concept ;</v>
      </c>
      <c r="D209" t="str">
        <f>CONCATENATE("skos:prefLabel ",CHAR(34),A209,CHAR(34),"@en ; ")</f>
        <v xml:space="preserve">skos:prefLabel "Bus transport"@en ; </v>
      </c>
      <c r="E209" t="s">
        <v>189</v>
      </c>
      <c r="F209" t="str">
        <f t="shared" si="6"/>
        <v>skos:notation "112" ;</v>
      </c>
      <c r="H209" t="s">
        <v>190</v>
      </c>
      <c r="I209" t="str">
        <f t="shared" si="7"/>
        <v>&lt;http://linked.data.gov.au/def/cofog-a/112&gt; a skos:Concept ;skos:prefLabel "Bus transport"@en ; skos:inScheme &lt;http://linked.data.gov.au/def/cofog-a&gt; ;skos:notation "112" ;.</v>
      </c>
    </row>
    <row r="210" spans="1:9" x14ac:dyDescent="0.2">
      <c r="A210" t="s">
        <v>155</v>
      </c>
      <c r="B210" s="1">
        <v>1121</v>
      </c>
      <c r="C210" t="str">
        <f>CONCATENATE("&lt;http://linked.data.gov.au/def/cofog-a/",B210,"&gt; a skos:Concept ;")</f>
        <v>&lt;http://linked.data.gov.au/def/cofog-a/1121&gt; a skos:Concept ;</v>
      </c>
      <c r="D210" t="str">
        <f>CONCATENATE("skos:prefLabel ",CHAR(34),A210,CHAR(34),"@en ; ")</f>
        <v xml:space="preserve">skos:prefLabel "Urban bus transport"@en ; </v>
      </c>
      <c r="E210" t="s">
        <v>189</v>
      </c>
      <c r="F210" t="str">
        <f t="shared" si="6"/>
        <v>skos:notation "1121" ;</v>
      </c>
      <c r="H210" t="s">
        <v>190</v>
      </c>
      <c r="I210" t="str">
        <f t="shared" si="7"/>
        <v>&lt;http://linked.data.gov.au/def/cofog-a/1121&gt; a skos:Concept ;skos:prefLabel "Urban bus transport"@en ; skos:inScheme &lt;http://linked.data.gov.au/def/cofog-a&gt; ;skos:notation "1121" ;.</v>
      </c>
    </row>
    <row r="211" spans="1:9" x14ac:dyDescent="0.2">
      <c r="A211" t="s">
        <v>156</v>
      </c>
      <c r="B211" s="1">
        <v>1122</v>
      </c>
      <c r="C211" t="str">
        <f>CONCATENATE("&lt;http://linked.data.gov.au/def/cofog-a/",B211,"&gt; a skos:Concept ;")</f>
        <v>&lt;http://linked.data.gov.au/def/cofog-a/1122&gt; a skos:Concept ;</v>
      </c>
      <c r="D211" t="str">
        <f>CONCATENATE("skos:prefLabel ",CHAR(34),A211,CHAR(34),"@en ; ")</f>
        <v xml:space="preserve">skos:prefLabel "Non-urban bus transport"@en ; </v>
      </c>
      <c r="E211" t="s">
        <v>189</v>
      </c>
      <c r="F211" t="str">
        <f t="shared" si="6"/>
        <v>skos:notation "1122" ;</v>
      </c>
      <c r="H211" t="s">
        <v>190</v>
      </c>
      <c r="I211" t="str">
        <f t="shared" si="7"/>
        <v>&lt;http://linked.data.gov.au/def/cofog-a/1122&gt; a skos:Concept ;skos:prefLabel "Non-urban bus transport"@en ; skos:inScheme &lt;http://linked.data.gov.au/def/cofog-a&gt; ;skos:notation "1122" ;.</v>
      </c>
    </row>
    <row r="212" spans="1:9" x14ac:dyDescent="0.2">
      <c r="A212" t="s">
        <v>157</v>
      </c>
      <c r="B212" s="1">
        <v>113</v>
      </c>
      <c r="C212" t="str">
        <f>CONCATENATE("&lt;http://linked.data.gov.au/def/cofog-a/",B212,"&gt; a skos:Concept ;")</f>
        <v>&lt;http://linked.data.gov.au/def/cofog-a/113&gt; a skos:Concept ;</v>
      </c>
      <c r="D212" t="str">
        <f>CONCATENATE("skos:prefLabel ",CHAR(34),A212,CHAR(34),"@en ; ")</f>
        <v xml:space="preserve">skos:prefLabel "Water transport"@en ; </v>
      </c>
      <c r="E212" t="s">
        <v>189</v>
      </c>
      <c r="F212" t="str">
        <f t="shared" si="6"/>
        <v>skos:notation "113" ;</v>
      </c>
      <c r="H212" t="s">
        <v>190</v>
      </c>
      <c r="I212" t="str">
        <f t="shared" si="7"/>
        <v>&lt;http://linked.data.gov.au/def/cofog-a/113&gt; a skos:Concept ;skos:prefLabel "Water transport"@en ; skos:inScheme &lt;http://linked.data.gov.au/def/cofog-a&gt; ;skos:notation "113" ;.</v>
      </c>
    </row>
    <row r="213" spans="1:9" x14ac:dyDescent="0.2">
      <c r="A213" t="s">
        <v>158</v>
      </c>
      <c r="B213" s="1">
        <v>1131</v>
      </c>
      <c r="C213" t="str">
        <f>CONCATENATE("&lt;http://linked.data.gov.au/def/cofog-a/",B213,"&gt; a skos:Concept ;")</f>
        <v>&lt;http://linked.data.gov.au/def/cofog-a/1131&gt; a skos:Concept ;</v>
      </c>
      <c r="D213" t="str">
        <f>CONCATENATE("skos:prefLabel ",CHAR(34),A213,CHAR(34),"@en ; ")</f>
        <v xml:space="preserve">skos:prefLabel "Urban water transport passenger services"@en ; </v>
      </c>
      <c r="E213" t="s">
        <v>189</v>
      </c>
      <c r="F213" t="str">
        <f t="shared" si="6"/>
        <v>skos:notation "1131" ;</v>
      </c>
      <c r="H213" t="s">
        <v>190</v>
      </c>
      <c r="I213" t="str">
        <f t="shared" si="7"/>
        <v>&lt;http://linked.data.gov.au/def/cofog-a/1131&gt; a skos:Concept ;skos:prefLabel "Urban water transport passenger services"@en ; skos:inScheme &lt;http://linked.data.gov.au/def/cofog-a&gt; ;skos:notation "1131" ;.</v>
      </c>
    </row>
    <row r="214" spans="1:9" x14ac:dyDescent="0.2">
      <c r="A214" t="s">
        <v>159</v>
      </c>
      <c r="B214" s="1">
        <v>1132</v>
      </c>
      <c r="C214" t="str">
        <f>CONCATENATE("&lt;http://linked.data.gov.au/def/cofog-a/",B214,"&gt; a skos:Concept ;")</f>
        <v>&lt;http://linked.data.gov.au/def/cofog-a/1132&gt; a skos:Concept ;</v>
      </c>
      <c r="D214" t="str">
        <f>CONCATENATE("skos:prefLabel ",CHAR(34),A214,CHAR(34),"@en ; ")</f>
        <v xml:space="preserve">skos:prefLabel "Urban water transport freight services"@en ; </v>
      </c>
      <c r="E214" t="s">
        <v>189</v>
      </c>
      <c r="F214" t="str">
        <f t="shared" si="6"/>
        <v>skos:notation "1132" ;</v>
      </c>
      <c r="H214" t="s">
        <v>190</v>
      </c>
      <c r="I214" t="str">
        <f t="shared" si="7"/>
        <v>&lt;http://linked.data.gov.au/def/cofog-a/1132&gt; a skos:Concept ;skos:prefLabel "Urban water transport freight services"@en ; skos:inScheme &lt;http://linked.data.gov.au/def/cofog-a&gt; ;skos:notation "1132" ;.</v>
      </c>
    </row>
    <row r="215" spans="1:9" x14ac:dyDescent="0.2">
      <c r="A215" t="s">
        <v>160</v>
      </c>
      <c r="B215" s="1">
        <v>1133</v>
      </c>
      <c r="C215" t="str">
        <f>CONCATENATE("&lt;http://linked.data.gov.au/def/cofog-a/",B215,"&gt; a skos:Concept ;")</f>
        <v>&lt;http://linked.data.gov.au/def/cofog-a/1133&gt; a skos:Concept ;</v>
      </c>
      <c r="D215" t="str">
        <f>CONCATENATE("skos:prefLabel ",CHAR(34),A215,CHAR(34),"@en ; ")</f>
        <v xml:space="preserve">skos:prefLabel "Non-urban water transport services"@en ; </v>
      </c>
      <c r="E215" t="s">
        <v>189</v>
      </c>
      <c r="F215" t="str">
        <f t="shared" si="6"/>
        <v>skos:notation "1133" ;</v>
      </c>
      <c r="H215" t="s">
        <v>190</v>
      </c>
      <c r="I215" t="str">
        <f t="shared" si="7"/>
        <v>&lt;http://linked.data.gov.au/def/cofog-a/1133&gt; a skos:Concept ;skos:prefLabel "Non-urban water transport services"@en ; skos:inScheme &lt;http://linked.data.gov.au/def/cofog-a&gt; ;skos:notation "1133" ;.</v>
      </c>
    </row>
    <row r="216" spans="1:9" x14ac:dyDescent="0.2">
      <c r="A216" t="s">
        <v>161</v>
      </c>
      <c r="B216" s="1">
        <v>114</v>
      </c>
      <c r="C216" t="str">
        <f>CONCATENATE("&lt;http://linked.data.gov.au/def/cofog-a/",B216,"&gt; a skos:Concept ;")</f>
        <v>&lt;http://linked.data.gov.au/def/cofog-a/114&gt; a skos:Concept ;</v>
      </c>
      <c r="D216" t="str">
        <f>CONCATENATE("skos:prefLabel ",CHAR(34),A216,CHAR(34),"@en ; ")</f>
        <v xml:space="preserve">skos:prefLabel "Railway transport"@en ; </v>
      </c>
      <c r="E216" t="s">
        <v>189</v>
      </c>
      <c r="F216" t="str">
        <f t="shared" si="6"/>
        <v>skos:notation "114" ;</v>
      </c>
      <c r="H216" t="s">
        <v>190</v>
      </c>
      <c r="I216" t="str">
        <f t="shared" si="7"/>
        <v>&lt;http://linked.data.gov.au/def/cofog-a/114&gt; a skos:Concept ;skos:prefLabel "Railway transport"@en ; skos:inScheme &lt;http://linked.data.gov.au/def/cofog-a&gt; ;skos:notation "114" ;.</v>
      </c>
    </row>
    <row r="217" spans="1:9" x14ac:dyDescent="0.2">
      <c r="A217" t="s">
        <v>162</v>
      </c>
      <c r="B217" s="1">
        <v>1141</v>
      </c>
      <c r="C217" t="str">
        <f>CONCATENATE("&lt;http://linked.data.gov.au/def/cofog-a/",B217,"&gt; a skos:Concept ;")</f>
        <v>&lt;http://linked.data.gov.au/def/cofog-a/1141&gt; a skos:Concept ;</v>
      </c>
      <c r="D217" t="str">
        <f>CONCATENATE("skos:prefLabel ",CHAR(34),A217,CHAR(34),"@en ; ")</f>
        <v xml:space="preserve">skos:prefLabel "Urban railway transport services"@en ; </v>
      </c>
      <c r="E217" t="s">
        <v>189</v>
      </c>
      <c r="F217" t="str">
        <f t="shared" si="6"/>
        <v>skos:notation "1141" ;</v>
      </c>
      <c r="H217" t="s">
        <v>190</v>
      </c>
      <c r="I217" t="str">
        <f t="shared" si="7"/>
        <v>&lt;http://linked.data.gov.au/def/cofog-a/1141&gt; a skos:Concept ;skos:prefLabel "Urban railway transport services"@en ; skos:inScheme &lt;http://linked.data.gov.au/def/cofog-a&gt; ;skos:notation "1141" ;.</v>
      </c>
    </row>
    <row r="218" spans="1:9" x14ac:dyDescent="0.2">
      <c r="A218" t="s">
        <v>163</v>
      </c>
      <c r="B218" s="1">
        <v>1142</v>
      </c>
      <c r="C218" t="str">
        <f>CONCATENATE("&lt;http://linked.data.gov.au/def/cofog-a/",B218,"&gt; a skos:Concept ;")</f>
        <v>&lt;http://linked.data.gov.au/def/cofog-a/1142&gt; a skos:Concept ;</v>
      </c>
      <c r="D218" t="str">
        <f>CONCATENATE("skos:prefLabel ",CHAR(34),A218,CHAR(34),"@en ; ")</f>
        <v xml:space="preserve">skos:prefLabel "Non-urban railway transport freight services"@en ; </v>
      </c>
      <c r="E218" t="s">
        <v>189</v>
      </c>
      <c r="F218" t="str">
        <f t="shared" si="6"/>
        <v>skos:notation "1142" ;</v>
      </c>
      <c r="H218" t="s">
        <v>190</v>
      </c>
      <c r="I218" t="str">
        <f t="shared" si="7"/>
        <v>&lt;http://linked.data.gov.au/def/cofog-a/1142&gt; a skos:Concept ;skos:prefLabel "Non-urban railway transport freight services"@en ; skos:inScheme &lt;http://linked.data.gov.au/def/cofog-a&gt; ;skos:notation "1142" ;.</v>
      </c>
    </row>
    <row r="219" spans="1:9" x14ac:dyDescent="0.2">
      <c r="A219" t="s">
        <v>164</v>
      </c>
      <c r="B219" s="1">
        <v>1143</v>
      </c>
      <c r="C219" t="str">
        <f>CONCATENATE("&lt;http://linked.data.gov.au/def/cofog-a/",B219,"&gt; a skos:Concept ;")</f>
        <v>&lt;http://linked.data.gov.au/def/cofog-a/1143&gt; a skos:Concept ;</v>
      </c>
      <c r="D219" t="str">
        <f>CONCATENATE("skos:prefLabel ",CHAR(34),A219,CHAR(34),"@en ; ")</f>
        <v xml:space="preserve">skos:prefLabel "Non-urban railway transport passenger services"@en ; </v>
      </c>
      <c r="E219" t="s">
        <v>189</v>
      </c>
      <c r="F219" t="str">
        <f t="shared" si="6"/>
        <v>skos:notation "1143" ;</v>
      </c>
      <c r="H219" t="s">
        <v>190</v>
      </c>
      <c r="I219" t="str">
        <f t="shared" si="7"/>
        <v>&lt;http://linked.data.gov.au/def/cofog-a/1143&gt; a skos:Concept ;skos:prefLabel "Non-urban railway transport passenger services"@en ; skos:inScheme &lt;http://linked.data.gov.au/def/cofog-a&gt; ;skos:notation "1143" ;.</v>
      </c>
    </row>
    <row r="220" spans="1:9" x14ac:dyDescent="0.2">
      <c r="A220" t="s">
        <v>165</v>
      </c>
      <c r="B220" s="1">
        <v>115</v>
      </c>
      <c r="C220" t="str">
        <f>CONCATENATE("&lt;http://linked.data.gov.au/def/cofog-a/",B220,"&gt; a skos:Concept ;")</f>
        <v>&lt;http://linked.data.gov.au/def/cofog-a/115&gt; a skos:Concept ;</v>
      </c>
      <c r="D220" t="str">
        <f>CONCATENATE("skos:prefLabel ",CHAR(34),A220,CHAR(34),"@en ; ")</f>
        <v xml:space="preserve">skos:prefLabel "Air transport"@en ; </v>
      </c>
      <c r="E220" t="s">
        <v>189</v>
      </c>
      <c r="F220" t="str">
        <f t="shared" si="6"/>
        <v>skos:notation "115" ;</v>
      </c>
      <c r="H220" t="s">
        <v>190</v>
      </c>
      <c r="I220" t="str">
        <f t="shared" si="7"/>
        <v>&lt;http://linked.data.gov.au/def/cofog-a/115&gt; a skos:Concept ;skos:prefLabel "Air transport"@en ; skos:inScheme &lt;http://linked.data.gov.au/def/cofog-a&gt; ;skos:notation "115" ;.</v>
      </c>
    </row>
    <row r="221" spans="1:9" x14ac:dyDescent="0.2">
      <c r="A221" t="s">
        <v>165</v>
      </c>
      <c r="B221" s="1">
        <v>1151</v>
      </c>
      <c r="C221" t="str">
        <f>CONCATENATE("&lt;http://linked.data.gov.au/def/cofog-a/",B221,"&gt; a skos:Concept ;")</f>
        <v>&lt;http://linked.data.gov.au/def/cofog-a/1151&gt; a skos:Concept ;</v>
      </c>
      <c r="D221" t="str">
        <f>CONCATENATE("skos:prefLabel ",CHAR(34),A221,CHAR(34),"@en ; ")</f>
        <v xml:space="preserve">skos:prefLabel "Air transport"@en ; </v>
      </c>
      <c r="E221" t="s">
        <v>189</v>
      </c>
      <c r="F221" t="str">
        <f t="shared" si="6"/>
        <v>skos:notation "1151" ;</v>
      </c>
      <c r="H221" t="s">
        <v>190</v>
      </c>
      <c r="I221" t="str">
        <f t="shared" si="7"/>
        <v>&lt;http://linked.data.gov.au/def/cofog-a/1151&gt; a skos:Concept ;skos:prefLabel "Air transport"@en ; skos:inScheme &lt;http://linked.data.gov.au/def/cofog-a&gt; ;skos:notation "1151" ;.</v>
      </c>
    </row>
    <row r="222" spans="1:9" x14ac:dyDescent="0.2">
      <c r="A222" t="s">
        <v>166</v>
      </c>
      <c r="B222" s="1">
        <v>116</v>
      </c>
      <c r="C222" t="str">
        <f>CONCATENATE("&lt;http://linked.data.gov.au/def/cofog-a/",B222,"&gt; a skos:Concept ;")</f>
        <v>&lt;http://linked.data.gov.au/def/cofog-a/116&gt; a skos:Concept ;</v>
      </c>
      <c r="D222" t="str">
        <f>CONCATENATE("skos:prefLabel ",CHAR(34),A222,CHAR(34),"@en ; ")</f>
        <v xml:space="preserve">skos:prefLabel "Multi-mode urban transport"@en ; </v>
      </c>
      <c r="E222" t="s">
        <v>189</v>
      </c>
      <c r="F222" t="str">
        <f t="shared" si="6"/>
        <v>skos:notation "116" ;</v>
      </c>
      <c r="H222" t="s">
        <v>190</v>
      </c>
      <c r="I222" t="str">
        <f t="shared" si="7"/>
        <v>&lt;http://linked.data.gov.au/def/cofog-a/116&gt; a skos:Concept ;skos:prefLabel "Multi-mode urban transport"@en ; skos:inScheme &lt;http://linked.data.gov.au/def/cofog-a&gt; ;skos:notation "116" ;.</v>
      </c>
    </row>
    <row r="223" spans="1:9" x14ac:dyDescent="0.2">
      <c r="A223" t="s">
        <v>166</v>
      </c>
      <c r="B223" s="1">
        <v>1161</v>
      </c>
      <c r="C223" t="str">
        <f>CONCATENATE("&lt;http://linked.data.gov.au/def/cofog-a/",B223,"&gt; a skos:Concept ;")</f>
        <v>&lt;http://linked.data.gov.au/def/cofog-a/1161&gt; a skos:Concept ;</v>
      </c>
      <c r="D223" t="str">
        <f>CONCATENATE("skos:prefLabel ",CHAR(34),A223,CHAR(34),"@en ; ")</f>
        <v xml:space="preserve">skos:prefLabel "Multi-mode urban transport"@en ; </v>
      </c>
      <c r="E223" t="s">
        <v>189</v>
      </c>
      <c r="F223" t="str">
        <f t="shared" si="6"/>
        <v>skos:notation "1161" ;</v>
      </c>
      <c r="H223" t="s">
        <v>190</v>
      </c>
      <c r="I223" t="str">
        <f t="shared" si="7"/>
        <v>&lt;http://linked.data.gov.au/def/cofog-a/1161&gt; a skos:Concept ;skos:prefLabel "Multi-mode urban transport"@en ; skos:inScheme &lt;http://linked.data.gov.au/def/cofog-a&gt; ;skos:notation "1161" ;.</v>
      </c>
    </row>
    <row r="224" spans="1:9" x14ac:dyDescent="0.2">
      <c r="A224" t="s">
        <v>167</v>
      </c>
      <c r="B224" s="1">
        <v>117</v>
      </c>
      <c r="C224" t="str">
        <f>CONCATENATE("&lt;http://linked.data.gov.au/def/cofog-a/",B224,"&gt; a skos:Concept ;")</f>
        <v>&lt;http://linked.data.gov.au/def/cofog-a/117&gt; a skos:Concept ;</v>
      </c>
      <c r="D224" t="str">
        <f>CONCATENATE("skos:prefLabel ",CHAR(34),A224,CHAR(34),"@en ; ")</f>
        <v xml:space="preserve">skos:prefLabel "Pipeline and other transport"@en ; </v>
      </c>
      <c r="E224" t="s">
        <v>189</v>
      </c>
      <c r="F224" t="str">
        <f t="shared" si="6"/>
        <v>skos:notation "117" ;</v>
      </c>
      <c r="H224" t="s">
        <v>190</v>
      </c>
      <c r="I224" t="str">
        <f t="shared" si="7"/>
        <v>&lt;http://linked.data.gov.au/def/cofog-a/117&gt; a skos:Concept ;skos:prefLabel "Pipeline and other transport"@en ; skos:inScheme &lt;http://linked.data.gov.au/def/cofog-a&gt; ;skos:notation "117" ;.</v>
      </c>
    </row>
    <row r="225" spans="1:9" x14ac:dyDescent="0.2">
      <c r="A225" t="s">
        <v>167</v>
      </c>
      <c r="B225" s="1">
        <v>1171</v>
      </c>
      <c r="C225" t="str">
        <f>CONCATENATE("&lt;http://linked.data.gov.au/def/cofog-a/",B225,"&gt; a skos:Concept ;")</f>
        <v>&lt;http://linked.data.gov.au/def/cofog-a/1171&gt; a skos:Concept ;</v>
      </c>
      <c r="D225" t="str">
        <f>CONCATENATE("skos:prefLabel ",CHAR(34),A225,CHAR(34),"@en ; ")</f>
        <v xml:space="preserve">skos:prefLabel "Pipeline and other transport"@en ; </v>
      </c>
      <c r="E225" t="s">
        <v>189</v>
      </c>
      <c r="F225" t="str">
        <f t="shared" si="6"/>
        <v>skos:notation "1171" ;</v>
      </c>
      <c r="H225" t="s">
        <v>190</v>
      </c>
      <c r="I225" t="str">
        <f t="shared" si="7"/>
        <v>&lt;http://linked.data.gov.au/def/cofog-a/1171&gt; a skos:Concept ;skos:prefLabel "Pipeline and other transport"@en ; skos:inScheme &lt;http://linked.data.gov.au/def/cofog-a&gt; ;skos:notation "1171" ;.</v>
      </c>
    </row>
    <row r="226" spans="1:9" x14ac:dyDescent="0.2">
      <c r="A226" t="s">
        <v>168</v>
      </c>
      <c r="B226" s="1">
        <v>118</v>
      </c>
      <c r="C226" t="str">
        <f>CONCATENATE("&lt;http://linked.data.gov.au/def/cofog-a/",B226,"&gt; a skos:Concept ;")</f>
        <v>&lt;http://linked.data.gov.au/def/cofog-a/118&gt; a skos:Concept ;</v>
      </c>
      <c r="D226" t="str">
        <f>CONCATENATE("skos:prefLabel ",CHAR(34),A226,CHAR(34),"@en ; ")</f>
        <v xml:space="preserve">skos:prefLabel "Research and development - transport"@en ; </v>
      </c>
      <c r="E226" t="s">
        <v>189</v>
      </c>
      <c r="F226" t="str">
        <f t="shared" si="6"/>
        <v>skos:notation "118" ;</v>
      </c>
      <c r="H226" t="s">
        <v>190</v>
      </c>
      <c r="I226" t="str">
        <f t="shared" si="7"/>
        <v>&lt;http://linked.data.gov.au/def/cofog-a/118&gt; a skos:Concept ;skos:prefLabel "Research and development - transport"@en ; skos:inScheme &lt;http://linked.data.gov.au/def/cofog-a&gt; ;skos:notation "118" ;.</v>
      </c>
    </row>
    <row r="227" spans="1:9" x14ac:dyDescent="0.2">
      <c r="A227" t="s">
        <v>168</v>
      </c>
      <c r="B227" s="1">
        <v>1181</v>
      </c>
      <c r="C227" t="str">
        <f>CONCATENATE("&lt;http://linked.data.gov.au/def/cofog-a/",B227,"&gt; a skos:Concept ;")</f>
        <v>&lt;http://linked.data.gov.au/def/cofog-a/1181&gt; a skos:Concept ;</v>
      </c>
      <c r="D227" t="str">
        <f>CONCATENATE("skos:prefLabel ",CHAR(34),A227,CHAR(34),"@en ; ")</f>
        <v xml:space="preserve">skos:prefLabel "Research and development - transport"@en ; </v>
      </c>
      <c r="E227" t="s">
        <v>189</v>
      </c>
      <c r="F227" t="str">
        <f t="shared" si="6"/>
        <v>skos:notation "1181" ;</v>
      </c>
      <c r="H227" t="s">
        <v>190</v>
      </c>
      <c r="I227" t="str">
        <f t="shared" si="7"/>
        <v>&lt;http://linked.data.gov.au/def/cofog-a/1181&gt; a skos:Concept ;skos:prefLabel "Research and development - transport"@en ; skos:inScheme &lt;http://linked.data.gov.au/def/cofog-a&gt; ;skos:notation "1181" ;.</v>
      </c>
    </row>
    <row r="228" spans="1:9" x14ac:dyDescent="0.2">
      <c r="A228" t="s">
        <v>169</v>
      </c>
      <c r="B228" s="1">
        <v>119</v>
      </c>
      <c r="C228" t="str">
        <f>CONCATENATE("&lt;http://linked.data.gov.au/def/cofog-a/",B228,"&gt; a skos:Concept ;")</f>
        <v>&lt;http://linked.data.gov.au/def/cofog-a/119&gt; a skos:Concept ;</v>
      </c>
      <c r="D228" t="str">
        <f>CONCATENATE("skos:prefLabel ",CHAR(34),A228,CHAR(34),"@en ; ")</f>
        <v xml:space="preserve">skos:prefLabel "Transport not elsewhere classified"@en ; </v>
      </c>
      <c r="E228" t="s">
        <v>189</v>
      </c>
      <c r="F228" t="str">
        <f t="shared" si="6"/>
        <v>skos:notation "119" ;</v>
      </c>
      <c r="H228" t="s">
        <v>190</v>
      </c>
      <c r="I228" t="str">
        <f t="shared" si="7"/>
        <v>&lt;http://linked.data.gov.au/def/cofog-a/119&gt; a skos:Concept ;skos:prefLabel "Transport not elsewhere classified"@en ; skos:inScheme &lt;http://linked.data.gov.au/def/cofog-a&gt; ;skos:notation "119" ;.</v>
      </c>
    </row>
    <row r="229" spans="1:9" x14ac:dyDescent="0.2">
      <c r="A229" t="s">
        <v>169</v>
      </c>
      <c r="B229" s="1">
        <v>1199</v>
      </c>
      <c r="C229" t="str">
        <f>CONCATENATE("&lt;http://linked.data.gov.au/def/cofog-a/",B229,"&gt; a skos:Concept ;")</f>
        <v>&lt;http://linked.data.gov.au/def/cofog-a/1199&gt; a skos:Concept ;</v>
      </c>
      <c r="D229" t="str">
        <f>CONCATENATE("skos:prefLabel ",CHAR(34),A229,CHAR(34),"@en ; ")</f>
        <v xml:space="preserve">skos:prefLabel "Transport not elsewhere classified"@en ; </v>
      </c>
      <c r="E229" t="s">
        <v>189</v>
      </c>
      <c r="F229" t="str">
        <f t="shared" si="6"/>
        <v>skos:notation "1199" ;</v>
      </c>
      <c r="H229" t="s">
        <v>190</v>
      </c>
      <c r="I229" t="str">
        <f t="shared" si="7"/>
        <v>&lt;http://linked.data.gov.au/def/cofog-a/1199&gt; a skos:Concept ;skos:prefLabel "Transport not elsewhere classified"@en ; skos:inScheme &lt;http://linked.data.gov.au/def/cofog-a&gt; ;skos:notation "1199" ;.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E90-5F08-CF4F-AC51-F5CCE59D68F3}">
  <dimension ref="A1:C229"/>
  <sheetViews>
    <sheetView tabSelected="1" topLeftCell="A200" workbookViewId="0">
      <selection activeCell="C229" sqref="C3:C229"/>
    </sheetView>
  </sheetViews>
  <sheetFormatPr baseColWidth="10" defaultRowHeight="16" x14ac:dyDescent="0.2"/>
  <cols>
    <col min="1" max="1" width="10.83203125" style="1"/>
    <col min="2" max="2" width="7.6640625" style="1" bestFit="1" customWidth="1"/>
    <col min="3" max="3" width="22.83203125" bestFit="1" customWidth="1"/>
  </cols>
  <sheetData>
    <row r="1" spans="1:3" x14ac:dyDescent="0.2">
      <c r="A1" s="1" t="s">
        <v>184</v>
      </c>
      <c r="B1" s="1" t="s">
        <v>195</v>
      </c>
      <c r="C1" s="2" t="s">
        <v>329</v>
      </c>
    </row>
    <row r="2" spans="1:3" x14ac:dyDescent="0.2">
      <c r="A2" s="1" t="s">
        <v>330</v>
      </c>
    </row>
    <row r="3" spans="1:3" x14ac:dyDescent="0.2">
      <c r="A3" s="1" t="s">
        <v>331</v>
      </c>
      <c r="B3" s="1" t="s">
        <v>330</v>
      </c>
      <c r="C3" t="str">
        <f>CONCATENATE(":",A3," skos:broader :",B3," .")</f>
        <v>:011 skos:broader :01 .</v>
      </c>
    </row>
    <row r="4" spans="1:3" x14ac:dyDescent="0.2">
      <c r="A4" s="1" t="s">
        <v>217</v>
      </c>
      <c r="B4" s="1" t="s">
        <v>331</v>
      </c>
      <c r="C4" t="str">
        <f t="shared" ref="C4:C67" si="0">CONCATENATE(":",A4," skos:broader :",B4," .")</f>
        <v>:0111 skos:broader :011 .</v>
      </c>
    </row>
    <row r="5" spans="1:3" x14ac:dyDescent="0.2">
      <c r="A5" s="1" t="s">
        <v>218</v>
      </c>
      <c r="B5" s="1" t="s">
        <v>331</v>
      </c>
      <c r="C5" t="str">
        <f t="shared" si="0"/>
        <v>:0112 skos:broader :011 .</v>
      </c>
    </row>
    <row r="6" spans="1:3" x14ac:dyDescent="0.2">
      <c r="A6" s="1" t="s">
        <v>219</v>
      </c>
      <c r="B6" s="1" t="s">
        <v>331</v>
      </c>
      <c r="C6" t="str">
        <f t="shared" si="0"/>
        <v>:0113 skos:broader :011 .</v>
      </c>
    </row>
    <row r="7" spans="1:3" x14ac:dyDescent="0.2">
      <c r="A7" s="1" t="s">
        <v>333</v>
      </c>
      <c r="B7" s="1" t="s">
        <v>330</v>
      </c>
      <c r="C7" t="str">
        <f t="shared" si="0"/>
        <v>:012 skos:broader :01 .</v>
      </c>
    </row>
    <row r="8" spans="1:3" x14ac:dyDescent="0.2">
      <c r="A8" s="1" t="s">
        <v>220</v>
      </c>
      <c r="B8" s="1" t="s">
        <v>333</v>
      </c>
      <c r="C8" t="str">
        <f t="shared" si="0"/>
        <v>:0121 skos:broader :012 .</v>
      </c>
    </row>
    <row r="9" spans="1:3" x14ac:dyDescent="0.2">
      <c r="A9" s="1" t="s">
        <v>221</v>
      </c>
      <c r="B9" s="1" t="s">
        <v>333</v>
      </c>
      <c r="C9" t="str">
        <f t="shared" si="0"/>
        <v>:0122 skos:broader :012 .</v>
      </c>
    </row>
    <row r="10" spans="1:3" x14ac:dyDescent="0.2">
      <c r="A10" s="1" t="s">
        <v>334</v>
      </c>
      <c r="B10" s="1" t="s">
        <v>330</v>
      </c>
      <c r="C10" t="str">
        <f t="shared" si="0"/>
        <v>:013 skos:broader :01 .</v>
      </c>
    </row>
    <row r="11" spans="1:3" x14ac:dyDescent="0.2">
      <c r="A11" s="1" t="s">
        <v>222</v>
      </c>
      <c r="B11" s="1" t="s">
        <v>197</v>
      </c>
      <c r="C11" t="str">
        <f t="shared" si="0"/>
        <v>:0131 skos:broader :13 .</v>
      </c>
    </row>
    <row r="12" spans="1:3" x14ac:dyDescent="0.2">
      <c r="A12" s="1" t="s">
        <v>223</v>
      </c>
      <c r="B12" s="1" t="s">
        <v>334</v>
      </c>
      <c r="C12" t="str">
        <f t="shared" si="0"/>
        <v>:0132 skos:broader :013 .</v>
      </c>
    </row>
    <row r="13" spans="1:3" x14ac:dyDescent="0.2">
      <c r="A13" s="1" t="s">
        <v>224</v>
      </c>
      <c r="B13" s="1" t="s">
        <v>334</v>
      </c>
      <c r="C13" t="str">
        <f t="shared" si="0"/>
        <v>:0139 skos:broader :013 .</v>
      </c>
    </row>
    <row r="14" spans="1:3" x14ac:dyDescent="0.2">
      <c r="A14" s="1" t="s">
        <v>335</v>
      </c>
      <c r="B14" s="1" t="s">
        <v>330</v>
      </c>
      <c r="C14" t="str">
        <f t="shared" si="0"/>
        <v>:014 skos:broader :01 .</v>
      </c>
    </row>
    <row r="15" spans="1:3" x14ac:dyDescent="0.2">
      <c r="A15" s="1" t="s">
        <v>225</v>
      </c>
      <c r="B15" s="1" t="s">
        <v>335</v>
      </c>
      <c r="C15" t="str">
        <f t="shared" si="0"/>
        <v>:0141 skos:broader :014 .</v>
      </c>
    </row>
    <row r="16" spans="1:3" x14ac:dyDescent="0.2">
      <c r="A16" s="1" t="s">
        <v>336</v>
      </c>
      <c r="B16" s="1" t="s">
        <v>330</v>
      </c>
      <c r="C16" t="str">
        <f t="shared" si="0"/>
        <v>:015 skos:broader :01 .</v>
      </c>
    </row>
    <row r="17" spans="1:3" x14ac:dyDescent="0.2">
      <c r="A17" s="1" t="s">
        <v>226</v>
      </c>
      <c r="B17" s="1" t="s">
        <v>336</v>
      </c>
      <c r="C17" t="str">
        <f t="shared" si="0"/>
        <v>:0151 skos:broader :015 .</v>
      </c>
    </row>
    <row r="18" spans="1:3" x14ac:dyDescent="0.2">
      <c r="A18" s="1" t="s">
        <v>337</v>
      </c>
      <c r="B18" s="1" t="s">
        <v>330</v>
      </c>
      <c r="C18" t="str">
        <f t="shared" si="0"/>
        <v>:016 skos:broader :01 .</v>
      </c>
    </row>
    <row r="19" spans="1:3" x14ac:dyDescent="0.2">
      <c r="A19" s="1" t="s">
        <v>227</v>
      </c>
      <c r="B19" s="1" t="s">
        <v>337</v>
      </c>
      <c r="C19" t="str">
        <f t="shared" si="0"/>
        <v>:0161 skos:broader :016 .</v>
      </c>
    </row>
    <row r="20" spans="1:3" x14ac:dyDescent="0.2">
      <c r="A20" s="1" t="s">
        <v>338</v>
      </c>
      <c r="B20" s="1" t="s">
        <v>330</v>
      </c>
      <c r="C20" t="str">
        <f t="shared" si="0"/>
        <v>:017 skos:broader :01 .</v>
      </c>
    </row>
    <row r="21" spans="1:3" x14ac:dyDescent="0.2">
      <c r="A21" s="1" t="s">
        <v>228</v>
      </c>
      <c r="B21" s="1" t="s">
        <v>338</v>
      </c>
      <c r="C21" t="str">
        <f t="shared" si="0"/>
        <v>:0171 skos:broader :017 .</v>
      </c>
    </row>
    <row r="22" spans="1:3" x14ac:dyDescent="0.2">
      <c r="A22" s="1" t="s">
        <v>339</v>
      </c>
      <c r="B22" s="1" t="s">
        <v>330</v>
      </c>
      <c r="C22" t="str">
        <f t="shared" si="0"/>
        <v>:019 skos:broader :01 .</v>
      </c>
    </row>
    <row r="23" spans="1:3" x14ac:dyDescent="0.2">
      <c r="A23" s="1" t="s">
        <v>229</v>
      </c>
      <c r="B23" s="1" t="s">
        <v>339</v>
      </c>
      <c r="C23" t="str">
        <f t="shared" si="0"/>
        <v>:0199 skos:broader :019 .</v>
      </c>
    </row>
    <row r="24" spans="1:3" x14ac:dyDescent="0.2">
      <c r="A24" s="1" t="s">
        <v>340</v>
      </c>
    </row>
    <row r="25" spans="1:3" x14ac:dyDescent="0.2">
      <c r="A25" s="1" t="s">
        <v>341</v>
      </c>
      <c r="B25" s="1" t="s">
        <v>340</v>
      </c>
      <c r="C25" t="str">
        <f t="shared" si="0"/>
        <v>:021 skos:broader :02 .</v>
      </c>
    </row>
    <row r="26" spans="1:3" x14ac:dyDescent="0.2">
      <c r="A26" s="1" t="s">
        <v>230</v>
      </c>
      <c r="B26" s="1" t="s">
        <v>341</v>
      </c>
      <c r="C26" t="str">
        <f t="shared" si="0"/>
        <v>:0211 skos:broader :021 .</v>
      </c>
    </row>
    <row r="27" spans="1:3" x14ac:dyDescent="0.2">
      <c r="A27" s="1" t="s">
        <v>231</v>
      </c>
      <c r="B27" s="1" t="s">
        <v>341</v>
      </c>
      <c r="C27" t="str">
        <f t="shared" si="0"/>
        <v>:0212 skos:broader :021 .</v>
      </c>
    </row>
    <row r="28" spans="1:3" x14ac:dyDescent="0.2">
      <c r="A28" s="1" t="s">
        <v>342</v>
      </c>
      <c r="B28" s="1" t="s">
        <v>340</v>
      </c>
      <c r="C28" t="str">
        <f t="shared" si="0"/>
        <v>:022 skos:broader :02 .</v>
      </c>
    </row>
    <row r="29" spans="1:3" x14ac:dyDescent="0.2">
      <c r="A29" s="1" t="s">
        <v>232</v>
      </c>
      <c r="B29" s="1" t="s">
        <v>342</v>
      </c>
      <c r="C29" t="str">
        <f t="shared" si="0"/>
        <v>:0221 skos:broader :022 .</v>
      </c>
    </row>
    <row r="30" spans="1:3" x14ac:dyDescent="0.2">
      <c r="A30" s="1" t="s">
        <v>343</v>
      </c>
      <c r="B30" s="1" t="s">
        <v>340</v>
      </c>
      <c r="C30" t="str">
        <f t="shared" si="0"/>
        <v>:023 skos:broader :02 .</v>
      </c>
    </row>
    <row r="31" spans="1:3" x14ac:dyDescent="0.2">
      <c r="A31" s="1" t="s">
        <v>233</v>
      </c>
      <c r="B31" s="1" t="s">
        <v>343</v>
      </c>
      <c r="C31" t="str">
        <f t="shared" si="0"/>
        <v>:0231 skos:broader :023 .</v>
      </c>
    </row>
    <row r="32" spans="1:3" x14ac:dyDescent="0.2">
      <c r="A32" s="1" t="s">
        <v>344</v>
      </c>
      <c r="B32" s="1" t="s">
        <v>340</v>
      </c>
      <c r="C32" t="str">
        <f t="shared" si="0"/>
        <v>:029 skos:broader :02 .</v>
      </c>
    </row>
    <row r="33" spans="1:3" x14ac:dyDescent="0.2">
      <c r="A33" s="1" t="s">
        <v>234</v>
      </c>
      <c r="B33" s="1" t="s">
        <v>344</v>
      </c>
      <c r="C33" t="str">
        <f t="shared" si="0"/>
        <v>:0299 skos:broader :029 .</v>
      </c>
    </row>
    <row r="34" spans="1:3" x14ac:dyDescent="0.2">
      <c r="A34" s="1" t="s">
        <v>345</v>
      </c>
    </row>
    <row r="35" spans="1:3" x14ac:dyDescent="0.2">
      <c r="A35" s="1" t="s">
        <v>346</v>
      </c>
      <c r="B35" s="1" t="s">
        <v>345</v>
      </c>
      <c r="C35" t="str">
        <f t="shared" si="0"/>
        <v>:031 skos:broader :03 .</v>
      </c>
    </row>
    <row r="36" spans="1:3" x14ac:dyDescent="0.2">
      <c r="A36" s="1" t="s">
        <v>235</v>
      </c>
      <c r="B36" s="1" t="s">
        <v>346</v>
      </c>
      <c r="C36" t="str">
        <f t="shared" si="0"/>
        <v>:0311 skos:broader :031 .</v>
      </c>
    </row>
    <row r="37" spans="1:3" x14ac:dyDescent="0.2">
      <c r="A37" s="1" t="s">
        <v>347</v>
      </c>
      <c r="B37" s="1" t="s">
        <v>345</v>
      </c>
      <c r="C37" t="str">
        <f t="shared" si="0"/>
        <v>:032 skos:broader :03 .</v>
      </c>
    </row>
    <row r="38" spans="1:3" x14ac:dyDescent="0.2">
      <c r="A38" s="1" t="s">
        <v>236</v>
      </c>
      <c r="B38" s="1" t="s">
        <v>347</v>
      </c>
      <c r="C38" t="str">
        <f t="shared" si="0"/>
        <v>:0321 skos:broader :032 .</v>
      </c>
    </row>
    <row r="39" spans="1:3" x14ac:dyDescent="0.2">
      <c r="A39" s="1" t="s">
        <v>237</v>
      </c>
      <c r="B39" s="1" t="s">
        <v>347</v>
      </c>
      <c r="C39" t="str">
        <f t="shared" si="0"/>
        <v>:0322 skos:broader :032 .</v>
      </c>
    </row>
    <row r="40" spans="1:3" x14ac:dyDescent="0.2">
      <c r="A40" s="1" t="s">
        <v>348</v>
      </c>
      <c r="B40" s="1" t="s">
        <v>345</v>
      </c>
      <c r="C40" t="str">
        <f t="shared" si="0"/>
        <v>:033 skos:broader :03 .</v>
      </c>
    </row>
    <row r="41" spans="1:3" x14ac:dyDescent="0.2">
      <c r="A41" s="1" t="s">
        <v>238</v>
      </c>
      <c r="B41" s="1" t="s">
        <v>348</v>
      </c>
      <c r="C41" t="str">
        <f t="shared" si="0"/>
        <v>:0331 skos:broader :033 .</v>
      </c>
    </row>
    <row r="42" spans="1:3" x14ac:dyDescent="0.2">
      <c r="A42" s="1" t="s">
        <v>349</v>
      </c>
      <c r="B42" s="1" t="s">
        <v>345</v>
      </c>
      <c r="C42" t="str">
        <f t="shared" si="0"/>
        <v>:034 skos:broader :03 .</v>
      </c>
    </row>
    <row r="43" spans="1:3" x14ac:dyDescent="0.2">
      <c r="A43" s="1" t="s">
        <v>239</v>
      </c>
      <c r="B43" s="1" t="s">
        <v>349</v>
      </c>
      <c r="C43" t="str">
        <f t="shared" si="0"/>
        <v>:0341 skos:broader :034 .</v>
      </c>
    </row>
    <row r="44" spans="1:3" x14ac:dyDescent="0.2">
      <c r="A44" s="1" t="s">
        <v>350</v>
      </c>
      <c r="B44" s="1" t="s">
        <v>345</v>
      </c>
      <c r="C44" t="str">
        <f t="shared" si="0"/>
        <v>:035 skos:broader :03 .</v>
      </c>
    </row>
    <row r="45" spans="1:3" x14ac:dyDescent="0.2">
      <c r="A45" s="1" t="s">
        <v>240</v>
      </c>
      <c r="B45" s="1" t="s">
        <v>350</v>
      </c>
      <c r="C45" t="str">
        <f t="shared" si="0"/>
        <v>:0351 skos:broader :035 .</v>
      </c>
    </row>
    <row r="46" spans="1:3" x14ac:dyDescent="0.2">
      <c r="A46" s="1" t="s">
        <v>351</v>
      </c>
      <c r="B46" s="1" t="s">
        <v>345</v>
      </c>
      <c r="C46" t="str">
        <f t="shared" si="0"/>
        <v>:039 skos:broader :03 .</v>
      </c>
    </row>
    <row r="47" spans="1:3" x14ac:dyDescent="0.2">
      <c r="A47" s="1" t="s">
        <v>241</v>
      </c>
      <c r="B47" s="1" t="s">
        <v>351</v>
      </c>
      <c r="C47" t="str">
        <f t="shared" si="0"/>
        <v>:0391 skos:broader :039 .</v>
      </c>
    </row>
    <row r="48" spans="1:3" x14ac:dyDescent="0.2">
      <c r="A48" s="1" t="s">
        <v>242</v>
      </c>
      <c r="B48" s="1" t="s">
        <v>351</v>
      </c>
      <c r="C48" t="str">
        <f t="shared" si="0"/>
        <v>:0399 skos:broader :039 .</v>
      </c>
    </row>
    <row r="49" spans="1:3" x14ac:dyDescent="0.2">
      <c r="A49" s="1" t="s">
        <v>352</v>
      </c>
    </row>
    <row r="50" spans="1:3" x14ac:dyDescent="0.2">
      <c r="A50" s="1" t="s">
        <v>353</v>
      </c>
      <c r="B50" s="1" t="s">
        <v>352</v>
      </c>
      <c r="C50" t="str">
        <f t="shared" si="0"/>
        <v>:041 skos:broader :04 .</v>
      </c>
    </row>
    <row r="51" spans="1:3" x14ac:dyDescent="0.2">
      <c r="A51" s="1" t="s">
        <v>243</v>
      </c>
      <c r="B51" s="1" t="s">
        <v>353</v>
      </c>
      <c r="C51" t="str">
        <f t="shared" si="0"/>
        <v>:0411 skos:broader :041 .</v>
      </c>
    </row>
    <row r="52" spans="1:3" x14ac:dyDescent="0.2">
      <c r="A52" s="1" t="s">
        <v>244</v>
      </c>
      <c r="B52" s="1" t="s">
        <v>353</v>
      </c>
      <c r="C52" t="str">
        <f t="shared" si="0"/>
        <v>:0412 skos:broader :041 .</v>
      </c>
    </row>
    <row r="53" spans="1:3" x14ac:dyDescent="0.2">
      <c r="A53" s="1" t="s">
        <v>354</v>
      </c>
      <c r="B53" s="1" t="s">
        <v>352</v>
      </c>
      <c r="C53" t="str">
        <f t="shared" si="0"/>
        <v>:042 skos:broader :04 .</v>
      </c>
    </row>
    <row r="54" spans="1:3" x14ac:dyDescent="0.2">
      <c r="A54" s="1" t="s">
        <v>245</v>
      </c>
      <c r="B54" s="1" t="s">
        <v>354</v>
      </c>
      <c r="C54" t="str">
        <f t="shared" si="0"/>
        <v>:0421 skos:broader :042 .</v>
      </c>
    </row>
    <row r="55" spans="1:3" x14ac:dyDescent="0.2">
      <c r="A55" s="1" t="s">
        <v>246</v>
      </c>
      <c r="B55" s="1" t="s">
        <v>354</v>
      </c>
      <c r="C55" t="str">
        <f t="shared" si="0"/>
        <v>:0422 skos:broader :042 .</v>
      </c>
    </row>
    <row r="56" spans="1:3" x14ac:dyDescent="0.2">
      <c r="A56" s="1" t="s">
        <v>247</v>
      </c>
      <c r="B56" s="1" t="s">
        <v>354</v>
      </c>
      <c r="C56" t="str">
        <f t="shared" si="0"/>
        <v>:0423 skos:broader :042 .</v>
      </c>
    </row>
    <row r="57" spans="1:3" x14ac:dyDescent="0.2">
      <c r="A57" s="1" t="s">
        <v>355</v>
      </c>
      <c r="B57" s="1" t="s">
        <v>352</v>
      </c>
      <c r="C57" t="str">
        <f t="shared" si="0"/>
        <v>:043 skos:broader :04 .</v>
      </c>
    </row>
    <row r="58" spans="1:3" x14ac:dyDescent="0.2">
      <c r="A58" s="1" t="s">
        <v>248</v>
      </c>
      <c r="B58" s="1" t="s">
        <v>355</v>
      </c>
      <c r="C58" t="str">
        <f t="shared" si="0"/>
        <v>:0431 skos:broader :043 .</v>
      </c>
    </row>
    <row r="59" spans="1:3" x14ac:dyDescent="0.2">
      <c r="A59" s="1" t="s">
        <v>249</v>
      </c>
      <c r="B59" s="1" t="s">
        <v>355</v>
      </c>
      <c r="C59" t="str">
        <f t="shared" si="0"/>
        <v>:0432 skos:broader :043 .</v>
      </c>
    </row>
    <row r="60" spans="1:3" x14ac:dyDescent="0.2">
      <c r="A60" s="1" t="s">
        <v>250</v>
      </c>
      <c r="B60" s="1" t="s">
        <v>355</v>
      </c>
      <c r="C60" t="str">
        <f t="shared" si="0"/>
        <v>:0433 skos:broader :043 .</v>
      </c>
    </row>
    <row r="61" spans="1:3" x14ac:dyDescent="0.2">
      <c r="A61" s="1" t="s">
        <v>251</v>
      </c>
      <c r="B61" s="1" t="s">
        <v>355</v>
      </c>
      <c r="C61" t="str">
        <f t="shared" si="0"/>
        <v>:0434 skos:broader :043 .</v>
      </c>
    </row>
    <row r="62" spans="1:3" x14ac:dyDescent="0.2">
      <c r="A62" s="1" t="s">
        <v>252</v>
      </c>
      <c r="B62" s="1" t="s">
        <v>355</v>
      </c>
      <c r="C62" t="str">
        <f t="shared" si="0"/>
        <v>:0435 skos:broader :043 .</v>
      </c>
    </row>
    <row r="63" spans="1:3" x14ac:dyDescent="0.2">
      <c r="A63" s="1" t="s">
        <v>253</v>
      </c>
      <c r="B63" s="1" t="s">
        <v>355</v>
      </c>
      <c r="C63" t="str">
        <f t="shared" si="0"/>
        <v>:0436 skos:broader :043 .</v>
      </c>
    </row>
    <row r="64" spans="1:3" x14ac:dyDescent="0.2">
      <c r="A64" s="1" t="s">
        <v>254</v>
      </c>
      <c r="B64" s="1" t="s">
        <v>355</v>
      </c>
      <c r="C64" t="str">
        <f t="shared" si="0"/>
        <v>:0439 skos:broader :043 .</v>
      </c>
    </row>
    <row r="65" spans="1:3" x14ac:dyDescent="0.2">
      <c r="A65" s="1" t="s">
        <v>356</v>
      </c>
      <c r="B65" s="1" t="s">
        <v>352</v>
      </c>
      <c r="C65" t="str">
        <f t="shared" si="0"/>
        <v>:044 skos:broader :04 .</v>
      </c>
    </row>
    <row r="66" spans="1:3" x14ac:dyDescent="0.2">
      <c r="A66" s="1" t="s">
        <v>255</v>
      </c>
      <c r="B66" s="1" t="s">
        <v>356</v>
      </c>
      <c r="C66" t="str">
        <f t="shared" si="0"/>
        <v>:0441 skos:broader :044 .</v>
      </c>
    </row>
    <row r="67" spans="1:3" x14ac:dyDescent="0.2">
      <c r="A67" s="1" t="s">
        <v>256</v>
      </c>
      <c r="B67" s="1" t="s">
        <v>356</v>
      </c>
      <c r="C67" t="str">
        <f t="shared" si="0"/>
        <v>:0442 skos:broader :044 .</v>
      </c>
    </row>
    <row r="68" spans="1:3" x14ac:dyDescent="0.2">
      <c r="A68" s="1" t="s">
        <v>257</v>
      </c>
      <c r="B68" s="1" t="s">
        <v>356</v>
      </c>
      <c r="C68" t="str">
        <f t="shared" ref="C68:C131" si="1">CONCATENATE(":",A68," skos:broader :",B68," .")</f>
        <v>:0443 skos:broader :044 .</v>
      </c>
    </row>
    <row r="69" spans="1:3" x14ac:dyDescent="0.2">
      <c r="A69" s="1" t="s">
        <v>357</v>
      </c>
      <c r="B69" s="1" t="s">
        <v>352</v>
      </c>
      <c r="C69" t="str">
        <f t="shared" si="1"/>
        <v>:045 skos:broader :04 .</v>
      </c>
    </row>
    <row r="70" spans="1:3" x14ac:dyDescent="0.2">
      <c r="A70" s="1" t="s">
        <v>258</v>
      </c>
      <c r="B70" s="1" t="s">
        <v>357</v>
      </c>
      <c r="C70" t="str">
        <f t="shared" si="1"/>
        <v>:0451 skos:broader :045 .</v>
      </c>
    </row>
    <row r="71" spans="1:3" x14ac:dyDescent="0.2">
      <c r="A71" s="1" t="s">
        <v>358</v>
      </c>
      <c r="B71" s="1" t="s">
        <v>352</v>
      </c>
      <c r="C71" t="str">
        <f t="shared" si="1"/>
        <v>:046 skos:broader :04 .</v>
      </c>
    </row>
    <row r="72" spans="1:3" x14ac:dyDescent="0.2">
      <c r="A72" s="1" t="s">
        <v>259</v>
      </c>
      <c r="B72" s="1" t="s">
        <v>358</v>
      </c>
      <c r="C72" t="str">
        <f t="shared" si="1"/>
        <v>:0461 skos:broader :046 .</v>
      </c>
    </row>
    <row r="73" spans="1:3" x14ac:dyDescent="0.2">
      <c r="A73" s="1" t="s">
        <v>260</v>
      </c>
      <c r="B73" s="1" t="s">
        <v>358</v>
      </c>
      <c r="C73" t="str">
        <f t="shared" si="1"/>
        <v>:0462 skos:broader :046 .</v>
      </c>
    </row>
    <row r="74" spans="1:3" x14ac:dyDescent="0.2">
      <c r="A74" s="1" t="s">
        <v>261</v>
      </c>
      <c r="B74" s="1" t="s">
        <v>358</v>
      </c>
      <c r="C74" t="str">
        <f t="shared" si="1"/>
        <v>:0463 skos:broader :046 .</v>
      </c>
    </row>
    <row r="75" spans="1:3" x14ac:dyDescent="0.2">
      <c r="A75" s="1" t="s">
        <v>262</v>
      </c>
      <c r="B75" s="1" t="s">
        <v>358</v>
      </c>
      <c r="C75" t="str">
        <f t="shared" si="1"/>
        <v>:0464 skos:broader :046 .</v>
      </c>
    </row>
    <row r="76" spans="1:3" x14ac:dyDescent="0.2">
      <c r="A76" s="1" t="s">
        <v>359</v>
      </c>
      <c r="B76" s="1" t="s">
        <v>352</v>
      </c>
      <c r="C76" t="str">
        <f t="shared" si="1"/>
        <v>:047 skos:broader :04 .</v>
      </c>
    </row>
    <row r="77" spans="1:3" x14ac:dyDescent="0.2">
      <c r="A77" s="1" t="s">
        <v>263</v>
      </c>
      <c r="B77" s="1" t="s">
        <v>359</v>
      </c>
      <c r="C77" t="str">
        <f t="shared" si="1"/>
        <v>:0471 skos:broader :047 .</v>
      </c>
    </row>
    <row r="78" spans="1:3" x14ac:dyDescent="0.2">
      <c r="A78" s="1" t="s">
        <v>264</v>
      </c>
      <c r="B78" s="1" t="s">
        <v>359</v>
      </c>
      <c r="C78" t="str">
        <f t="shared" si="1"/>
        <v>:0472 skos:broader :047 .</v>
      </c>
    </row>
    <row r="79" spans="1:3" x14ac:dyDescent="0.2">
      <c r="A79" s="1" t="s">
        <v>265</v>
      </c>
      <c r="B79" s="1" t="s">
        <v>359</v>
      </c>
      <c r="C79" t="str">
        <f t="shared" si="1"/>
        <v>:0473 skos:broader :047 .</v>
      </c>
    </row>
    <row r="80" spans="1:3" x14ac:dyDescent="0.2">
      <c r="A80" s="1" t="s">
        <v>266</v>
      </c>
      <c r="B80" s="1" t="s">
        <v>359</v>
      </c>
      <c r="C80" t="str">
        <f t="shared" si="1"/>
        <v>:0474 skos:broader :047 .</v>
      </c>
    </row>
    <row r="81" spans="1:3" x14ac:dyDescent="0.2">
      <c r="A81" s="1" t="s">
        <v>267</v>
      </c>
      <c r="B81" s="1" t="s">
        <v>359</v>
      </c>
      <c r="C81" t="str">
        <f t="shared" si="1"/>
        <v>:0475 skos:broader :047 .</v>
      </c>
    </row>
    <row r="82" spans="1:3" x14ac:dyDescent="0.2">
      <c r="A82" s="1" t="s">
        <v>268</v>
      </c>
      <c r="B82" s="1" t="s">
        <v>359</v>
      </c>
      <c r="C82" t="str">
        <f t="shared" si="1"/>
        <v>:0476 skos:broader :047 .</v>
      </c>
    </row>
    <row r="83" spans="1:3" x14ac:dyDescent="0.2">
      <c r="A83" s="1" t="s">
        <v>360</v>
      </c>
      <c r="B83" s="1" t="s">
        <v>332</v>
      </c>
      <c r="C83" t="str">
        <f t="shared" si="1"/>
        <v>:049 skos:broader :0 .</v>
      </c>
    </row>
    <row r="84" spans="1:3" x14ac:dyDescent="0.2">
      <c r="A84" s="1" t="s">
        <v>269</v>
      </c>
      <c r="B84" s="1" t="s">
        <v>399</v>
      </c>
      <c r="C84" t="str">
        <f t="shared" si="1"/>
        <v>:0499 skos:broader :409 .</v>
      </c>
    </row>
    <row r="85" spans="1:3" x14ac:dyDescent="0.2">
      <c r="A85" s="1" t="s">
        <v>361</v>
      </c>
    </row>
    <row r="86" spans="1:3" x14ac:dyDescent="0.2">
      <c r="A86" s="1" t="s">
        <v>362</v>
      </c>
      <c r="B86" s="1" t="s">
        <v>361</v>
      </c>
      <c r="C86" t="str">
        <f t="shared" si="1"/>
        <v>:051 skos:broader :05 .</v>
      </c>
    </row>
    <row r="87" spans="1:3" x14ac:dyDescent="0.2">
      <c r="A87" s="1" t="s">
        <v>270</v>
      </c>
      <c r="B87" s="1" t="s">
        <v>362</v>
      </c>
      <c r="C87" t="str">
        <f t="shared" si="1"/>
        <v>:0511 skos:broader :051 .</v>
      </c>
    </row>
    <row r="88" spans="1:3" x14ac:dyDescent="0.2">
      <c r="A88" s="1" t="s">
        <v>271</v>
      </c>
      <c r="B88" s="1" t="s">
        <v>362</v>
      </c>
      <c r="C88" t="str">
        <f t="shared" si="1"/>
        <v>:0519 skos:broader :051 .</v>
      </c>
    </row>
    <row r="89" spans="1:3" x14ac:dyDescent="0.2">
      <c r="A89" s="1" t="s">
        <v>363</v>
      </c>
      <c r="B89" s="1" t="s">
        <v>361</v>
      </c>
      <c r="C89" t="str">
        <f t="shared" si="1"/>
        <v>:052 skos:broader :05 .</v>
      </c>
    </row>
    <row r="90" spans="1:3" x14ac:dyDescent="0.2">
      <c r="A90" s="1" t="s">
        <v>272</v>
      </c>
      <c r="B90" s="1" t="s">
        <v>363</v>
      </c>
      <c r="C90" t="str">
        <f t="shared" si="1"/>
        <v>:0521 skos:broader :052 .</v>
      </c>
    </row>
    <row r="91" spans="1:3" x14ac:dyDescent="0.2">
      <c r="A91" s="1" t="s">
        <v>273</v>
      </c>
      <c r="B91" s="1" t="s">
        <v>363</v>
      </c>
      <c r="C91" t="str">
        <f t="shared" si="1"/>
        <v>:0529 skos:broader :052 .</v>
      </c>
    </row>
    <row r="92" spans="1:3" x14ac:dyDescent="0.2">
      <c r="A92" s="1" t="s">
        <v>364</v>
      </c>
      <c r="B92" s="1" t="s">
        <v>361</v>
      </c>
      <c r="C92" t="str">
        <f t="shared" si="1"/>
        <v>:053 skos:broader :05 .</v>
      </c>
    </row>
    <row r="93" spans="1:3" x14ac:dyDescent="0.2">
      <c r="A93" s="1" t="s">
        <v>274</v>
      </c>
      <c r="B93" s="1" t="s">
        <v>364</v>
      </c>
      <c r="C93" t="str">
        <f t="shared" si="1"/>
        <v>:0531 skos:broader :053 .</v>
      </c>
    </row>
    <row r="94" spans="1:3" x14ac:dyDescent="0.2">
      <c r="A94" s="1" t="s">
        <v>365</v>
      </c>
      <c r="B94" s="1" t="s">
        <v>361</v>
      </c>
      <c r="C94" t="str">
        <f t="shared" si="1"/>
        <v>:054 skos:broader :05 .</v>
      </c>
    </row>
    <row r="95" spans="1:3" x14ac:dyDescent="0.2">
      <c r="A95" s="1" t="s">
        <v>275</v>
      </c>
      <c r="B95" s="1" t="s">
        <v>365</v>
      </c>
      <c r="C95" t="str">
        <f t="shared" si="1"/>
        <v>:0541 skos:broader :054 .</v>
      </c>
    </row>
    <row r="96" spans="1:3" x14ac:dyDescent="0.2">
      <c r="A96" s="1" t="s">
        <v>366</v>
      </c>
      <c r="B96" s="1" t="s">
        <v>361</v>
      </c>
      <c r="C96" t="str">
        <f t="shared" si="1"/>
        <v>:055 skos:broader :05 .</v>
      </c>
    </row>
    <row r="97" spans="1:3" x14ac:dyDescent="0.2">
      <c r="A97" s="1" t="s">
        <v>276</v>
      </c>
      <c r="B97" s="1" t="s">
        <v>366</v>
      </c>
      <c r="C97" t="str">
        <f t="shared" si="1"/>
        <v>:0551 skos:broader :055 .</v>
      </c>
    </row>
    <row r="98" spans="1:3" x14ac:dyDescent="0.2">
      <c r="A98" s="1" t="s">
        <v>367</v>
      </c>
      <c r="B98" s="1" t="s">
        <v>361</v>
      </c>
      <c r="C98" t="str">
        <f t="shared" si="1"/>
        <v>:059 skos:broader :05 .</v>
      </c>
    </row>
    <row r="99" spans="1:3" x14ac:dyDescent="0.2">
      <c r="A99" s="1" t="s">
        <v>277</v>
      </c>
      <c r="B99" s="1" t="s">
        <v>367</v>
      </c>
      <c r="C99" t="str">
        <f t="shared" si="1"/>
        <v>:0599 skos:broader :059 .</v>
      </c>
    </row>
    <row r="100" spans="1:3" x14ac:dyDescent="0.2">
      <c r="A100" s="1" t="s">
        <v>368</v>
      </c>
    </row>
    <row r="101" spans="1:3" x14ac:dyDescent="0.2">
      <c r="A101" s="1" t="s">
        <v>369</v>
      </c>
      <c r="B101" s="1" t="s">
        <v>368</v>
      </c>
      <c r="C101" t="str">
        <f t="shared" si="1"/>
        <v>:061 skos:broader :06 .</v>
      </c>
    </row>
    <row r="102" spans="1:3" x14ac:dyDescent="0.2">
      <c r="A102" s="1" t="s">
        <v>278</v>
      </c>
      <c r="B102" s="1" t="s">
        <v>369</v>
      </c>
      <c r="C102" t="str">
        <f t="shared" si="1"/>
        <v>:0611 skos:broader :061 .</v>
      </c>
    </row>
    <row r="103" spans="1:3" x14ac:dyDescent="0.2">
      <c r="A103" s="1" t="s">
        <v>370</v>
      </c>
      <c r="B103" s="1" t="s">
        <v>368</v>
      </c>
      <c r="C103" t="str">
        <f t="shared" si="1"/>
        <v>:062 skos:broader :06 .</v>
      </c>
    </row>
    <row r="104" spans="1:3" x14ac:dyDescent="0.2">
      <c r="A104" s="1" t="s">
        <v>279</v>
      </c>
      <c r="B104" s="1" t="s">
        <v>370</v>
      </c>
      <c r="C104" t="str">
        <f t="shared" si="1"/>
        <v>:0621 skos:broader :062 .</v>
      </c>
    </row>
    <row r="105" spans="1:3" x14ac:dyDescent="0.2">
      <c r="A105" s="1" t="s">
        <v>280</v>
      </c>
      <c r="B105" s="1" t="s">
        <v>370</v>
      </c>
      <c r="C105" t="str">
        <f t="shared" si="1"/>
        <v>:0629 skos:broader :062 .</v>
      </c>
    </row>
    <row r="106" spans="1:3" x14ac:dyDescent="0.2">
      <c r="A106" s="1" t="s">
        <v>371</v>
      </c>
      <c r="B106" s="1" t="s">
        <v>368</v>
      </c>
      <c r="C106" t="str">
        <f t="shared" si="1"/>
        <v>:063 skos:broader :06 .</v>
      </c>
    </row>
    <row r="107" spans="1:3" x14ac:dyDescent="0.2">
      <c r="A107" s="1" t="s">
        <v>281</v>
      </c>
      <c r="B107" s="1" t="s">
        <v>371</v>
      </c>
      <c r="C107" t="str">
        <f t="shared" si="1"/>
        <v>:0631 skos:broader :063 .</v>
      </c>
    </row>
    <row r="108" spans="1:3" x14ac:dyDescent="0.2">
      <c r="A108" s="1" t="s">
        <v>372</v>
      </c>
      <c r="B108" s="1" t="s">
        <v>368</v>
      </c>
      <c r="C108" t="str">
        <f t="shared" si="1"/>
        <v>:064 skos:broader :06 .</v>
      </c>
    </row>
    <row r="109" spans="1:3" x14ac:dyDescent="0.2">
      <c r="A109" s="1" t="s">
        <v>282</v>
      </c>
      <c r="B109" s="1" t="s">
        <v>372</v>
      </c>
      <c r="C109" t="str">
        <f t="shared" si="1"/>
        <v>:0641 skos:broader :064 .</v>
      </c>
    </row>
    <row r="110" spans="1:3" x14ac:dyDescent="0.2">
      <c r="A110" s="1" t="s">
        <v>373</v>
      </c>
      <c r="B110" s="1" t="s">
        <v>368</v>
      </c>
      <c r="C110" t="str">
        <f t="shared" si="1"/>
        <v>:065 skos:broader :06 .</v>
      </c>
    </row>
    <row r="111" spans="1:3" x14ac:dyDescent="0.2">
      <c r="A111" s="1" t="s">
        <v>283</v>
      </c>
      <c r="B111" s="1" t="s">
        <v>373</v>
      </c>
      <c r="C111" t="str">
        <f t="shared" si="1"/>
        <v>:0651 skos:broader :065 .</v>
      </c>
    </row>
    <row r="112" spans="1:3" x14ac:dyDescent="0.2">
      <c r="A112" s="1" t="s">
        <v>374</v>
      </c>
      <c r="B112" s="1" t="s">
        <v>368</v>
      </c>
      <c r="C112" t="str">
        <f t="shared" si="1"/>
        <v>:069 skos:broader :06 .</v>
      </c>
    </row>
    <row r="113" spans="1:3" x14ac:dyDescent="0.2">
      <c r="A113" s="1" t="s">
        <v>284</v>
      </c>
      <c r="B113" s="1" t="s">
        <v>374</v>
      </c>
      <c r="C113" t="str">
        <f t="shared" si="1"/>
        <v>:0698 skos:broader :069 .</v>
      </c>
    </row>
    <row r="114" spans="1:3" x14ac:dyDescent="0.2">
      <c r="A114" s="1" t="s">
        <v>285</v>
      </c>
      <c r="B114" s="1" t="s">
        <v>374</v>
      </c>
      <c r="C114" t="str">
        <f t="shared" si="1"/>
        <v>:0699 skos:broader :069 .</v>
      </c>
    </row>
    <row r="115" spans="1:3" x14ac:dyDescent="0.2">
      <c r="A115" s="1" t="s">
        <v>375</v>
      </c>
    </row>
    <row r="116" spans="1:3" x14ac:dyDescent="0.2">
      <c r="A116" s="1" t="s">
        <v>376</v>
      </c>
      <c r="B116" s="1" t="s">
        <v>375</v>
      </c>
      <c r="C116" t="str">
        <f t="shared" si="1"/>
        <v>:071 skos:broader :07 .</v>
      </c>
    </row>
    <row r="117" spans="1:3" x14ac:dyDescent="0.2">
      <c r="A117" s="1" t="s">
        <v>286</v>
      </c>
      <c r="B117" s="1" t="s">
        <v>376</v>
      </c>
      <c r="C117" t="str">
        <f t="shared" si="1"/>
        <v>:0711 skos:broader :071 .</v>
      </c>
    </row>
    <row r="118" spans="1:3" x14ac:dyDescent="0.2">
      <c r="A118" s="1" t="s">
        <v>287</v>
      </c>
      <c r="B118" s="1" t="s">
        <v>376</v>
      </c>
      <c r="C118" t="str">
        <f t="shared" si="1"/>
        <v>:0712 skos:broader :071 .</v>
      </c>
    </row>
    <row r="119" spans="1:3" x14ac:dyDescent="0.2">
      <c r="A119" s="1" t="s">
        <v>288</v>
      </c>
      <c r="B119" s="1" t="s">
        <v>376</v>
      </c>
      <c r="C119" t="str">
        <f t="shared" si="1"/>
        <v>:0713 skos:broader :071 .</v>
      </c>
    </row>
    <row r="120" spans="1:3" x14ac:dyDescent="0.2">
      <c r="A120" s="1" t="s">
        <v>377</v>
      </c>
      <c r="B120" s="1" t="s">
        <v>375</v>
      </c>
      <c r="C120" t="str">
        <f t="shared" si="1"/>
        <v>:072 skos:broader :07 .</v>
      </c>
    </row>
    <row r="121" spans="1:3" x14ac:dyDescent="0.2">
      <c r="A121" s="1" t="s">
        <v>289</v>
      </c>
      <c r="B121" s="1" t="s">
        <v>377</v>
      </c>
      <c r="C121" t="str">
        <f t="shared" si="1"/>
        <v>:0721 skos:broader :072 .</v>
      </c>
    </row>
    <row r="122" spans="1:3" x14ac:dyDescent="0.2">
      <c r="A122" s="1" t="s">
        <v>290</v>
      </c>
      <c r="B122" s="1" t="s">
        <v>377</v>
      </c>
      <c r="C122" t="str">
        <f t="shared" si="1"/>
        <v>:0722 skos:broader :072 .</v>
      </c>
    </row>
    <row r="123" spans="1:3" x14ac:dyDescent="0.2">
      <c r="A123" s="1" t="s">
        <v>291</v>
      </c>
      <c r="B123" s="1" t="s">
        <v>377</v>
      </c>
      <c r="C123" t="str">
        <f t="shared" si="1"/>
        <v>:0723 skos:broader :072 .</v>
      </c>
    </row>
    <row r="124" spans="1:3" x14ac:dyDescent="0.2">
      <c r="A124" s="1" t="s">
        <v>292</v>
      </c>
      <c r="B124" s="1" t="s">
        <v>377</v>
      </c>
      <c r="C124" t="str">
        <f t="shared" si="1"/>
        <v>:0724 skos:broader :072 .</v>
      </c>
    </row>
    <row r="125" spans="1:3" x14ac:dyDescent="0.2">
      <c r="A125" s="1" t="s">
        <v>378</v>
      </c>
      <c r="B125" s="1" t="s">
        <v>375</v>
      </c>
      <c r="C125" t="str">
        <f t="shared" si="1"/>
        <v>:073 skos:broader :07 .</v>
      </c>
    </row>
    <row r="126" spans="1:3" x14ac:dyDescent="0.2">
      <c r="A126" s="1" t="s">
        <v>293</v>
      </c>
      <c r="B126" s="1" t="s">
        <v>378</v>
      </c>
      <c r="C126" t="str">
        <f t="shared" si="1"/>
        <v>:0731 skos:broader :073 .</v>
      </c>
    </row>
    <row r="127" spans="1:3" x14ac:dyDescent="0.2">
      <c r="A127" s="1" t="s">
        <v>294</v>
      </c>
      <c r="B127" s="1" t="s">
        <v>378</v>
      </c>
      <c r="C127" t="str">
        <f t="shared" si="1"/>
        <v>:0732 skos:broader :073 .</v>
      </c>
    </row>
    <row r="128" spans="1:3" x14ac:dyDescent="0.2">
      <c r="A128" s="1" t="s">
        <v>295</v>
      </c>
      <c r="B128" s="1" t="s">
        <v>378</v>
      </c>
      <c r="C128" t="str">
        <f t="shared" si="1"/>
        <v>:0733 skos:broader :073 .</v>
      </c>
    </row>
    <row r="129" spans="1:3" x14ac:dyDescent="0.2">
      <c r="A129" s="1" t="s">
        <v>296</v>
      </c>
      <c r="B129" s="1" t="s">
        <v>378</v>
      </c>
      <c r="C129" t="str">
        <f t="shared" si="1"/>
        <v>:0734 skos:broader :073 .</v>
      </c>
    </row>
    <row r="130" spans="1:3" x14ac:dyDescent="0.2">
      <c r="A130" s="1" t="s">
        <v>379</v>
      </c>
      <c r="B130" s="1" t="s">
        <v>375</v>
      </c>
      <c r="C130" t="str">
        <f t="shared" si="1"/>
        <v>:074 skos:broader :07 .</v>
      </c>
    </row>
    <row r="131" spans="1:3" x14ac:dyDescent="0.2">
      <c r="A131" s="1" t="s">
        <v>297</v>
      </c>
      <c r="B131" s="1" t="s">
        <v>379</v>
      </c>
      <c r="C131" t="str">
        <f t="shared" si="1"/>
        <v>:0741 skos:broader :074 .</v>
      </c>
    </row>
    <row r="132" spans="1:3" x14ac:dyDescent="0.2">
      <c r="A132" s="1" t="s">
        <v>380</v>
      </c>
      <c r="B132" s="1" t="s">
        <v>375</v>
      </c>
      <c r="C132" t="str">
        <f t="shared" ref="C132:C195" si="2">CONCATENATE(":",A132," skos:broader :",B132," .")</f>
        <v>:075 skos:broader :07 .</v>
      </c>
    </row>
    <row r="133" spans="1:3" x14ac:dyDescent="0.2">
      <c r="A133" s="1" t="s">
        <v>298</v>
      </c>
      <c r="B133" s="1" t="s">
        <v>380</v>
      </c>
      <c r="C133" t="str">
        <f t="shared" si="2"/>
        <v>:0751 skos:broader :075 .</v>
      </c>
    </row>
    <row r="134" spans="1:3" x14ac:dyDescent="0.2">
      <c r="A134" s="1" t="s">
        <v>299</v>
      </c>
      <c r="B134" s="1" t="s">
        <v>380</v>
      </c>
      <c r="C134" t="str">
        <f t="shared" si="2"/>
        <v>:0752 skos:broader :075 .</v>
      </c>
    </row>
    <row r="135" spans="1:3" x14ac:dyDescent="0.2">
      <c r="A135" s="1" t="s">
        <v>300</v>
      </c>
      <c r="B135" s="1" t="s">
        <v>380</v>
      </c>
      <c r="C135" t="str">
        <f t="shared" si="2"/>
        <v>:0759 skos:broader :075 .</v>
      </c>
    </row>
    <row r="136" spans="1:3" x14ac:dyDescent="0.2">
      <c r="A136" s="1" t="s">
        <v>381</v>
      </c>
      <c r="B136" s="1" t="s">
        <v>375</v>
      </c>
      <c r="C136" t="str">
        <f t="shared" si="2"/>
        <v>:076 skos:broader :07 .</v>
      </c>
    </row>
    <row r="137" spans="1:3" x14ac:dyDescent="0.2">
      <c r="A137" s="1" t="s">
        <v>301</v>
      </c>
      <c r="B137" s="1" t="s">
        <v>381</v>
      </c>
      <c r="C137" t="str">
        <f t="shared" si="2"/>
        <v>:0761 skos:broader :076 .</v>
      </c>
    </row>
    <row r="138" spans="1:3" x14ac:dyDescent="0.2">
      <c r="A138" s="1" t="s">
        <v>382</v>
      </c>
      <c r="B138" s="1" t="s">
        <v>375</v>
      </c>
      <c r="C138" t="str">
        <f t="shared" si="2"/>
        <v>:077 skos:broader :07 .</v>
      </c>
    </row>
    <row r="139" spans="1:3" x14ac:dyDescent="0.2">
      <c r="A139" s="1" t="s">
        <v>302</v>
      </c>
      <c r="B139" s="1" t="s">
        <v>382</v>
      </c>
      <c r="C139" t="str">
        <f t="shared" si="2"/>
        <v>:0771 skos:broader :077 .</v>
      </c>
    </row>
    <row r="140" spans="1:3" x14ac:dyDescent="0.2">
      <c r="A140" s="1" t="s">
        <v>383</v>
      </c>
      <c r="B140" s="1" t="s">
        <v>375</v>
      </c>
      <c r="C140" t="str">
        <f t="shared" si="2"/>
        <v>:079 skos:broader :07 .</v>
      </c>
    </row>
    <row r="141" spans="1:3" x14ac:dyDescent="0.2">
      <c r="A141" s="1" t="s">
        <v>303</v>
      </c>
      <c r="B141" s="1" t="s">
        <v>383</v>
      </c>
      <c r="C141" t="str">
        <f t="shared" si="2"/>
        <v>:0799 skos:broader :079 .</v>
      </c>
    </row>
    <row r="142" spans="1:3" x14ac:dyDescent="0.2">
      <c r="A142" s="1" t="s">
        <v>384</v>
      </c>
    </row>
    <row r="143" spans="1:3" x14ac:dyDescent="0.2">
      <c r="A143" s="1" t="s">
        <v>385</v>
      </c>
      <c r="B143" s="1" t="s">
        <v>384</v>
      </c>
      <c r="C143" t="str">
        <f t="shared" si="2"/>
        <v>:081 skos:broader :08 .</v>
      </c>
    </row>
    <row r="144" spans="1:3" x14ac:dyDescent="0.2">
      <c r="A144" s="1" t="s">
        <v>304</v>
      </c>
      <c r="B144" s="1" t="s">
        <v>385</v>
      </c>
      <c r="C144" t="str">
        <f t="shared" si="2"/>
        <v>:0811 skos:broader :081 .</v>
      </c>
    </row>
    <row r="145" spans="1:3" x14ac:dyDescent="0.2">
      <c r="A145" s="1" t="s">
        <v>386</v>
      </c>
      <c r="B145" s="1" t="s">
        <v>384</v>
      </c>
      <c r="C145" t="str">
        <f t="shared" si="2"/>
        <v>:082 skos:broader :08 .</v>
      </c>
    </row>
    <row r="146" spans="1:3" x14ac:dyDescent="0.2">
      <c r="A146" s="1" t="s">
        <v>305</v>
      </c>
      <c r="B146" s="1" t="s">
        <v>386</v>
      </c>
      <c r="C146" t="str">
        <f t="shared" si="2"/>
        <v>:0821 skos:broader :082 .</v>
      </c>
    </row>
    <row r="147" spans="1:3" x14ac:dyDescent="0.2">
      <c r="A147" s="1" t="s">
        <v>306</v>
      </c>
      <c r="B147" s="1" t="s">
        <v>386</v>
      </c>
      <c r="C147" t="str">
        <f t="shared" si="2"/>
        <v>:0829 skos:broader :082 .</v>
      </c>
    </row>
    <row r="148" spans="1:3" x14ac:dyDescent="0.2">
      <c r="A148" s="1" t="s">
        <v>387</v>
      </c>
      <c r="B148" s="1" t="s">
        <v>384</v>
      </c>
      <c r="C148" t="str">
        <f t="shared" si="2"/>
        <v>:083 skos:broader :08 .</v>
      </c>
    </row>
    <row r="149" spans="1:3" x14ac:dyDescent="0.2">
      <c r="A149" s="1" t="s">
        <v>307</v>
      </c>
      <c r="B149" s="1" t="s">
        <v>387</v>
      </c>
      <c r="C149" t="str">
        <f t="shared" si="2"/>
        <v>:0831 skos:broader :083 .</v>
      </c>
    </row>
    <row r="150" spans="1:3" x14ac:dyDescent="0.2">
      <c r="A150" s="1" t="s">
        <v>308</v>
      </c>
      <c r="B150" s="1" t="s">
        <v>387</v>
      </c>
      <c r="C150" t="str">
        <f t="shared" si="2"/>
        <v>:0832 skos:broader :083 .</v>
      </c>
    </row>
    <row r="151" spans="1:3" x14ac:dyDescent="0.2">
      <c r="A151" s="1" t="s">
        <v>388</v>
      </c>
      <c r="B151" s="1" t="s">
        <v>384</v>
      </c>
      <c r="C151" t="str">
        <f t="shared" si="2"/>
        <v>:084 skos:broader :08 .</v>
      </c>
    </row>
    <row r="152" spans="1:3" x14ac:dyDescent="0.2">
      <c r="A152" s="1" t="s">
        <v>309</v>
      </c>
      <c r="B152" s="1" t="s">
        <v>388</v>
      </c>
      <c r="C152" t="str">
        <f t="shared" si="2"/>
        <v>:0841 skos:broader :084 .</v>
      </c>
    </row>
    <row r="153" spans="1:3" x14ac:dyDescent="0.2">
      <c r="A153" s="1" t="s">
        <v>389</v>
      </c>
      <c r="B153" s="1" t="s">
        <v>384</v>
      </c>
      <c r="C153" t="str">
        <f t="shared" si="2"/>
        <v>:085 skos:broader :08 .</v>
      </c>
    </row>
    <row r="154" spans="1:3" x14ac:dyDescent="0.2">
      <c r="A154" s="1" t="s">
        <v>310</v>
      </c>
      <c r="B154" s="1" t="s">
        <v>389</v>
      </c>
      <c r="C154" t="str">
        <f t="shared" si="2"/>
        <v>:0851 skos:broader :085 .</v>
      </c>
    </row>
    <row r="155" spans="1:3" x14ac:dyDescent="0.2">
      <c r="A155" s="1" t="s">
        <v>390</v>
      </c>
      <c r="B155" s="1" t="s">
        <v>384</v>
      </c>
      <c r="C155" t="str">
        <f t="shared" si="2"/>
        <v>:089 skos:broader :08 .</v>
      </c>
    </row>
    <row r="156" spans="1:3" x14ac:dyDescent="0.2">
      <c r="A156" s="1" t="s">
        <v>311</v>
      </c>
      <c r="B156" s="1" t="s">
        <v>390</v>
      </c>
      <c r="C156" t="str">
        <f t="shared" si="2"/>
        <v>:0891 skos:broader :089 .</v>
      </c>
    </row>
    <row r="157" spans="1:3" x14ac:dyDescent="0.2">
      <c r="A157" s="1" t="s">
        <v>312</v>
      </c>
      <c r="B157" s="1" t="s">
        <v>390</v>
      </c>
      <c r="C157" t="str">
        <f t="shared" si="2"/>
        <v>:0899 skos:broader :089 .</v>
      </c>
    </row>
    <row r="158" spans="1:3" x14ac:dyDescent="0.2">
      <c r="A158" s="1" t="s">
        <v>391</v>
      </c>
    </row>
    <row r="159" spans="1:3" x14ac:dyDescent="0.2">
      <c r="A159" s="1" t="s">
        <v>392</v>
      </c>
      <c r="B159" s="1" t="s">
        <v>391</v>
      </c>
      <c r="C159" t="str">
        <f t="shared" si="2"/>
        <v>:091 skos:broader :09 .</v>
      </c>
    </row>
    <row r="160" spans="1:3" x14ac:dyDescent="0.2">
      <c r="A160" s="1" t="s">
        <v>313</v>
      </c>
      <c r="B160" s="1" t="s">
        <v>392</v>
      </c>
      <c r="C160" t="str">
        <f t="shared" si="2"/>
        <v>:0911 skos:broader :091 .</v>
      </c>
    </row>
    <row r="161" spans="1:3" x14ac:dyDescent="0.2">
      <c r="A161" s="1" t="s">
        <v>314</v>
      </c>
      <c r="B161" s="1" t="s">
        <v>392</v>
      </c>
      <c r="C161" t="str">
        <f t="shared" si="2"/>
        <v>:0912 skos:broader :091 .</v>
      </c>
    </row>
    <row r="162" spans="1:3" x14ac:dyDescent="0.2">
      <c r="A162" s="1" t="s">
        <v>315</v>
      </c>
      <c r="B162" s="1" t="s">
        <v>392</v>
      </c>
      <c r="C162" t="str">
        <f t="shared" si="2"/>
        <v>:0913 skos:broader :091 .</v>
      </c>
    </row>
    <row r="163" spans="1:3" x14ac:dyDescent="0.2">
      <c r="A163" s="1" t="s">
        <v>316</v>
      </c>
      <c r="B163" s="1" t="s">
        <v>392</v>
      </c>
      <c r="C163" t="str">
        <f t="shared" si="2"/>
        <v>:0914 skos:broader :091 .</v>
      </c>
    </row>
    <row r="164" spans="1:3" x14ac:dyDescent="0.2">
      <c r="A164" s="1" t="s">
        <v>393</v>
      </c>
      <c r="B164" s="1" t="s">
        <v>391</v>
      </c>
      <c r="C164" t="str">
        <f t="shared" si="2"/>
        <v>:092 skos:broader :09 .</v>
      </c>
    </row>
    <row r="165" spans="1:3" x14ac:dyDescent="0.2">
      <c r="A165" s="1" t="s">
        <v>317</v>
      </c>
      <c r="B165" s="1" t="s">
        <v>393</v>
      </c>
      <c r="C165" t="str">
        <f t="shared" si="2"/>
        <v>:0921 skos:broader :092 .</v>
      </c>
    </row>
    <row r="166" spans="1:3" x14ac:dyDescent="0.2">
      <c r="A166" s="1" t="s">
        <v>318</v>
      </c>
      <c r="B166" s="1" t="s">
        <v>393</v>
      </c>
      <c r="C166" t="str">
        <f t="shared" si="2"/>
        <v>:0922 skos:broader :092 .</v>
      </c>
    </row>
    <row r="167" spans="1:3" x14ac:dyDescent="0.2">
      <c r="A167" s="1" t="s">
        <v>394</v>
      </c>
      <c r="B167" s="1" t="s">
        <v>391</v>
      </c>
      <c r="C167" t="str">
        <f t="shared" si="2"/>
        <v>:093 skos:broader :09 .</v>
      </c>
    </row>
    <row r="168" spans="1:3" x14ac:dyDescent="0.2">
      <c r="A168" s="1" t="s">
        <v>319</v>
      </c>
      <c r="B168" s="1" t="s">
        <v>394</v>
      </c>
      <c r="C168" t="str">
        <f t="shared" si="2"/>
        <v>:0931 skos:broader :093 .</v>
      </c>
    </row>
    <row r="169" spans="1:3" x14ac:dyDescent="0.2">
      <c r="A169" s="1" t="s">
        <v>320</v>
      </c>
      <c r="B169" s="1" t="s">
        <v>394</v>
      </c>
      <c r="C169" t="str">
        <f t="shared" si="2"/>
        <v>:0932 skos:broader :093 .</v>
      </c>
    </row>
    <row r="170" spans="1:3" x14ac:dyDescent="0.2">
      <c r="A170" s="1" t="s">
        <v>395</v>
      </c>
      <c r="B170" s="1" t="s">
        <v>391</v>
      </c>
      <c r="C170" t="str">
        <f t="shared" si="2"/>
        <v>:094 skos:broader :09 .</v>
      </c>
    </row>
    <row r="171" spans="1:3" x14ac:dyDescent="0.2">
      <c r="A171" s="1" t="s">
        <v>321</v>
      </c>
      <c r="B171" s="1" t="s">
        <v>395</v>
      </c>
      <c r="C171" t="str">
        <f t="shared" si="2"/>
        <v>:0941 skos:broader :094 .</v>
      </c>
    </row>
    <row r="172" spans="1:3" x14ac:dyDescent="0.2">
      <c r="A172" s="1" t="s">
        <v>322</v>
      </c>
      <c r="B172" s="1" t="s">
        <v>395</v>
      </c>
      <c r="C172" t="str">
        <f t="shared" si="2"/>
        <v>:0949 skos:broader :094 .</v>
      </c>
    </row>
    <row r="173" spans="1:3" x14ac:dyDescent="0.2">
      <c r="A173" s="1" t="s">
        <v>396</v>
      </c>
      <c r="B173" s="1" t="s">
        <v>391</v>
      </c>
      <c r="C173" t="str">
        <f t="shared" si="2"/>
        <v>:095 skos:broader :09 .</v>
      </c>
    </row>
    <row r="174" spans="1:3" x14ac:dyDescent="0.2">
      <c r="A174" s="1" t="s">
        <v>323</v>
      </c>
      <c r="B174" s="1" t="s">
        <v>396</v>
      </c>
      <c r="C174" t="str">
        <f t="shared" si="2"/>
        <v>:0951 skos:broader :095 .</v>
      </c>
    </row>
    <row r="175" spans="1:3" x14ac:dyDescent="0.2">
      <c r="A175" s="1" t="s">
        <v>324</v>
      </c>
      <c r="B175" s="1" t="s">
        <v>396</v>
      </c>
      <c r="C175" t="str">
        <f t="shared" si="2"/>
        <v>:0952 skos:broader :095 .</v>
      </c>
    </row>
    <row r="176" spans="1:3" x14ac:dyDescent="0.2">
      <c r="A176" s="1" t="s">
        <v>325</v>
      </c>
      <c r="B176" s="1" t="s">
        <v>396</v>
      </c>
      <c r="C176" t="str">
        <f t="shared" si="2"/>
        <v>:0959 skos:broader :095 .</v>
      </c>
    </row>
    <row r="177" spans="1:3" x14ac:dyDescent="0.2">
      <c r="A177" s="1" t="s">
        <v>397</v>
      </c>
      <c r="B177" s="1" t="s">
        <v>391</v>
      </c>
      <c r="C177" t="str">
        <f t="shared" si="2"/>
        <v>:096 skos:broader :09 .</v>
      </c>
    </row>
    <row r="178" spans="1:3" x14ac:dyDescent="0.2">
      <c r="A178" s="1" t="s">
        <v>326</v>
      </c>
      <c r="B178" s="1" t="s">
        <v>397</v>
      </c>
      <c r="C178" t="str">
        <f t="shared" si="2"/>
        <v>:0961 skos:broader :096 .</v>
      </c>
    </row>
    <row r="179" spans="1:3" x14ac:dyDescent="0.2">
      <c r="A179" s="1" t="s">
        <v>398</v>
      </c>
      <c r="B179" s="1" t="s">
        <v>391</v>
      </c>
      <c r="C179" t="str">
        <f t="shared" si="2"/>
        <v>:099 skos:broader :09 .</v>
      </c>
    </row>
    <row r="180" spans="1:3" x14ac:dyDescent="0.2">
      <c r="A180" s="1" t="s">
        <v>327</v>
      </c>
      <c r="B180" s="1" t="s">
        <v>398</v>
      </c>
      <c r="C180" t="str">
        <f t="shared" si="2"/>
        <v>:0991 skos:broader :099 .</v>
      </c>
    </row>
    <row r="181" spans="1:3" x14ac:dyDescent="0.2">
      <c r="A181" s="1" t="s">
        <v>328</v>
      </c>
      <c r="B181" s="1" t="s">
        <v>398</v>
      </c>
      <c r="C181" t="str">
        <f t="shared" si="2"/>
        <v>:0999 skos:broader :099 .</v>
      </c>
    </row>
    <row r="182" spans="1:3" x14ac:dyDescent="0.2">
      <c r="A182" s="1">
        <v>10</v>
      </c>
    </row>
    <row r="183" spans="1:3" x14ac:dyDescent="0.2">
      <c r="A183" s="1">
        <v>100</v>
      </c>
      <c r="B183" s="1" t="s">
        <v>198</v>
      </c>
      <c r="C183" t="str">
        <f t="shared" si="2"/>
        <v>:100 skos:broader :10 .</v>
      </c>
    </row>
    <row r="184" spans="1:3" x14ac:dyDescent="0.2">
      <c r="A184" s="1">
        <v>1001</v>
      </c>
      <c r="B184" s="1" t="s">
        <v>199</v>
      </c>
      <c r="C184" t="str">
        <f t="shared" si="2"/>
        <v>:1001 skos:broader :100 .</v>
      </c>
    </row>
    <row r="185" spans="1:3" x14ac:dyDescent="0.2">
      <c r="A185" s="1">
        <v>1002</v>
      </c>
      <c r="B185" s="1" t="s">
        <v>199</v>
      </c>
      <c r="C185" t="str">
        <f t="shared" si="2"/>
        <v>:1002 skos:broader :100 .</v>
      </c>
    </row>
    <row r="186" spans="1:3" x14ac:dyDescent="0.2">
      <c r="A186" s="1">
        <v>101</v>
      </c>
      <c r="B186" s="1" t="s">
        <v>198</v>
      </c>
      <c r="C186" t="str">
        <f t="shared" si="2"/>
        <v>:101 skos:broader :10 .</v>
      </c>
    </row>
    <row r="187" spans="1:3" x14ac:dyDescent="0.2">
      <c r="A187" s="1">
        <v>1011</v>
      </c>
      <c r="B187" s="1" t="s">
        <v>202</v>
      </c>
      <c r="C187" t="str">
        <f t="shared" si="2"/>
        <v>:1011 skos:broader :101 .</v>
      </c>
    </row>
    <row r="188" spans="1:3" x14ac:dyDescent="0.2">
      <c r="A188" s="1">
        <v>102</v>
      </c>
      <c r="B188" s="1" t="s">
        <v>198</v>
      </c>
      <c r="C188" t="str">
        <f t="shared" si="2"/>
        <v>:102 skos:broader :10 .</v>
      </c>
    </row>
    <row r="189" spans="1:3" x14ac:dyDescent="0.2">
      <c r="A189" s="1">
        <v>1021</v>
      </c>
      <c r="B189" s="1" t="s">
        <v>203</v>
      </c>
      <c r="C189" t="str">
        <f t="shared" si="2"/>
        <v>:1021 skos:broader :102 .</v>
      </c>
    </row>
    <row r="190" spans="1:3" x14ac:dyDescent="0.2">
      <c r="A190" s="1">
        <v>103</v>
      </c>
      <c r="B190" s="1" t="s">
        <v>198</v>
      </c>
      <c r="C190" t="str">
        <f t="shared" si="2"/>
        <v>:103 skos:broader :10 .</v>
      </c>
    </row>
    <row r="191" spans="1:3" x14ac:dyDescent="0.2">
      <c r="A191" s="1">
        <v>1031</v>
      </c>
      <c r="B191" s="1" t="s">
        <v>204</v>
      </c>
      <c r="C191" t="str">
        <f t="shared" si="2"/>
        <v>:1031 skos:broader :103 .</v>
      </c>
    </row>
    <row r="192" spans="1:3" x14ac:dyDescent="0.2">
      <c r="A192" s="1">
        <v>104</v>
      </c>
      <c r="B192" s="1" t="s">
        <v>198</v>
      </c>
      <c r="C192" t="str">
        <f t="shared" si="2"/>
        <v>:104 skos:broader :10 .</v>
      </c>
    </row>
    <row r="193" spans="1:3" x14ac:dyDescent="0.2">
      <c r="A193" s="1">
        <v>1041</v>
      </c>
      <c r="B193" s="1" t="s">
        <v>205</v>
      </c>
      <c r="C193" t="str">
        <f t="shared" si="2"/>
        <v>:1041 skos:broader :104 .</v>
      </c>
    </row>
    <row r="194" spans="1:3" x14ac:dyDescent="0.2">
      <c r="A194" s="1">
        <v>105</v>
      </c>
      <c r="B194" s="1" t="s">
        <v>198</v>
      </c>
      <c r="C194" t="str">
        <f t="shared" si="2"/>
        <v>:105 skos:broader :10 .</v>
      </c>
    </row>
    <row r="195" spans="1:3" x14ac:dyDescent="0.2">
      <c r="A195" s="1">
        <v>1051</v>
      </c>
      <c r="B195" s="1" t="s">
        <v>206</v>
      </c>
      <c r="C195" t="str">
        <f t="shared" si="2"/>
        <v>:1051 skos:broader :105 .</v>
      </c>
    </row>
    <row r="196" spans="1:3" x14ac:dyDescent="0.2">
      <c r="A196" s="1">
        <v>106</v>
      </c>
      <c r="B196" s="1" t="s">
        <v>198</v>
      </c>
      <c r="C196" t="str">
        <f t="shared" ref="C196:C229" si="3">CONCATENATE(":",A196," skos:broader :",B196," .")</f>
        <v>:106 skos:broader :10 .</v>
      </c>
    </row>
    <row r="197" spans="1:3" x14ac:dyDescent="0.2">
      <c r="A197" s="1">
        <v>1069</v>
      </c>
      <c r="B197" s="1" t="s">
        <v>207</v>
      </c>
      <c r="C197" t="str">
        <f t="shared" si="3"/>
        <v>:1069 skos:broader :106 .</v>
      </c>
    </row>
    <row r="198" spans="1:3" x14ac:dyDescent="0.2">
      <c r="A198" s="1">
        <v>107</v>
      </c>
      <c r="B198" s="1" t="s">
        <v>198</v>
      </c>
      <c r="C198" t="str">
        <f t="shared" si="3"/>
        <v>:107 skos:broader :10 .</v>
      </c>
    </row>
    <row r="199" spans="1:3" x14ac:dyDescent="0.2">
      <c r="A199" s="1">
        <v>1071</v>
      </c>
      <c r="B199" s="1" t="s">
        <v>208</v>
      </c>
      <c r="C199" t="str">
        <f t="shared" si="3"/>
        <v>:1071 skos:broader :107 .</v>
      </c>
    </row>
    <row r="200" spans="1:3" x14ac:dyDescent="0.2">
      <c r="A200" s="1">
        <v>109</v>
      </c>
      <c r="B200" s="1" t="s">
        <v>198</v>
      </c>
      <c r="C200" t="str">
        <f t="shared" si="3"/>
        <v>:109 skos:broader :10 .</v>
      </c>
    </row>
    <row r="201" spans="1:3" x14ac:dyDescent="0.2">
      <c r="A201" s="1">
        <v>1091</v>
      </c>
      <c r="B201" s="1" t="s">
        <v>201</v>
      </c>
      <c r="C201" t="str">
        <f t="shared" si="3"/>
        <v>:1091 skos:broader :109 .</v>
      </c>
    </row>
    <row r="202" spans="1:3" x14ac:dyDescent="0.2">
      <c r="A202" s="1">
        <v>1099</v>
      </c>
      <c r="B202" s="1" t="s">
        <v>201</v>
      </c>
      <c r="C202" t="str">
        <f t="shared" si="3"/>
        <v>:1099 skos:broader :109 .</v>
      </c>
    </row>
    <row r="203" spans="1:3" x14ac:dyDescent="0.2">
      <c r="A203" s="1">
        <v>11</v>
      </c>
    </row>
    <row r="204" spans="1:3" x14ac:dyDescent="0.2">
      <c r="A204" s="1">
        <v>111</v>
      </c>
      <c r="B204" s="1" t="s">
        <v>196</v>
      </c>
      <c r="C204" t="str">
        <f t="shared" si="3"/>
        <v>:111 skos:broader :11 .</v>
      </c>
    </row>
    <row r="205" spans="1:3" x14ac:dyDescent="0.2">
      <c r="A205" s="1">
        <v>1111</v>
      </c>
      <c r="B205" s="1" t="s">
        <v>209</v>
      </c>
      <c r="C205" t="str">
        <f t="shared" si="3"/>
        <v>:1111 skos:broader :111 .</v>
      </c>
    </row>
    <row r="206" spans="1:3" x14ac:dyDescent="0.2">
      <c r="A206" s="1">
        <v>1112</v>
      </c>
      <c r="B206" s="1" t="s">
        <v>209</v>
      </c>
      <c r="C206" t="str">
        <f t="shared" si="3"/>
        <v>:1112 skos:broader :111 .</v>
      </c>
    </row>
    <row r="207" spans="1:3" x14ac:dyDescent="0.2">
      <c r="A207" s="1">
        <v>1113</v>
      </c>
      <c r="B207" s="1" t="s">
        <v>209</v>
      </c>
      <c r="C207" t="str">
        <f t="shared" si="3"/>
        <v>:1113 skos:broader :111 .</v>
      </c>
    </row>
    <row r="208" spans="1:3" x14ac:dyDescent="0.2">
      <c r="A208" s="1">
        <v>1119</v>
      </c>
      <c r="B208" s="1" t="s">
        <v>209</v>
      </c>
      <c r="C208" t="str">
        <f t="shared" si="3"/>
        <v>:1119 skos:broader :111 .</v>
      </c>
    </row>
    <row r="209" spans="1:3" x14ac:dyDescent="0.2">
      <c r="A209" s="1">
        <v>112</v>
      </c>
      <c r="B209" s="1" t="s">
        <v>196</v>
      </c>
      <c r="C209" t="str">
        <f t="shared" si="3"/>
        <v>:112 skos:broader :11 .</v>
      </c>
    </row>
    <row r="210" spans="1:3" x14ac:dyDescent="0.2">
      <c r="A210" s="1">
        <v>1121</v>
      </c>
      <c r="B210" s="1" t="s">
        <v>210</v>
      </c>
      <c r="C210" t="str">
        <f t="shared" si="3"/>
        <v>:1121 skos:broader :112 .</v>
      </c>
    </row>
    <row r="211" spans="1:3" x14ac:dyDescent="0.2">
      <c r="A211" s="1">
        <v>1122</v>
      </c>
      <c r="B211" s="1" t="s">
        <v>210</v>
      </c>
      <c r="C211" t="str">
        <f t="shared" si="3"/>
        <v>:1122 skos:broader :112 .</v>
      </c>
    </row>
    <row r="212" spans="1:3" x14ac:dyDescent="0.2">
      <c r="A212" s="1">
        <v>113</v>
      </c>
      <c r="B212" s="1" t="s">
        <v>196</v>
      </c>
      <c r="C212" t="str">
        <f t="shared" si="3"/>
        <v>:113 skos:broader :11 .</v>
      </c>
    </row>
    <row r="213" spans="1:3" x14ac:dyDescent="0.2">
      <c r="A213" s="1">
        <v>1131</v>
      </c>
      <c r="B213" s="1" t="s">
        <v>211</v>
      </c>
      <c r="C213" t="str">
        <f t="shared" si="3"/>
        <v>:1131 skos:broader :113 .</v>
      </c>
    </row>
    <row r="214" spans="1:3" x14ac:dyDescent="0.2">
      <c r="A214" s="1">
        <v>1132</v>
      </c>
      <c r="B214" s="1" t="s">
        <v>211</v>
      </c>
      <c r="C214" t="str">
        <f t="shared" si="3"/>
        <v>:1132 skos:broader :113 .</v>
      </c>
    </row>
    <row r="215" spans="1:3" x14ac:dyDescent="0.2">
      <c r="A215" s="1">
        <v>1133</v>
      </c>
      <c r="B215" s="1" t="s">
        <v>211</v>
      </c>
      <c r="C215" t="str">
        <f t="shared" si="3"/>
        <v>:1133 skos:broader :113 .</v>
      </c>
    </row>
    <row r="216" spans="1:3" x14ac:dyDescent="0.2">
      <c r="A216" s="1">
        <v>114</v>
      </c>
      <c r="B216" s="1" t="s">
        <v>196</v>
      </c>
      <c r="C216" t="str">
        <f t="shared" si="3"/>
        <v>:114 skos:broader :11 .</v>
      </c>
    </row>
    <row r="217" spans="1:3" x14ac:dyDescent="0.2">
      <c r="A217" s="1">
        <v>1141</v>
      </c>
      <c r="B217" s="1" t="s">
        <v>212</v>
      </c>
      <c r="C217" t="str">
        <f t="shared" si="3"/>
        <v>:1141 skos:broader :114 .</v>
      </c>
    </row>
    <row r="218" spans="1:3" x14ac:dyDescent="0.2">
      <c r="A218" s="1">
        <v>1142</v>
      </c>
      <c r="B218" s="1" t="s">
        <v>212</v>
      </c>
      <c r="C218" t="str">
        <f t="shared" si="3"/>
        <v>:1142 skos:broader :114 .</v>
      </c>
    </row>
    <row r="219" spans="1:3" x14ac:dyDescent="0.2">
      <c r="A219" s="1">
        <v>1143</v>
      </c>
      <c r="B219" s="1" t="s">
        <v>212</v>
      </c>
      <c r="C219" t="str">
        <f t="shared" si="3"/>
        <v>:1143 skos:broader :114 .</v>
      </c>
    </row>
    <row r="220" spans="1:3" x14ac:dyDescent="0.2">
      <c r="A220" s="1">
        <v>115</v>
      </c>
      <c r="B220" s="1" t="s">
        <v>196</v>
      </c>
      <c r="C220" t="str">
        <f t="shared" si="3"/>
        <v>:115 skos:broader :11 .</v>
      </c>
    </row>
    <row r="221" spans="1:3" x14ac:dyDescent="0.2">
      <c r="A221" s="1">
        <v>1151</v>
      </c>
      <c r="B221" s="1" t="s">
        <v>213</v>
      </c>
      <c r="C221" t="str">
        <f t="shared" si="3"/>
        <v>:1151 skos:broader :115 .</v>
      </c>
    </row>
    <row r="222" spans="1:3" x14ac:dyDescent="0.2">
      <c r="A222" s="1">
        <v>116</v>
      </c>
      <c r="B222" s="1" t="s">
        <v>196</v>
      </c>
      <c r="C222" t="str">
        <f t="shared" si="3"/>
        <v>:116 skos:broader :11 .</v>
      </c>
    </row>
    <row r="223" spans="1:3" x14ac:dyDescent="0.2">
      <c r="A223" s="1">
        <v>1161</v>
      </c>
      <c r="B223" s="1" t="s">
        <v>214</v>
      </c>
      <c r="C223" t="str">
        <f t="shared" si="3"/>
        <v>:1161 skos:broader :116 .</v>
      </c>
    </row>
    <row r="224" spans="1:3" x14ac:dyDescent="0.2">
      <c r="A224" s="1">
        <v>117</v>
      </c>
      <c r="B224" s="1" t="s">
        <v>196</v>
      </c>
      <c r="C224" t="str">
        <f t="shared" si="3"/>
        <v>:117 skos:broader :11 .</v>
      </c>
    </row>
    <row r="225" spans="1:3" x14ac:dyDescent="0.2">
      <c r="A225" s="1">
        <v>1171</v>
      </c>
      <c r="B225" s="1" t="s">
        <v>215</v>
      </c>
      <c r="C225" t="str">
        <f t="shared" si="3"/>
        <v>:1171 skos:broader :117 .</v>
      </c>
    </row>
    <row r="226" spans="1:3" x14ac:dyDescent="0.2">
      <c r="A226" s="1">
        <v>118</v>
      </c>
      <c r="B226" s="1" t="s">
        <v>196</v>
      </c>
      <c r="C226" t="str">
        <f t="shared" si="3"/>
        <v>:118 skos:broader :11 .</v>
      </c>
    </row>
    <row r="227" spans="1:3" x14ac:dyDescent="0.2">
      <c r="A227" s="1">
        <v>1181</v>
      </c>
      <c r="B227" s="1" t="s">
        <v>216</v>
      </c>
      <c r="C227" t="str">
        <f t="shared" si="3"/>
        <v>:1181 skos:broader :118 .</v>
      </c>
    </row>
    <row r="228" spans="1:3" x14ac:dyDescent="0.2">
      <c r="A228" s="1">
        <v>119</v>
      </c>
      <c r="B228" s="1" t="s">
        <v>196</v>
      </c>
      <c r="C228" t="str">
        <f t="shared" si="3"/>
        <v>:119 skos:broader :11 .</v>
      </c>
    </row>
    <row r="229" spans="1:3" x14ac:dyDescent="0.2">
      <c r="A229" s="1">
        <v>1199</v>
      </c>
      <c r="B229" s="1" t="s">
        <v>200</v>
      </c>
      <c r="C229" t="str">
        <f t="shared" si="3"/>
        <v>:1199 skos:broader :119 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A1C.2 - COFOG-A Class.</vt:lpstr>
      <vt:lpstr>broaders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2019-04-23T01:47:23Z</dcterms:created>
  <dcterms:modified xsi:type="dcterms:W3CDTF">2019-04-23T04:29:36Z</dcterms:modified>
</cp:coreProperties>
</file>