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codeName="ThisWorkbook" defaultThemeVersion="124226"/>
  <xr:revisionPtr revIDLastSave="0" documentId="13_ncr:1_{34E09662-A9B4-4AFA-939A-588FE997C93A}" xr6:coauthVersionLast="47" xr6:coauthVersionMax="47" xr10:uidLastSave="{00000000-0000-0000-0000-000000000000}"/>
  <bookViews>
    <workbookView xWindow="3240" yWindow="14290" windowWidth="19420" windowHeight="11500" firstSheet="3"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header" sheetId="15" r:id="rId7"/>
    <sheet name="SSSOM" sheetId="14" r:id="rId8"/>
    <sheet name="CHANGE_LOG" sheetId="16" r:id="rId9"/>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89" i="14" l="1"/>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D177" i="14" l="1"/>
  <c r="D169" i="14"/>
  <c r="D157" i="14"/>
  <c r="D152" i="14"/>
  <c r="D146" i="14"/>
  <c r="D138" i="14"/>
  <c r="D132" i="14"/>
  <c r="D126" i="14"/>
  <c r="D117" i="14"/>
  <c r="D108" i="14"/>
  <c r="D102" i="14"/>
  <c r="D83" i="14"/>
  <c r="D73" i="14"/>
  <c r="D68" i="14"/>
  <c r="D63" i="14"/>
  <c r="D45" i="14"/>
  <c r="D36" i="14"/>
  <c r="D30" i="14"/>
  <c r="D25"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 r="D180" i="14"/>
  <c r="D148" i="14"/>
  <c r="D116" i="14"/>
  <c r="D86" i="14"/>
  <c r="D70" i="14"/>
  <c r="D55" i="14"/>
  <c r="D40" i="14"/>
  <c r="D115" i="14" l="1"/>
  <c r="D131" i="14"/>
  <c r="D147" i="14"/>
  <c r="D69" i="14"/>
  <c r="D39" i="14"/>
  <c r="D85" i="14"/>
  <c r="D48" i="14"/>
  <c r="D78" i="14"/>
  <c r="D93" i="14"/>
  <c r="D140" i="14"/>
  <c r="D156" i="14"/>
  <c r="D52" i="14"/>
  <c r="D66" i="14"/>
  <c r="D82" i="14"/>
  <c r="D112" i="14"/>
  <c r="D128" i="14"/>
  <c r="D144" i="14"/>
  <c r="D160" i="14"/>
  <c r="D32" i="14"/>
  <c r="D124" i="14"/>
  <c r="D172" i="14"/>
  <c r="D27" i="14"/>
  <c r="D89" i="14"/>
  <c r="D135" i="14"/>
  <c r="D103" i="14"/>
  <c r="D41" i="14"/>
  <c r="D56" i="14"/>
  <c r="D71" i="14"/>
  <c r="D133" i="14"/>
  <c r="D149" i="14"/>
  <c r="D87" i="14"/>
  <c r="D43" i="14"/>
  <c r="D119" i="14"/>
  <c r="D151" i="14"/>
  <c r="D170" i="14"/>
  <c r="D42" i="14"/>
  <c r="D57" i="14"/>
  <c r="D72" i="14"/>
  <c r="D88" i="14"/>
  <c r="D118" i="14"/>
  <c r="D134" i="14"/>
  <c r="D150" i="14"/>
  <c r="D26" i="14"/>
  <c r="D31" i="14"/>
  <c r="D47" i="14"/>
  <c r="D77" i="14"/>
  <c r="D107" i="14"/>
  <c r="D123" i="14"/>
  <c r="D139" i="14"/>
  <c r="D155" i="14"/>
  <c r="D28" i="14"/>
  <c r="D44" i="14"/>
  <c r="D74" i="14"/>
  <c r="D90" i="14"/>
  <c r="D104" i="14"/>
  <c r="D120" i="14"/>
  <c r="D136" i="14"/>
  <c r="D29" i="14"/>
  <c r="D75" i="14"/>
  <c r="D91" i="14"/>
  <c r="D105" i="14"/>
  <c r="D121" i="14"/>
  <c r="D137" i="14"/>
  <c r="D153" i="14"/>
  <c r="D185" i="14"/>
  <c r="D92" i="14"/>
  <c r="D106" i="14"/>
  <c r="D122" i="14"/>
  <c r="D154" i="14"/>
  <c r="D171" i="14"/>
  <c r="D46" i="14"/>
  <c r="D33" i="14"/>
  <c r="D79" i="14"/>
  <c r="D94" i="14"/>
  <c r="D109" i="14"/>
  <c r="D141" i="14"/>
  <c r="D76" i="14"/>
  <c r="D50" i="14"/>
  <c r="D64" i="14"/>
  <c r="D80" i="14"/>
  <c r="D95" i="14"/>
  <c r="D110" i="14"/>
  <c r="D142" i="14"/>
  <c r="D158" i="14"/>
  <c r="D49" i="14"/>
  <c r="D51" i="14"/>
  <c r="D65" i="14"/>
  <c r="D81" i="14"/>
  <c r="D111" i="14"/>
  <c r="D127" i="14"/>
  <c r="D159" i="14"/>
  <c r="D125" i="14"/>
  <c r="D34" i="14"/>
  <c r="D35" i="14"/>
  <c r="D96" i="14"/>
  <c r="D143" i="14"/>
  <c r="D53" i="14"/>
  <c r="D145" i="14"/>
  <c r="D38" i="14"/>
  <c r="D54" i="14"/>
  <c r="D84" i="14"/>
  <c r="D114" i="14"/>
  <c r="D130" i="14"/>
  <c r="D162" i="14"/>
  <c r="D179" i="14"/>
  <c r="D67" i="14"/>
  <c r="D113" i="14"/>
  <c r="D129" i="14"/>
  <c r="D178" i="14"/>
  <c r="D37" i="14"/>
  <c r="D161"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tc={7A7A686C-B1C4-45F8-B450-552E69DD158E}</author>
  </authors>
  <commentList>
    <comment ref="C191" authorId="0" shapeId="0" xr:uid="{7A7A686C-B1C4-45F8-B450-552E69DD158E}">
      <text>
        <t xml:space="preserve">[Threaded comment]
Your version of Excel allows you to read this threaded comment; however, any edits to it will get removed if the file is opened in a newer version of Excel. Learn more: https://go.microsoft.com/fwlink/?linkid=870924
Comment:
    One item per line please </t>
      </text>
    </comment>
  </commentList>
</comments>
</file>

<file path=xl/sharedStrings.xml><?xml version="1.0" encoding="utf-8"?>
<sst xmlns="http://schemas.openxmlformats.org/spreadsheetml/2006/main" count="5482" uniqueCount="1485">
  <si>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</si>
  <si>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</si>
  <si>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</si>
  <si>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</si>
  <si>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</si>
  <si>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</si>
  <si>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</si>
  <si>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</si>
  <si>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</si>
  <si>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</si>
  <si>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</si>
  <si>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</si>
  <si>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</si>
  <si>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</si>
  <si>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</si>
  <si>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</si>
  <si>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</si>
  <si>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</si>
  <si>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</si>
  <si>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</si>
  <si>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</si>
  <si>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</si>
  <si>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</si>
  <si>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</si>
  <si>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</si>
  <si>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</si>
  <si>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</si>
  <si>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</si>
  <si>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</si>
  <si>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</si>
  <si>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</si>
  <si>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</si>
  <si>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</si>
  <si>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</si>
  <si>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</si>
  <si>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</si>
  <si>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</si>
  <si>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</si>
  <si>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</si>
  <si>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</si>
  <si>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</si>
  <si>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</si>
  <si>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</si>
  <si>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</si>
  <si>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</si>
  <si>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</si>
  <si>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</si>
  <si>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</si>
  <si>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</si>
  <si>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</si>
  <si>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</si>
  <si>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</si>
  <si>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</si>
  <si>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</si>
  <si>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</si>
  <si>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</si>
  <si>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</si>
  <si>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</si>
  <si>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</si>
  <si>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</si>
  <si>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</si>
  <si>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</si>
  <si>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</si>
  <si>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</si>
  <si>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</si>
  <si>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</si>
  <si>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</si>
  <si>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</si>
  <si>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</si>
  <si>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</si>
  <si>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</si>
  <si>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</si>
  <si>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</si>
  <si>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</si>
  <si>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</si>
  <si>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</si>
  <si>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</si>
  <si>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</si>
  <si>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</si>
  <si>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</si>
  <si>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</si>
  <si>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</si>
  <si>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</si>
  <si>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</si>
  <si>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</si>
  <si>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</si>
  <si>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</si>
  <si>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</si>
  <si>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</si>
  <si>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</si>
  <si>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</si>
  <si>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</si>
  <si>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</si>
  <si>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</si>
  <si>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</si>
  <si>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</si>
  <si>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</si>
  <si>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</si>
  <si>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</si>
  <si>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</si>
  <si>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</si>
  <si>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</si>
  <si>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</si>
  <si>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</si>
  <si>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</si>
  <si>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</si>
  <si>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</si>
  <si>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</si>
  <si>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</si>
  <si>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</si>
  <si>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</si>
  <si>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</si>
  <si>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</si>
  <si>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</si>
  <si>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</si>
  <si>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</si>
  <si>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</si>
  <si>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</si>
  <si>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</si>
  <si>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</si>
  <si>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</si>
  <si>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</si>
  <si>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</si>
  <si>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</si>
  <si>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</si>
  <si>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</si>
  <si>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</si>
  <si>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</si>
  <si>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</si>
  <si>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</si>
  <si>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</si>
  <si>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</si>
  <si>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</si>
  <si>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</si>
  <si>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</si>
  <si>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</si>
  <si>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</si>
  <si>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</si>
  <si>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</si>
  <si>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</si>
  <si>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</si>
  <si>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</si>
  <si>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</si>
  <si>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</si>
  <si>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</si>
  <si>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</si>
  <si>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</si>
  <si>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</si>
  <si>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</si>
  <si>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</si>
  <si>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</si>
  <si>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</si>
  <si>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</si>
  <si>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</si>
  <si>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</si>
  <si>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</si>
  <si>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</si>
  <si>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</si>
  <si>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</si>
  <si>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</si>
  <si>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</si>
  <si>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</si>
  <si>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</si>
  <si>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</si>
  <si>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</si>
  <si>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</si>
  <si>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</si>
  <si>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</si>
  <si>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</si>
  <si>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</si>
  <si>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</si>
  <si>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</si>
  <si>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</si>
  <si>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</si>
  <si>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</si>
  <si>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</si>
  <si>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</si>
  <si>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</si>
  <si>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</si>
  <si>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</si>
  <si>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</si>
  <si>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</si>
  <si>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</si>
  <si>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</si>
  <si>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</si>
  <si>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</si>
  <si>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</si>
  <si>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</si>
  <si>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</si>
  <si>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</si>
  <si>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</si>
  <si>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</si>
  <si>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</si>
  <si>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</si>
  <si>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</si>
  <si>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</si>
  <si>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</si>
  <si>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</si>
  <si>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</si>
  <si>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</si>
  <si>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</si>
  <si>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</si>
  <si>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</si>
  <si>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</si>
  <si>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</si>
  <si>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</si>
  <si>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</si>
  <si>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</si>
  <si>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</si>
  <si>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</si>
  <si>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</si>
  <si>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</si>
  <si>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</si>
  <si>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</si>
  <si>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</si>
  <si>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</si>
  <si>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</si>
  <si>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</si>
  <si>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</si>
  <si>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</si>
  <si>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</si>
  <si>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</si>
  <si>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</si>
  <si>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</si>
  <si>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</si>
  <si>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</si>
  <si>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</si>
  <si>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</si>
  <si>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</si>
  <si>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</si>
  <si>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</si>
  <si>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</si>
  <si>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</si>
  <si>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</si>
  <si>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</si>
  <si>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</si>
  <si>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</si>
  <si>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</si>
  <si>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</si>
  <si>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</si>
  <si>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</si>
  <si>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</si>
  <si>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</si>
  <si>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</si>
  <si>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</si>
  <si>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</si>
  <si>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</si>
  <si>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</si>
  <si>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</si>
  <si>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</si>
  <si>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</si>
  <si>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</si>
  <si>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</si>
  <si>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</si>
  <si>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</si>
  <si>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</si>
  <si>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</si>
  <si>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</si>
  <si>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</si>
  <si>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</si>
  <si>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</si>
  <si>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</si>
  <si>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</si>
  <si>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</si>
  <si>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</si>
  <si>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</si>
  <si>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</si>
  <si>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</si>
  <si>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</si>
  <si>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</si>
  <si>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</si>
  <si>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</si>
  <si>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</si>
  <si>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</si>
  <si>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</si>
  <si>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</si>
  <si>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</si>
  <si>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</si>
  <si>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</si>
  <si>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</si>
  <si>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</si>
  <si>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</si>
  <si>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</si>
  <si>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</si>
  <si>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</si>
  <si>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</si>
  <si>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</si>
  <si>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</si>
  <si>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</si>
  <si>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</si>
  <si>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</si>
  <si>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</si>
  <si>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</si>
  <si>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</si>
  <si>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</si>
  <si>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</si>
  <si>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</si>
  <si>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</si>
  <si>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</si>
  <si>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</si>
  <si>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</si>
  <si>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</si>
  <si>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</si>
  <si>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</si>
  <si>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</si>
  <si>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</si>
  <si>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</si>
  <si>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</si>
  <si>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</si>
  <si>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</si>
  <si>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</si>
  <si>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</si>
  <si>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</si>
  <si>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</si>
  <si>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</si>
  <si>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</si>
  <si>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</si>
  <si>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</si>
  <si>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</si>
  <si>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</si>
  <si>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</si>
  <si>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</si>
  <si>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</si>
  <si>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</si>
  <si>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</si>
  <si>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</si>
  <si>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</si>
  <si>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</si>
  <si>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</si>
  <si>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</si>
  <si>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</si>
  <si>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</si>
  <si>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</si>
  <si>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</si>
  <si>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</si>
  <si>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</si>
  <si>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</si>
  <si>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</si>
  <si>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</si>
  <si>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</si>
  <si>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</si>
  <si>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</si>
  <si>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</si>
  <si>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</si>
  <si>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</si>
  <si>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</si>
  <si>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</si>
  <si>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</si>
  <si>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</si>
  <si>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</si>
  <si>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</si>
  <si>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</si>
  <si>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</si>
  <si>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</si>
  <si>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</si>
  <si>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</si>
  <si>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</si>
  <si>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</si>
  <si>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</si>
  <si>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</si>
  <si>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</si>
  <si>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</si>
  <si>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</si>
  <si>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</si>
  <si>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</si>
  <si>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</si>
  <si>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</si>
  <si>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</si>
  <si>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</si>
  <si>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</si>
  <si>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</si>
  <si>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</si>
  <si>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</si>
  <si>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</si>
  <si>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</si>
  <si>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</si>
  <si>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</si>
  <si>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</si>
  <si>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</si>
  <si>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</si>
  <si>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</si>
  <si>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</si>
  <si>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</si>
  <si>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</si>
  <si>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</si>
  <si>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</si>
  <si>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</si>
  <si>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</si>
  <si>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</si>
  <si>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</si>
  <si>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</si>
  <si>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</si>
  <si>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</si>
  <si>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</si>
  <si>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</si>
  <si>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</si>
  <si>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</si>
  <si>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</si>
  <si>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</si>
  <si>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</si>
  <si>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</si>
  <si>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</si>
  <si>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</si>
  <si>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</si>
  <si>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</si>
  <si>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</si>
  <si>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</si>
  <si>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</si>
  <si>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</si>
  <si>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</si>
  <si>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</si>
  <si>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</si>
  <si>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</si>
  <si>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</si>
  <si>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</si>
  <si>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</si>
  <si>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</si>
  <si>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</si>
  <si>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</si>
  <si>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</si>
  <si>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</si>
  <si>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</si>
  <si>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</si>
  <si>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</si>
  <si>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</si>
  <si>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</si>
  <si>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</si>
  <si>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</si>
  <si>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</si>
  <si>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</si>
  <si>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</si>
  <si>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</si>
  <si>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</si>
  <si>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</si>
  <si>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</si>
  <si>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</si>
  <si>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</si>
  <si>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</si>
  <si>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</si>
  <si>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</si>
  <si>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</si>
  <si>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</si>
  <si>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</si>
  <si>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</si>
  <si>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</si>
  <si>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</si>
  <si>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</si>
  <si>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</si>
  <si>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</si>
  <si>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</si>
  <si>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</si>
  <si>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</si>
  <si>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</si>
  <si>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</si>
  <si>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</si>
  <si>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</si>
  <si>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</si>
  <si>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</si>
  <si>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</si>
  <si>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</si>
  <si>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</si>
  <si>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</si>
  <si>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</si>
  <si>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</si>
  <si>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</si>
  <si>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</si>
  <si>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</si>
  <si>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</si>
  <si>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</si>
  <si>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</si>
  <si>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</si>
  <si>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</si>
  <si>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</si>
  <si>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</si>
  <si>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</si>
  <si>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</si>
  <si>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</si>
  <si>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</si>
  <si>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</si>
  <si>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</si>
  <si>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</si>
  <si>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</si>
  <si>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</si>
  <si>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</si>
  <si>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</si>
  <si>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</si>
  <si>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</si>
  <si>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</si>
  <si>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</si>
  <si>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</si>
  <si>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</si>
  <si>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</si>
  <si>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</si>
  <si>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</si>
  <si>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</si>
  <si>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</si>
  <si>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</si>
  <si>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</si>
  <si>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</si>
  <si>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</si>
  <si>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</si>
  <si>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</si>
  <si>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</si>
  <si>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</si>
  <si>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</si>
  <si>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</si>
  <si>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</si>
  <si>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</si>
  <si>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</si>
  <si>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</si>
  <si>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</si>
  <si>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</si>
  <si>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</si>
  <si>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</si>
  <si>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</si>
  <si>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</si>
  <si>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</si>
  <si>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</si>
  <si>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</si>
  <si>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</si>
  <si>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</si>
  <si>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</si>
  <si>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</si>
  <si>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</si>
  <si>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</si>
  <si>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</si>
  <si>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</si>
  <si>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</si>
  <si>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</si>
  <si>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</si>
  <si>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</si>
  <si>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</si>
  <si>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</si>
  <si>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</si>
  <si>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</si>
  <si>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</si>
  <si>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</si>
  <si>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</si>
  <si>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</si>
  <si>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</si>
  <si>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</si>
  <si>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</si>
  <si>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</si>
  <si>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</si>
  <si>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</si>
  <si>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</si>
  <si>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</si>
  <si>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</si>
  <si>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</si>
  <si>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</si>
  <si>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</si>
  <si>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</si>
  <si>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</si>
  <si>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</si>
  <si>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</si>
  <si>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</si>
  <si>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</si>
  <si>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</si>
  <si>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</si>
  <si>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</si>
  <si>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</si>
  <si>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</si>
  <si>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</si>
  <si>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</si>
  <si>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</si>
  <si>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</si>
  <si>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</si>
  <si>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</si>
  <si>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</si>
  <si>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</si>
  <si>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</si>
  <si>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</si>
  <si>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</si>
  <si>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</si>
  <si>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</si>
  <si>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</si>
  <si>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</si>
  <si>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</si>
  <si>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</si>
  <si>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</si>
  <si>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</si>
  <si>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</si>
  <si>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</si>
  <si>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</si>
  <si>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</si>
  <si>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</si>
  <si>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</si>
  <si>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</si>
  <si>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</si>
  <si>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</si>
  <si>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</si>
  <si>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</si>
  <si>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</si>
  <si>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</si>
  <si>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</si>
  <si>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</si>
  <si>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</si>
  <si>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</si>
  <si>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</si>
  <si>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</si>
  <si>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</si>
  <si>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</si>
  <si>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</si>
  <si>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</si>
  <si>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</si>
  <si>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</si>
  <si>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</si>
  <si>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</si>
  <si>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</si>
  <si>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</si>
  <si>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</si>
  <si>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</si>
  <si>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</si>
  <si>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</si>
  <si>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</si>
  <si>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</si>
  <si>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</si>
  <si>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</si>
  <si>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</si>
  <si>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</si>
  <si>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</si>
  <si>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</si>
  <si>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</si>
  <si>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</si>
  <si>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</si>
  <si>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</si>
  <si>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</si>
  <si>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</si>
  <si>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</si>
  <si>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</si>
  <si>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</si>
  <si>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</si>
  <si>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</si>
  <si>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</si>
  <si>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</si>
  <si>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</si>
  <si>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</si>
  <si>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</si>
  <si>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</si>
  <si>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</si>
  <si>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</si>
  <si>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</si>
  <si>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</si>
  <si>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</si>
  <si>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</si>
  <si>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</si>
  <si>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</si>
  <si>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</si>
  <si>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</si>
  <si>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</si>
  <si>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</si>
  <si>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</si>
  <si>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</si>
  <si>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</si>
  <si>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</si>
  <si>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</si>
  <si>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</si>
  <si>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</si>
  <si>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</si>
  <si>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</si>
  <si>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</si>
  <si>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</si>
  <si>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</si>
  <si>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</si>
  <si>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</si>
  <si>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</si>
  <si>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</si>
  <si>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</si>
  <si>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</si>
  <si>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</si>
  <si>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</si>
  <si>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</si>
  <si>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</si>
  <si>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</si>
  <si>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</si>
  <si>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</si>
  <si>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</si>
  <si>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</si>
  <si>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</si>
  <si>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</si>
  <si>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</si>
  <si>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</si>
  <si>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</si>
  <si>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</si>
  <si>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</si>
  <si>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</si>
  <si>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</si>
  <si>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</si>
  <si>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</si>
  <si>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</si>
  <si>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</si>
  <si>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</si>
  <si>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</si>
  <si>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</si>
  <si>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</si>
  <si>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</si>
  <si>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</si>
  <si>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</si>
  <si>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</si>
  <si>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</si>
  <si>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</si>
  <si>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</si>
  <si>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</si>
  <si>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</si>
  <si>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</si>
  <si>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</si>
  <si>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</si>
  <si>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</si>
  <si>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</si>
  <si>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</si>
  <si>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</si>
  <si>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</si>
  <si>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</si>
  <si>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</si>
  <si>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</si>
  <si>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</si>
  <si>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</si>
  <si>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</si>
  <si>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</si>
  <si>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</si>
  <si>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</si>
  <si>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</si>
  <si>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</si>
  <si>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</si>
  <si>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</si>
  <si>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</si>
  <si>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</si>
  <si>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</si>
  <si>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</si>
  <si>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</si>
  <si>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</si>
  <si>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</si>
  <si>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</si>
  <si>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</si>
  <si>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</si>
  <si>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</si>
  <si>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</si>
  <si>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</si>
  <si>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</si>
  <si>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</si>
  <si>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</si>
  <si>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</si>
  <si>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</si>
  <si>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</si>
  <si>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</si>
  <si>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</si>
  <si>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</si>
  <si>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</si>
  <si>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</si>
  <si>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</si>
  <si>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</si>
  <si>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</si>
  <si>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</si>
  <si>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</si>
  <si>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</si>
  <si>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</si>
  <si>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</si>
  <si>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</si>
  <si>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</si>
  <si>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</si>
  <si>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</si>
  <si>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</si>
  <si>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</si>
  <si>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</si>
  <si>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</si>
  <si>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</si>
  <si>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</si>
  <si>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</si>
  <si>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</si>
  <si>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</si>
  <si>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</si>
  <si>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</si>
  <si>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</si>
  <si>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</si>
  <si>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</si>
  <si>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</si>
  <si>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</si>
  <si>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</si>
  <si>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</si>
  <si>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</si>
  <si>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</si>
  <si>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</si>
  <si>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</si>
  <si>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</si>
  <si>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</si>
  <si>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</si>
  <si>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</si>
  <si>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</si>
  <si>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</si>
  <si>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</si>
  <si>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</si>
  <si>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</si>
  <si>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</si>
  <si>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</si>
  <si>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</si>
  <si>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</si>
  <si>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</si>
  <si>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</si>
  <si>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</si>
  <si>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</si>
  <si>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</si>
  <si>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</si>
  <si>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</si>
  <si>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</si>
  <si>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</si>
  <si>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</si>
  <si>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</si>
  <si>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</si>
  <si>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</si>
  <si>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</si>
  <si>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</si>
  <si>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</si>
  <si>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</si>
  <si>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</si>
  <si>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</si>
  <si>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</si>
  <si>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</si>
  <si>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</si>
  <si>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</si>
  <si>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</si>
  <si>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</si>
  <si>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</si>
  <si>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</si>
  <si>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</si>
  <si>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</si>
  <si>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</si>
  <si>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</si>
  <si>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</si>
  <si>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</si>
  <si>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</si>
  <si>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</si>
  <si>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</si>
  <si>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</si>
  <si>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</si>
  <si>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</si>
  <si>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</si>
  <si>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</si>
  <si>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</si>
  <si>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</si>
  <si>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</si>
  <si>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</si>
  <si>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</si>
  <si>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</si>
  <si>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</si>
  <si>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</si>
  <si>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</si>
  <si>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</si>
  <si>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</si>
  <si>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</si>
  <si>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</si>
  <si>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</si>
  <si>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</si>
  <si>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</si>
  <si>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</si>
  <si>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</si>
  <si>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</si>
  <si>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</si>
  <si>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</si>
  <si>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</si>
  <si>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</si>
  <si>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</si>
  <si>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</si>
  <si>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</si>
  <si>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</si>
  <si>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</si>
  <si>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</si>
  <si>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</si>
  <si>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</si>
  <si>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</si>
  <si>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</si>
  <si>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</si>
  <si>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</si>
  <si>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</si>
  <si>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</si>
  <si>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</si>
  <si>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</si>
  <si>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</si>
  <si>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</si>
  <si>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</si>
  <si>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</si>
  <si>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</si>
  <si>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</si>
  <si>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</si>
  <si>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</si>
  <si>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</si>
  <si>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</si>
  <si>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</si>
  <si>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</si>
  <si>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</si>
  <si>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</si>
  <si>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</si>
  <si>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</si>
  <si>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</si>
  <si>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</si>
  <si>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</si>
  <si>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</si>
  <si>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</si>
  <si>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</si>
  <si>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</si>
  <si>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</si>
  <si>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</si>
  <si>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</si>
  <si>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</si>
  <si>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</si>
  <si>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</si>
  <si>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</si>
  <si>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</si>
  <si>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</si>
  <si>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</si>
  <si>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</si>
  <si>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</si>
  <si>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</si>
  <si>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</si>
  <si>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</si>
  <si>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</si>
  <si>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</si>
  <si>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</si>
  <si>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</si>
  <si>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</si>
  <si>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</si>
  <si>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</si>
  <si>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</si>
  <si>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</si>
  <si>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</si>
  <si>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</si>
  <si>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</si>
  <si>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</si>
  <si>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</si>
  <si>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</si>
  <si>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</si>
  <si>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</si>
  <si>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</si>
  <si>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</si>
  <si>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</si>
  <si>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</si>
  <si>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</si>
  <si>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</si>
  <si>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</si>
  <si>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</si>
  <si>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</si>
  <si>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</si>
  <si>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</si>
  <si>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</si>
  <si>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</si>
  <si>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</si>
  <si>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</si>
  <si>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</si>
  <si>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</si>
  <si>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</si>
  <si>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</si>
  <si>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</si>
  <si>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</si>
  <si>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</si>
  <si>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</si>
  <si>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</si>
  <si>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</si>
  <si>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</si>
  <si>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</si>
  <si>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</si>
  <si>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</si>
  <si>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</si>
  <si>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</si>
  <si>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</si>
  <si>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</si>
  <si>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</si>
  <si>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</si>
  <si>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</si>
  <si>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</si>
  <si>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</si>
  <si>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</si>
  <si>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</si>
  <si>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</si>
  <si>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</si>
  <si>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</si>
  <si>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</si>
  <si>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</si>
  <si>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</si>
  <si>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</si>
  <si>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</si>
  <si>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</si>
  <si>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</si>
  <si>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</si>
  <si>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</si>
  <si>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</si>
  <si>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</si>
  <si>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</si>
  <si>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</si>
  <si>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</si>
  <si>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</si>
  <si>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</si>
  <si>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</si>
  <si>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</si>
  <si>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</si>
  <si>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</si>
  <si>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</si>
  <si>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</si>
  <si>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</si>
  <si>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</si>
  <si>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</si>
  <si>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</si>
  <si>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</si>
  <si>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</si>
  <si>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</si>
  <si>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</si>
  <si>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</si>
  <si>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</si>
  <si>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</si>
  <si>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</si>
  <si>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</si>
  <si>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</si>
  <si>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</si>
  <si>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</si>
  <si>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</si>
  <si>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</si>
  <si>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</si>
  <si>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</si>
  <si>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</si>
  <si>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</si>
  <si>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</si>
  <si>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</si>
  <si>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</si>
  <si>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</si>
  <si>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</si>
  <si>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</si>
  <si>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</si>
  <si>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</si>
  <si>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</si>
  <si>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</si>
  <si>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</si>
  <si>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</si>
  <si>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</si>
  <si>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</si>
  <si>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</si>
  <si>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</si>
  <si>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</si>
  <si>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</si>
  <si>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</si>
  <si>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</si>
  <si>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</si>
  <si>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</si>
  <si>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</si>
  <si>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</si>
  <si>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</si>
  <si>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</si>
  <si>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</si>
  <si>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</si>
  <si>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</si>
  <si>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</si>
  <si>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</si>
  <si>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</si>
  <si>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</si>
  <si>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</si>
  <si>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author_label</t>
  </si>
  <si>
    <t>reviewer_id</t>
  </si>
  <si>
    <t>status</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</si>
  <si>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</si>
  <si>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</si>
  <si>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</si>
  <si>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</si>
  <si>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</si>
  <si>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</si>
  <si>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</si>
  <si>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</si>
  <si>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</si>
  <si>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</si>
  <si>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</si>
  <si>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</si>
  <si>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</si>
  <si>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</si>
  <si>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</si>
  <si>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alum:Strict-nature-reserves</t>
  </si>
  <si>
    <t>alum:Wilderness-area</t>
  </si>
  <si>
    <t>alum:National-park</t>
  </si>
  <si>
    <t>alum:Natural-feature-protection</t>
  </si>
  <si>
    <t>alum:Habitat-or-species-management-area</t>
  </si>
  <si>
    <t>alum:Protected-landscape</t>
  </si>
  <si>
    <t>alum:Other-conserved-area</t>
  </si>
  <si>
    <t>alum:Biodiversity</t>
  </si>
  <si>
    <t>alum:Surface-water-supply</t>
  </si>
  <si>
    <t>alum:Groundwater</t>
  </si>
  <si>
    <t>alum:Landscape</t>
  </si>
  <si>
    <t>alum:Traditional-Indigenous-uses</t>
  </si>
  <si>
    <t>alum:Defence-landnatural-areas</t>
  </si>
  <si>
    <t>alum:Stock-route</t>
  </si>
  <si>
    <t>alum:Residual-native-cover</t>
  </si>
  <si>
    <t>alum:Rehabilitation</t>
  </si>
  <si>
    <t>alum:Wood-production-forestry</t>
  </si>
  <si>
    <t>alum:Other-forest-production</t>
  </si>
  <si>
    <t>alum:Hardwood-plantation-forestry</t>
  </si>
  <si>
    <t>alum:Softwood-plantation-forestry</t>
  </si>
  <si>
    <t>alum:Other-forest-plantation</t>
  </si>
  <si>
    <t>alum:Environmental-forest-plantation</t>
  </si>
  <si>
    <t>alum:Native-or-exotic-pasture-mosaic</t>
  </si>
  <si>
    <t>alum:Pasture-legumes</t>
  </si>
  <si>
    <t>alum:Pasture-legume-or-grass-mixtures</t>
  </si>
  <si>
    <t>alum:Sown-grasses</t>
  </si>
  <si>
    <t>alum:Cereals</t>
  </si>
  <si>
    <t>alum:Beverage-and-spice-crops</t>
  </si>
  <si>
    <t>alum:Oilseeds</t>
  </si>
  <si>
    <t>alum:Sugar</t>
  </si>
  <si>
    <t>alum:Cotton</t>
  </si>
  <si>
    <t>alum:Alkaloid-poppies</t>
  </si>
  <si>
    <t>alum:Pulses</t>
  </si>
  <si>
    <t>alum:Tree-fruits</t>
  </si>
  <si>
    <t>alum:Olives</t>
  </si>
  <si>
    <t>alum:Tree-nuts</t>
  </si>
  <si>
    <t>alum:Vine-fruits</t>
  </si>
  <si>
    <t>alum:Shrub-berries-and-fruits</t>
  </si>
  <si>
    <t>alum:Perennial-flowers-and-bulbs</t>
  </si>
  <si>
    <t>alum:Perennial-vegetables-and-herbs</t>
  </si>
  <si>
    <t>alum:Citrus</t>
  </si>
  <si>
    <t>alum:Grapes</t>
  </si>
  <si>
    <t>alum:Seasonal-flowers-and-bulbs</t>
  </si>
  <si>
    <t>alum:Seasonal-vegetables-and-herbs</t>
  </si>
  <si>
    <t>alum:Degraded-land</t>
  </si>
  <si>
    <t>alum:Abandoned-land</t>
  </si>
  <si>
    <t>alum:Land-under-rehabilitation</t>
  </si>
  <si>
    <t>alum:No-defined-use</t>
  </si>
  <si>
    <t>alum:Abandoned-perennial-horticulture</t>
  </si>
  <si>
    <t>alum:Irrigated-hardwood-plantation-forestry</t>
  </si>
  <si>
    <t>alum:Irrigated-softwood-plantation-forestry</t>
  </si>
  <si>
    <t>alum:Irrigated-environmental-forest-plantation</t>
  </si>
  <si>
    <t>alum:Irrigated-woody-fodder-plants</t>
  </si>
  <si>
    <t>alum:Irrigated-pasture-legumes</t>
  </si>
  <si>
    <t>alum:Irrigated-legume-or-grass-mixtures</t>
  </si>
  <si>
    <t>alum:Irrigated-sown-grasses</t>
  </si>
  <si>
    <t>alum:Irrigated-cereals</t>
  </si>
  <si>
    <t>alum:Irrigated-beverage-and-spice-crops</t>
  </si>
  <si>
    <t>alum:Irrigated-oilseeds</t>
  </si>
  <si>
    <t>alum:Irrigated-sugar</t>
  </si>
  <si>
    <t>alum:Irrigated-cotton</t>
  </si>
  <si>
    <t>alum:Irrigated-alkaloid-poppies</t>
  </si>
  <si>
    <t>alum:Irrigated-pulses</t>
  </si>
  <si>
    <t>alum:Irrigated-rice</t>
  </si>
  <si>
    <t>alum:Irrigated-tree-fruits</t>
  </si>
  <si>
    <t>alum:Irrigated-olives</t>
  </si>
  <si>
    <t>alum:Irrigated-tree-nuts</t>
  </si>
  <si>
    <t>alum:Irrigated-vine-fruits</t>
  </si>
  <si>
    <t>alum:Irrigated-shrub-berries-and-fruits</t>
  </si>
  <si>
    <t>alum:Irrigated--perennial-flowers-and-bulbs</t>
  </si>
  <si>
    <t>alum:Irrigated-perennial-vegetables-and-herbs</t>
  </si>
  <si>
    <t>alum:Irrigated-citrus</t>
  </si>
  <si>
    <t>alum:Irrigated-grapes</t>
  </si>
  <si>
    <t>alum:Irrigated-seasonal-flowers-and-bulbs</t>
  </si>
  <si>
    <t>alum:Irrigated-seasonal-vegetables-and-herbs</t>
  </si>
  <si>
    <t>alum:Irrigated-turf-farming</t>
  </si>
  <si>
    <t>alum:Degraded-irrigated-land</t>
  </si>
  <si>
    <t>alum:Abandoned-irrigated-land</t>
  </si>
  <si>
    <t>alum:Irrigated-land-under-rehabilitation</t>
  </si>
  <si>
    <t>alum:No-defined-useirrigation</t>
  </si>
  <si>
    <t>alum:Abandoned-irrigated-perennial-horticulture</t>
  </si>
  <si>
    <t>alum:Production-nurseries</t>
  </si>
  <si>
    <t>alum:Shadehouses</t>
  </si>
  <si>
    <t>alum:Glasshouses</t>
  </si>
  <si>
    <t>alum:Glasshouseshydroponic</t>
  </si>
  <si>
    <t>alum:Abandoned-intensive-horticulture</t>
  </si>
  <si>
    <t>alum:Dairy-sheds-and-yards</t>
  </si>
  <si>
    <t>alum:Feedlots</t>
  </si>
  <si>
    <t>alum:Poultry-farms</t>
  </si>
  <si>
    <t>alum:Piggeries</t>
  </si>
  <si>
    <t>alum:Aquaculture</t>
  </si>
  <si>
    <t>alum:Horse-studs</t>
  </si>
  <si>
    <t>alum:Abandoned-intensive-animal-production</t>
  </si>
  <si>
    <t>alum:General-purpose-factory</t>
  </si>
  <si>
    <t>alum:Food-processing-factory</t>
  </si>
  <si>
    <t>alum:Major-industrial-complex</t>
  </si>
  <si>
    <t>alum:Bulk-grain-storage</t>
  </si>
  <si>
    <t>alum:Abattoirs</t>
  </si>
  <si>
    <t>alum:Oil-refinery</t>
  </si>
  <si>
    <t>alum:Sawmill</t>
  </si>
  <si>
    <t>alum:Abandoned-manufacturing-and-industrial</t>
  </si>
  <si>
    <t>alum:Urban-residential</t>
  </si>
  <si>
    <t>alum:Rural-residential-with-agriculture</t>
  </si>
  <si>
    <t>alum:Rural-residential-without-agriculture</t>
  </si>
  <si>
    <t>alum:Remote-communities</t>
  </si>
  <si>
    <t>alum:Farm-buildings-or-infrastructure</t>
  </si>
  <si>
    <t>alum:Commercial-services</t>
  </si>
  <si>
    <t>alum:Public-services</t>
  </si>
  <si>
    <t>alum:Recreation-and-culture</t>
  </si>
  <si>
    <t>alum:Defence-facilitiesurban</t>
  </si>
  <si>
    <t>alum:Research-facilities</t>
  </si>
  <si>
    <t>alum:Fuel-powered-electricity-generation</t>
  </si>
  <si>
    <t>alum:Hydro-electricity-generation</t>
  </si>
  <si>
    <t>alum:Wind-electricity-generation</t>
  </si>
  <si>
    <t>alum:Solar-electricity-generation</t>
  </si>
  <si>
    <t>alum:Electricity-substations-and-transmission</t>
  </si>
  <si>
    <t>alum:Gas-treatment,-storage-and-transmission</t>
  </si>
  <si>
    <t>alum:Water-extraction-and-transmission</t>
  </si>
  <si>
    <t>alum:Airports-or-aerodromes</t>
  </si>
  <si>
    <t>alum:Roads</t>
  </si>
  <si>
    <t>alum:Railways</t>
  </si>
  <si>
    <t>alum:Ports-and-water-transport</t>
  </si>
  <si>
    <t>alum:Navigation-and-communication</t>
  </si>
  <si>
    <t>alum:Mines</t>
  </si>
  <si>
    <t>alum:Quarries</t>
  </si>
  <si>
    <t>alum:Tailings</t>
  </si>
  <si>
    <t>alum:Extractive-Industry-not-in-use</t>
  </si>
  <si>
    <t>alum:Effluent-pond</t>
  </si>
  <si>
    <t>alum:Landfill</t>
  </si>
  <si>
    <t>alum:Solid-garbage</t>
  </si>
  <si>
    <t>alum:Incinerators</t>
  </si>
  <si>
    <t>alum:Sewage-or-sewerage</t>
  </si>
  <si>
    <t>alum:Lakeconservation</t>
  </si>
  <si>
    <t>alum:Lakeproduction</t>
  </si>
  <si>
    <t>alum:Lakeintensive-use</t>
  </si>
  <si>
    <t>alum:Lakesaline</t>
  </si>
  <si>
    <t>alum:Reservoir</t>
  </si>
  <si>
    <t>alum:Water-storageintensive-use-or-farm-dams</t>
  </si>
  <si>
    <t>alum:Evaporation-basin</t>
  </si>
  <si>
    <t>alum:Riverconservation</t>
  </si>
  <si>
    <t>alum:Riverproduction</t>
  </si>
  <si>
    <t>alum:Riverintensive-use</t>
  </si>
  <si>
    <t>alum:Supply-channel-or-aqueduct</t>
  </si>
  <si>
    <t>alum:Drainage-channel-or-aqueduct</t>
  </si>
  <si>
    <t>alum:Stormwater</t>
  </si>
  <si>
    <t>alum:Marsh-or-wetlandconservation</t>
  </si>
  <si>
    <t>alum:Marsh-or-wetlandproduction</t>
  </si>
  <si>
    <t>alum:Marsh-or-wetlandintensive-use</t>
  </si>
  <si>
    <t>alum:Marsh-or-wetlandsaline</t>
  </si>
  <si>
    <t>alum:Estuary-or-coastal-watersconservation</t>
  </si>
  <si>
    <t>alum:Estuary-or-coastal-watersproduction</t>
  </si>
  <si>
    <t>alum:Estuary-or-coastal-watersintensive-use</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</si>
  <si>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</si>
  <si>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</si>
  <si>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</si>
  <si>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</si>
  <si>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</si>
  <si>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</si>
  <si>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</si>
  <si>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</si>
  <si>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</si>
  <si>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</si>
  <si>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alum:Cropping</t>
  </si>
  <si>
    <t>alum:Services</t>
  </si>
  <si>
    <t>alum:Utilities</t>
  </si>
  <si>
    <t>alum:Mining</t>
  </si>
  <si>
    <t>alum:Water</t>
  </si>
  <si>
    <t>alum:Lake</t>
  </si>
  <si>
    <t>alum:Reservoir/dam</t>
  </si>
  <si>
    <t>alum:River</t>
  </si>
  <si>
    <t>alum:Channel/aqueduct</t>
  </si>
  <si>
    <t>alum:Marsh/wetland</t>
  </si>
  <si>
    <t>alum:Managed-resource-protection</t>
  </si>
  <si>
    <t>alum:Other-minimal-use</t>
  </si>
  <si>
    <t>alum:Grazing-native-vegetation</t>
  </si>
  <si>
    <t>alum:Production-native-forests</t>
  </si>
  <si>
    <t>alum:Plantation-forests</t>
  </si>
  <si>
    <t>alum:Grazing-modified-pastures</t>
  </si>
  <si>
    <t>alum:Perennial-horticulture</t>
  </si>
  <si>
    <t>alum:Irrigated-plantation-forests</t>
  </si>
  <si>
    <t>alum:Grazing-irrigated-modified-pastures</t>
  </si>
  <si>
    <t>alum:Irrigated-cropping</t>
  </si>
  <si>
    <t>alum:Irrigated-perennial-horticulture</t>
  </si>
  <si>
    <t>alum:Intensive-horticulture</t>
  </si>
  <si>
    <t>alum:Intensive-animal-production</t>
  </si>
  <si>
    <t>alum:Manufacturing-and-industrial</t>
  </si>
  <si>
    <t>alum:Residential-and-farm-infrastructure</t>
  </si>
  <si>
    <t>alum:Transport-and-communication</t>
  </si>
  <si>
    <t>alum:Waste-treatment-and-disposal</t>
  </si>
  <si>
    <t>alum:Estuary/coastal-waters</t>
  </si>
  <si>
    <t>orcid:0000-0002-4048-6792</t>
  </si>
  <si>
    <t>Rebecca Jordan</t>
  </si>
  <si>
    <t>TERTV8 attribute table names</t>
  </si>
  <si>
    <t xml:space="preserve">Column of attribute names as ALUM 2015-16 mapping data (TERTV8 volumn in attribute table) added </t>
  </si>
  <si>
    <t>ALUM_V8_vertical with IUCN</t>
  </si>
  <si>
    <t>alum:Hay-and-silage</t>
  </si>
  <si>
    <t>alum:Irrigated-other-forest-production</t>
  </si>
  <si>
    <t>alum:Irrigated-hay-and-silage</t>
  </si>
  <si>
    <t>alum:Saleyards-or-stockyards</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</si>
  <si>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</si>
  <si>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</si>
  <si>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</si>
  <si>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</si>
  <si>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</si>
  <si>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</si>
  <si>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</si>
  <si>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</si>
  <si>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</si>
  <si>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</si>
  <si>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</si>
  <si>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</si>
  <si>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</si>
  <si>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1.2.5 Traditional Indigenous uses</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</si>
  <si>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</si>
  <si>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</si>
  <si>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</si>
  <si>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</si>
  <si>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</si>
  <si>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</si>
  <si>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</si>
  <si>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</si>
  <si>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</si>
  <si>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</si>
  <si>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</si>
  <si>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</si>
  <si>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</si>
  <si>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</si>
  <si>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</si>
  <si>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</si>
  <si>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</si>
  <si>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</si>
  <si>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</si>
  <si>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</si>
  <si>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</si>
  <si>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</si>
  <si>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</si>
  <si>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</si>
  <si>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</si>
  <si>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</si>
  <si>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</si>
  <si>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</si>
  <si>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</si>
  <si>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</si>
  <si>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</si>
  <si>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</si>
  <si>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</si>
  <si>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</si>
  <si>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</si>
  <si>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</si>
  <si>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</si>
  <si>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</si>
  <si>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</si>
  <si>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</si>
  <si>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</si>
  <si>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</si>
  <si>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</si>
  <si>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</si>
  <si>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</si>
  <si>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</si>
  <si>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</si>
  <si>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</si>
  <si>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</si>
  <si>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</si>
  <si>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</si>
  <si>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</si>
  <si>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</si>
  <si>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</si>
  <si>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</si>
  <si>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</si>
  <si>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</si>
  <si>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</si>
  <si>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</si>
  <si>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</si>
  <si>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</si>
  <si>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</si>
  <si>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</si>
  <si>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</si>
  <si>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</si>
  <si>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</si>
  <si>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</si>
  <si>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</si>
  <si>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</si>
  <si>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</si>
  <si>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</si>
  <si>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</si>
  <si>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</si>
  <si>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</si>
  <si>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</si>
  <si>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</si>
  <si>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</si>
  <si>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</si>
  <si>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</si>
  <si>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</si>
  <si>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</si>
  <si>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</si>
  <si>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</si>
  <si>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</si>
  <si>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</si>
  <si>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</si>
  <si>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</si>
  <si>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</si>
  <si>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</si>
  <si>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</si>
  <si>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</si>
  <si>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</si>
  <si>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</si>
  <si>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</si>
  <si>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</si>
  <si>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</si>
  <si>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</si>
  <si>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</si>
  <si>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</si>
  <si>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</si>
  <si>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</si>
  <si>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</si>
  <si>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</si>
  <si>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</si>
  <si>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</si>
  <si>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</si>
  <si>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</si>
  <si>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</si>
  <si>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</si>
  <si>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</si>
  <si>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</si>
  <si>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</si>
  <si>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</si>
  <si>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</si>
  <si>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</si>
  <si>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</si>
  <si>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5.8.4 Extractive Industry not in use</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</si>
  <si>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</si>
  <si>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</si>
  <si>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</si>
  <si>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</si>
  <si>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</si>
  <si>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</si>
  <si>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</si>
  <si>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</si>
  <si>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</si>
  <si>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</si>
  <si>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</si>
  <si>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</si>
  <si>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</si>
  <si>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</si>
  <si>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</si>
  <si>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</si>
  <si>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</si>
  <si>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</si>
  <si>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</si>
  <si>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</si>
  <si>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</si>
  <si>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</si>
  <si>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</si>
  <si>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</si>
  <si>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</si>
  <si>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</si>
  <si>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</si>
  <si>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</si>
  <si>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</si>
  <si>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</si>
  <si>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</si>
  <si>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</si>
  <si>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</si>
  <si>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</si>
  <si>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</si>
  <si>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</si>
  <si>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</si>
  <si>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</si>
  <si>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</si>
  <si>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</si>
  <si>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</si>
  <si>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</si>
  <si>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</si>
  <si>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</si>
  <si>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</si>
  <si>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</si>
  <si>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</si>
  <si>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</si>
  <si>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</si>
  <si>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</si>
  <si>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</si>
  <si>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</si>
  <si>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</si>
  <si>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</si>
  <si>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</si>
  <si>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</si>
  <si>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</si>
  <si>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</si>
  <si>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alum:Woody-fodder-plants</t>
  </si>
  <si>
    <t>alum:Seasonal-fruits</t>
  </si>
  <si>
    <t>alum:Irrigated-seasonal-fruits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</si>
  <si>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</si>
  <si>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</si>
  <si>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</si>
  <si>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</si>
  <si>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</si>
  <si>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</si>
  <si>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</si>
  <si>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</si>
  <si>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</si>
  <si>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</si>
  <si>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</si>
  <si>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mapping label</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</si>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</sst>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
      <sz val="9"/>
      <color rgb="FF000000"/>
      <name val="Arial"/>
      <family val="2"/>
    </font>
    <font>
      <b/>
      <sz val="9"/>
      <name val="Calibri"/>
      <family val="2"/>
      <scheme val="minor"/>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4" fillId="0" borderId="0" applyNumberFormat="0" applyFill="0" applyBorder="0" applyAlignment="0" applyProtection="0">
      <alignment vertical="top"/>
      <protection locked="0"/>
    </xf>
    <xf numFmtId="0" fontId="6" fillId="9" borderId="0" applyNumberFormat="0" applyBorder="0" applyAlignment="0" applyProtection="0"/>
    <xf numFmtId="0" fontId="41" fillId="10" borderId="0" applyNumberFormat="0" applyBorder="0" applyAlignment="0" applyProtection="0"/>
    <xf numFmtId="0" fontId="42" fillId="11" borderId="0" applyNumberFormat="0" applyBorder="0" applyAlignment="0" applyProtection="0"/>
    <xf numFmtId="0" fontId="43" fillId="12" borderId="0" applyNumberFormat="0" applyBorder="0" applyAlignment="0" applyProtection="0"/>
    <xf numFmtId="0" fontId="4" fillId="13" borderId="0" applyNumberFormat="0" applyBorder="0" applyAlignment="0" applyProtection="0"/>
    <xf numFmtId="0" fontId="2" fillId="0" borderId="0"/>
  </cellStyleXfs>
  <cellXfs count="174">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8" fillId="2" borderId="1" xfId="0" applyFont="1" applyFill="1" applyBorder="1" applyAlignment="1">
      <alignment horizontal="left"/>
    </xf>
    <xf numFmtId="0" fontId="8" fillId="2" borderId="2" xfId="0" applyFont="1" applyFill="1" applyBorder="1"/>
    <xf numFmtId="0" fontId="8" fillId="2" borderId="3" xfId="0" applyFont="1" applyFill="1" applyBorder="1" applyAlignment="1">
      <alignment horizontal="left"/>
    </xf>
    <xf numFmtId="0" fontId="8" fillId="2" borderId="4" xfId="0" applyFont="1" applyFill="1" applyBorder="1"/>
    <xf numFmtId="0" fontId="8" fillId="4" borderId="2" xfId="0" applyFont="1" applyFill="1" applyBorder="1"/>
    <xf numFmtId="0" fontId="8" fillId="4" borderId="4" xfId="0" applyFont="1" applyFill="1" applyBorder="1"/>
    <xf numFmtId="0" fontId="10" fillId="2" borderId="1" xfId="0" applyFont="1" applyFill="1" applyBorder="1" applyAlignment="1">
      <alignment horizontal="left"/>
    </xf>
    <xf numFmtId="0" fontId="10" fillId="2" borderId="2" xfId="0" applyFont="1" applyFill="1" applyBorder="1"/>
    <xf numFmtId="0" fontId="10" fillId="2" borderId="0" xfId="0" applyFont="1" applyFill="1" applyAlignment="1">
      <alignment horizontal="left"/>
    </xf>
    <xf numFmtId="0" fontId="10" fillId="2" borderId="0" xfId="0" applyFont="1" applyFill="1"/>
    <xf numFmtId="0" fontId="11" fillId="0" borderId="0" xfId="0" applyFont="1"/>
    <xf numFmtId="0" fontId="7" fillId="2" borderId="0" xfId="0" applyFont="1" applyFill="1"/>
    <xf numFmtId="0" fontId="7" fillId="2" borderId="0" xfId="0" applyFont="1" applyFill="1" applyAlignment="1">
      <alignment horizontal="left"/>
    </xf>
    <xf numFmtId="0" fontId="7" fillId="0" borderId="0" xfId="0" applyFont="1"/>
    <xf numFmtId="0" fontId="12" fillId="2" borderId="0" xfId="0" applyFont="1" applyFill="1" applyAlignment="1">
      <alignment horizontal="center" vertical="center"/>
    </xf>
    <xf numFmtId="0" fontId="13" fillId="0" borderId="0" xfId="0" applyFont="1"/>
    <xf numFmtId="0" fontId="13" fillId="2" borderId="0" xfId="0" applyFont="1" applyFill="1"/>
    <xf numFmtId="0" fontId="13" fillId="2" borderId="0" xfId="0" applyFont="1" applyFill="1" applyAlignment="1">
      <alignment horizontal="left"/>
    </xf>
    <xf numFmtId="0" fontId="14" fillId="2" borderId="0" xfId="0" applyFont="1" applyFill="1"/>
    <xf numFmtId="0" fontId="14" fillId="0" borderId="0" xfId="0" applyFont="1"/>
    <xf numFmtId="0" fontId="14" fillId="2" borderId="0" xfId="0" applyFont="1" applyFill="1" applyAlignment="1">
      <alignment horizontal="left"/>
    </xf>
    <xf numFmtId="0" fontId="15" fillId="4" borderId="7" xfId="0" applyFont="1" applyFill="1" applyBorder="1" applyAlignment="1">
      <alignment horizontal="left"/>
    </xf>
    <xf numFmtId="0" fontId="15" fillId="4" borderId="8" xfId="0" applyFont="1" applyFill="1" applyBorder="1"/>
    <xf numFmtId="0" fontId="16" fillId="2" borderId="0" xfId="0" applyFont="1" applyFill="1"/>
    <xf numFmtId="0" fontId="15" fillId="4" borderId="5" xfId="0" applyFont="1" applyFill="1" applyBorder="1" applyAlignment="1">
      <alignment horizontal="left"/>
    </xf>
    <xf numFmtId="0" fontId="15" fillId="4" borderId="6" xfId="0" applyFont="1" applyFill="1" applyBorder="1"/>
    <xf numFmtId="0" fontId="16" fillId="0" borderId="0" xfId="0" applyFont="1"/>
    <xf numFmtId="0" fontId="10" fillId="4" borderId="1" xfId="0" applyFont="1" applyFill="1" applyBorder="1" applyAlignment="1">
      <alignment horizontal="left"/>
    </xf>
    <xf numFmtId="0" fontId="10" fillId="4" borderId="2" xfId="0" applyFont="1" applyFill="1" applyBorder="1"/>
    <xf numFmtId="0" fontId="11" fillId="2" borderId="0" xfId="0" applyFont="1" applyFill="1"/>
    <xf numFmtId="0" fontId="11" fillId="2" borderId="0" xfId="0" applyFont="1" applyFill="1" applyAlignment="1">
      <alignment horizontal="left"/>
    </xf>
    <xf numFmtId="0" fontId="10" fillId="2" borderId="3" xfId="0" applyFont="1" applyFill="1" applyBorder="1" applyAlignment="1">
      <alignment horizontal="left"/>
    </xf>
    <xf numFmtId="0" fontId="10" fillId="2" borderId="4" xfId="0" applyFont="1" applyFill="1" applyBorder="1"/>
    <xf numFmtId="0" fontId="18" fillId="2" borderId="0" xfId="0" applyFont="1" applyFill="1"/>
    <xf numFmtId="0" fontId="18" fillId="0" borderId="0" xfId="0" applyFont="1"/>
    <xf numFmtId="0" fontId="10" fillId="4" borderId="3" xfId="0" applyFont="1" applyFill="1" applyBorder="1" applyAlignment="1">
      <alignment horizontal="left"/>
    </xf>
    <xf numFmtId="0" fontId="10" fillId="4" borderId="4" xfId="0" applyFont="1" applyFill="1" applyBorder="1"/>
    <xf numFmtId="0" fontId="16" fillId="2" borderId="0" xfId="0" applyFont="1" applyFill="1" applyAlignment="1">
      <alignment horizontal="left"/>
    </xf>
    <xf numFmtId="0" fontId="17" fillId="2" borderId="0" xfId="0" applyFont="1" applyFill="1" applyAlignment="1">
      <alignment horizontal="left"/>
    </xf>
    <xf numFmtId="0" fontId="17" fillId="2" borderId="0" xfId="0" applyFont="1" applyFill="1"/>
    <xf numFmtId="0" fontId="18" fillId="2" borderId="0" xfId="0" applyFont="1" applyFill="1" applyAlignment="1">
      <alignment horizontal="left"/>
    </xf>
    <xf numFmtId="0" fontId="11" fillId="4" borderId="0" xfId="0" applyFont="1" applyFill="1"/>
    <xf numFmtId="0" fontId="15" fillId="2" borderId="0" xfId="0" applyFont="1" applyFill="1" applyAlignment="1">
      <alignment horizontal="left"/>
    </xf>
    <xf numFmtId="0" fontId="15" fillId="2" borderId="0" xfId="0" applyFont="1" applyFill="1"/>
    <xf numFmtId="0" fontId="11" fillId="0" borderId="0" xfId="0" applyFont="1" applyAlignment="1">
      <alignment horizontal="left"/>
    </xf>
    <xf numFmtId="0" fontId="19" fillId="2" borderId="3" xfId="0" applyFont="1" applyFill="1" applyBorder="1" applyAlignment="1">
      <alignment horizontal="left"/>
    </xf>
    <xf numFmtId="0" fontId="20" fillId="3" borderId="6" xfId="0" applyFont="1" applyFill="1" applyBorder="1" applyAlignment="1">
      <alignment vertical="top" wrapText="1"/>
    </xf>
    <xf numFmtId="0" fontId="21" fillId="2" borderId="0" xfId="0" applyFont="1" applyFill="1"/>
    <xf numFmtId="0" fontId="20" fillId="3" borderId="5" xfId="0" applyFont="1" applyFill="1" applyBorder="1" applyAlignment="1">
      <alignment horizontal="left" vertical="top"/>
    </xf>
    <xf numFmtId="0" fontId="20" fillId="2" borderId="0" xfId="0" applyFont="1" applyFill="1" applyAlignment="1">
      <alignment horizontal="center"/>
    </xf>
    <xf numFmtId="0" fontId="19" fillId="2" borderId="2" xfId="0" applyFont="1" applyFill="1" applyBorder="1"/>
    <xf numFmtId="0" fontId="0" fillId="5" borderId="0" xfId="0" applyFill="1"/>
    <xf numFmtId="0" fontId="0" fillId="5" borderId="0" xfId="0" applyFill="1" applyAlignment="1">
      <alignment horizontal="left"/>
    </xf>
    <xf numFmtId="0" fontId="22" fillId="5" borderId="0" xfId="0" applyFont="1" applyFill="1" applyAlignment="1">
      <alignment horizontal="left"/>
    </xf>
    <xf numFmtId="0" fontId="22" fillId="5" borderId="0" xfId="0" applyFont="1" applyFill="1"/>
    <xf numFmtId="0" fontId="24" fillId="2" borderId="0" xfId="0" applyFont="1" applyFill="1"/>
    <xf numFmtId="0" fontId="24" fillId="2" borderId="0" xfId="0" applyFont="1" applyFill="1" applyAlignment="1">
      <alignment horizontal="left"/>
    </xf>
    <xf numFmtId="0" fontId="25" fillId="4" borderId="7" xfId="0" applyFont="1" applyFill="1" applyBorder="1" applyAlignment="1">
      <alignment horizontal="left"/>
    </xf>
    <xf numFmtId="0" fontId="25" fillId="4" borderId="8" xfId="0" applyFont="1" applyFill="1" applyBorder="1"/>
    <xf numFmtId="0" fontId="25" fillId="4" borderId="5" xfId="0" applyFont="1" applyFill="1" applyBorder="1" applyAlignment="1">
      <alignment horizontal="left"/>
    </xf>
    <xf numFmtId="0" fontId="26" fillId="2" borderId="0" xfId="0" applyFont="1" applyFill="1"/>
    <xf numFmtId="0" fontId="24" fillId="4" borderId="1" xfId="0" applyFont="1" applyFill="1" applyBorder="1" applyAlignment="1">
      <alignment horizontal="left"/>
    </xf>
    <xf numFmtId="0" fontId="24" fillId="4" borderId="2" xfId="0" applyFont="1" applyFill="1" applyBorder="1"/>
    <xf numFmtId="0" fontId="24" fillId="2" borderId="1" xfId="0" applyFont="1" applyFill="1" applyBorder="1" applyAlignment="1">
      <alignment horizontal="left"/>
    </xf>
    <xf numFmtId="0" fontId="24" fillId="2" borderId="2" xfId="0" applyFont="1" applyFill="1" applyBorder="1"/>
    <xf numFmtId="0" fontId="24" fillId="2" borderId="3" xfId="0" applyFont="1" applyFill="1" applyBorder="1" applyAlignment="1">
      <alignment horizontal="left"/>
    </xf>
    <xf numFmtId="0" fontId="24" fillId="2" borderId="4" xfId="0" applyFont="1" applyFill="1" applyBorder="1"/>
    <xf numFmtId="0" fontId="24" fillId="4" borderId="3" xfId="0" applyFont="1" applyFill="1" applyBorder="1" applyAlignment="1">
      <alignment horizontal="left"/>
    </xf>
    <xf numFmtId="0" fontId="24" fillId="4" borderId="4" xfId="0" applyFont="1" applyFill="1" applyBorder="1"/>
    <xf numFmtId="0" fontId="26" fillId="4" borderId="2" xfId="0" applyFont="1" applyFill="1" applyBorder="1"/>
    <xf numFmtId="0" fontId="24" fillId="4" borderId="0" xfId="0" applyFont="1" applyFill="1"/>
    <xf numFmtId="0" fontId="27" fillId="2" borderId="0" xfId="0" applyFont="1" applyFill="1"/>
    <xf numFmtId="0" fontId="24" fillId="0" borderId="0" xfId="0" applyFont="1" applyAlignment="1">
      <alignment horizontal="left"/>
    </xf>
    <xf numFmtId="0" fontId="28" fillId="2" borderId="0" xfId="0" applyFont="1" applyFill="1"/>
    <xf numFmtId="0" fontId="24" fillId="0" borderId="0" xfId="0" applyFont="1"/>
    <xf numFmtId="0" fontId="24" fillId="5" borderId="7" xfId="0" applyFont="1" applyFill="1" applyBorder="1" applyAlignment="1">
      <alignment horizontal="left"/>
    </xf>
    <xf numFmtId="0" fontId="24" fillId="5" borderId="8" xfId="0" applyFont="1" applyFill="1" applyBorder="1"/>
    <xf numFmtId="0" fontId="24" fillId="5" borderId="1" xfId="0" applyFont="1" applyFill="1" applyBorder="1" applyAlignment="1">
      <alignment horizontal="left"/>
    </xf>
    <xf numFmtId="0" fontId="24" fillId="5" borderId="2" xfId="0" applyFont="1" applyFill="1" applyBorder="1"/>
    <xf numFmtId="0" fontId="28" fillId="2" borderId="0" xfId="0" applyFont="1" applyFill="1" applyAlignment="1">
      <alignment horizontal="left"/>
    </xf>
    <xf numFmtId="0" fontId="24" fillId="5" borderId="3" xfId="0" applyFont="1" applyFill="1" applyBorder="1" applyAlignment="1">
      <alignment horizontal="left"/>
    </xf>
    <xf numFmtId="0" fontId="24" fillId="5" borderId="4" xfId="0" applyFont="1" applyFill="1" applyBorder="1"/>
    <xf numFmtId="0" fontId="24" fillId="5" borderId="0" xfId="0" applyFont="1" applyFill="1"/>
    <xf numFmtId="0" fontId="24" fillId="5" borderId="0" xfId="0" applyFont="1" applyFill="1" applyAlignment="1">
      <alignment horizontal="left"/>
    </xf>
    <xf numFmtId="0" fontId="26" fillId="5" borderId="3" xfId="0" applyFont="1" applyFill="1" applyBorder="1" applyAlignment="1">
      <alignment horizontal="left"/>
    </xf>
    <xf numFmtId="0" fontId="26" fillId="5" borderId="4" xfId="0" applyFont="1" applyFill="1" applyBorder="1"/>
    <xf numFmtId="0" fontId="25" fillId="2" borderId="0" xfId="0" applyFont="1" applyFill="1" applyAlignment="1">
      <alignment horizontal="center" vertical="center"/>
    </xf>
    <xf numFmtId="0" fontId="0" fillId="2" borderId="0" xfId="0" applyFill="1" applyAlignment="1">
      <alignment vertical="center"/>
    </xf>
    <xf numFmtId="0" fontId="23" fillId="3" borderId="5" xfId="0" applyFont="1" applyFill="1" applyBorder="1" applyAlignment="1">
      <alignment horizontal="left" vertical="center"/>
    </xf>
    <xf numFmtId="0" fontId="23" fillId="3" borderId="6" xfId="0" applyFont="1" applyFill="1" applyBorder="1" applyAlignment="1">
      <alignment vertical="center" wrapText="1"/>
    </xf>
    <xf numFmtId="0" fontId="24" fillId="2" borderId="0" xfId="0" applyFont="1" applyFill="1" applyAlignment="1">
      <alignment vertical="center"/>
    </xf>
    <xf numFmtId="0" fontId="0" fillId="0" borderId="0" xfId="0" applyAlignment="1">
      <alignment vertical="center"/>
    </xf>
    <xf numFmtId="0" fontId="30" fillId="7" borderId="13" xfId="0" applyFont="1" applyFill="1" applyBorder="1" applyAlignment="1">
      <alignment vertical="center" wrapText="1"/>
    </xf>
    <xf numFmtId="0" fontId="30" fillId="7" borderId="9" xfId="0" applyFont="1" applyFill="1" applyBorder="1" applyAlignment="1">
      <alignment vertical="center"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29" fillId="0" borderId="9" xfId="0" applyFont="1" applyBorder="1" applyAlignment="1">
      <alignment vertical="top" wrapText="1"/>
    </xf>
    <xf numFmtId="0" fontId="30" fillId="0" borderId="13" xfId="0" applyFont="1" applyBorder="1" applyAlignment="1">
      <alignment vertical="center" wrapText="1"/>
    </xf>
    <xf numFmtId="0" fontId="30" fillId="0" borderId="9" xfId="0" applyFont="1" applyBorder="1" applyAlignment="1">
      <alignment vertical="center" wrapText="1"/>
    </xf>
    <xf numFmtId="0" fontId="31"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1" fillId="0" borderId="0" xfId="0" applyFont="1" applyAlignment="1">
      <alignment vertical="center" wrapText="1"/>
    </xf>
    <xf numFmtId="0" fontId="11" fillId="0" borderId="0" xfId="0" applyFont="1" applyAlignment="1">
      <alignment vertical="center" wrapText="1"/>
    </xf>
    <xf numFmtId="0" fontId="34" fillId="0" borderId="0" xfId="1" applyAlignment="1" applyProtection="1">
      <alignment wrapText="1"/>
    </xf>
    <xf numFmtId="0" fontId="30" fillId="7" borderId="15" xfId="0" applyFont="1" applyFill="1" applyBorder="1" applyAlignment="1">
      <alignment vertical="center" wrapText="1"/>
    </xf>
    <xf numFmtId="0" fontId="30" fillId="7" borderId="16" xfId="0" applyFont="1" applyFill="1" applyBorder="1" applyAlignment="1">
      <alignment vertical="center" wrapText="1"/>
    </xf>
    <xf numFmtId="0" fontId="35" fillId="0" borderId="9" xfId="0" applyFont="1" applyBorder="1" applyAlignment="1">
      <alignment vertical="center" wrapText="1"/>
    </xf>
    <xf numFmtId="0" fontId="31" fillId="0" borderId="15" xfId="0" applyFont="1" applyBorder="1" applyAlignment="1">
      <alignment vertical="center" wrapText="1"/>
    </xf>
    <xf numFmtId="0" fontId="31" fillId="0" borderId="11" xfId="0" applyFont="1" applyBorder="1" applyAlignment="1">
      <alignment vertical="center" wrapText="1"/>
    </xf>
    <xf numFmtId="0" fontId="25" fillId="8" borderId="7" xfId="0" applyFont="1" applyFill="1" applyBorder="1" applyAlignment="1">
      <alignment horizontal="left"/>
    </xf>
    <xf numFmtId="0" fontId="29" fillId="0" borderId="13" xfId="0" applyFont="1" applyBorder="1" applyAlignment="1">
      <alignment vertical="top" wrapText="1"/>
    </xf>
    <xf numFmtId="0" fontId="15" fillId="0" borderId="0" xfId="0" applyFont="1"/>
    <xf numFmtId="0" fontId="25" fillId="2" borderId="0" xfId="0" applyFont="1" applyFill="1" applyAlignment="1">
      <alignment horizontal="left"/>
    </xf>
    <xf numFmtId="0" fontId="25" fillId="2" borderId="0" xfId="0" applyFont="1" applyFill="1"/>
    <xf numFmtId="0" fontId="24" fillId="0" borderId="2" xfId="0" applyFont="1" applyBorder="1"/>
    <xf numFmtId="0" fontId="24" fillId="8" borderId="1" xfId="0" applyFont="1" applyFill="1" applyBorder="1" applyAlignment="1">
      <alignment horizontal="left"/>
    </xf>
    <xf numFmtId="0" fontId="24" fillId="8" borderId="2" xfId="0" applyFont="1" applyFill="1" applyBorder="1"/>
    <xf numFmtId="0" fontId="25" fillId="4" borderId="6" xfId="0" applyFont="1" applyFill="1" applyBorder="1"/>
    <xf numFmtId="0" fontId="24" fillId="0" borderId="1" xfId="0" applyFont="1" applyBorder="1" applyAlignment="1">
      <alignment horizontal="left"/>
    </xf>
    <xf numFmtId="0" fontId="36" fillId="0" borderId="0" xfId="0" applyFont="1"/>
    <xf numFmtId="0" fontId="15" fillId="0" borderId="17" xfId="0" applyFont="1" applyBorder="1"/>
    <xf numFmtId="0" fontId="37" fillId="0" borderId="17" xfId="0" applyFont="1" applyBorder="1"/>
    <xf numFmtId="0" fontId="38" fillId="0" borderId="17" xfId="0" applyFont="1" applyBorder="1"/>
    <xf numFmtId="0" fontId="36" fillId="0" borderId="17" xfId="0" applyFont="1" applyBorder="1"/>
    <xf numFmtId="0" fontId="39" fillId="0" borderId="17" xfId="0" applyFont="1" applyBorder="1"/>
    <xf numFmtId="0" fontId="0" fillId="0" borderId="17" xfId="0" applyBorder="1"/>
    <xf numFmtId="0" fontId="40" fillId="5" borderId="0" xfId="2" applyFont="1" applyFill="1" applyBorder="1" applyAlignment="1">
      <alignment horizontal="center"/>
    </xf>
    <xf numFmtId="0" fontId="40" fillId="5" borderId="0" xfId="2" applyFont="1" applyFill="1" applyBorder="1"/>
    <xf numFmtId="0" fontId="6" fillId="5" borderId="0" xfId="2" applyFill="1" applyBorder="1"/>
    <xf numFmtId="0" fontId="5" fillId="5" borderId="0" xfId="2" applyFont="1" applyFill="1" applyBorder="1"/>
    <xf numFmtId="0" fontId="43" fillId="12" borderId="0" xfId="5"/>
    <xf numFmtId="0" fontId="42" fillId="11" borderId="0" xfId="4"/>
    <xf numFmtId="0" fontId="41" fillId="10" borderId="0" xfId="3"/>
    <xf numFmtId="0" fontId="6" fillId="9" borderId="0" xfId="2"/>
    <xf numFmtId="0" fontId="4" fillId="13" borderId="0" xfId="6"/>
    <xf numFmtId="0" fontId="44" fillId="14" borderId="0" xfId="5" applyFont="1" applyFill="1"/>
    <xf numFmtId="0" fontId="40" fillId="15" borderId="0" xfId="2" applyFont="1" applyFill="1"/>
    <xf numFmtId="0" fontId="45" fillId="18" borderId="0" xfId="4" applyFont="1" applyFill="1"/>
    <xf numFmtId="0" fontId="46" fillId="14" borderId="0" xfId="5" applyFont="1" applyFill="1"/>
    <xf numFmtId="0" fontId="48" fillId="15" borderId="0" xfId="2" applyFont="1" applyFill="1"/>
    <xf numFmtId="0" fontId="49" fillId="15" borderId="0" xfId="2" applyFont="1" applyFill="1"/>
    <xf numFmtId="0" fontId="50" fillId="17" borderId="0" xfId="3" applyFont="1" applyFill="1"/>
    <xf numFmtId="0" fontId="49" fillId="16" borderId="0" xfId="6" applyFont="1" applyFill="1"/>
    <xf numFmtId="0" fontId="41" fillId="10" borderId="0" xfId="3" applyAlignment="1">
      <alignment wrapText="1"/>
    </xf>
    <xf numFmtId="0" fontId="44" fillId="12" borderId="0" xfId="5" applyFont="1"/>
    <xf numFmtId="0" fontId="3" fillId="5" borderId="0" xfId="2" applyFont="1" applyFill="1" applyBorder="1"/>
    <xf numFmtId="0" fontId="2" fillId="0" borderId="0" xfId="7"/>
    <xf numFmtId="14" fontId="0" fillId="0" borderId="0" xfId="0" applyNumberFormat="1"/>
    <xf numFmtId="0" fontId="0" fillId="19" borderId="0" xfId="0" applyFill="1"/>
    <xf numFmtId="0" fontId="51" fillId="0" borderId="0" xfId="0" applyFont="1" applyAlignment="1">
      <alignment horizontal="left" vertical="center"/>
    </xf>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5" fillId="19" borderId="0" xfId="0" applyFont="1" applyFill="1"/>
    <xf numFmtId="0" fontId="9" fillId="2" borderId="0" xfId="0" applyFont="1" applyFill="1" applyAlignment="1">
      <alignment horizontal="center" vertical="center"/>
    </xf>
    <xf numFmtId="0" fontId="15" fillId="0" borderId="0" xfId="0" applyFont="1" applyAlignment="1">
      <alignment horizontal="center"/>
    </xf>
    <xf numFmtId="0" fontId="15" fillId="0" borderId="17" xfId="0" applyFont="1" applyBorder="1" applyAlignment="1">
      <alignment horizontal="center"/>
    </xf>
    <xf numFmtId="0" fontId="40" fillId="15" borderId="0" xfId="2" applyFont="1" applyFill="1" applyAlignment="1">
      <alignment horizontal="center"/>
    </xf>
    <xf numFmtId="0" fontId="47" fillId="18" borderId="0" xfId="4" applyFont="1" applyFill="1" applyAlignment="1">
      <alignment horizontal="center"/>
    </xf>
    <xf numFmtId="0" fontId="30" fillId="6" borderId="10" xfId="0" applyFont="1" applyFill="1" applyBorder="1" applyAlignment="1">
      <alignment vertical="top" wrapText="1"/>
    </xf>
    <xf numFmtId="0" fontId="30" fillId="6" borderId="9" xfId="0" applyFont="1" applyFill="1" applyBorder="1" applyAlignment="1">
      <alignment vertical="top" wrapText="1"/>
    </xf>
    <xf numFmtId="0" fontId="30" fillId="7" borderId="14" xfId="0" applyFont="1" applyFill="1" applyBorder="1" applyAlignment="1">
      <alignment horizontal="center" vertical="center" wrapText="1"/>
    </xf>
    <xf numFmtId="0" fontId="30" fillId="7" borderId="12" xfId="0" applyFont="1" applyFill="1" applyBorder="1" applyAlignment="1">
      <alignment horizontal="center" vertical="center" wrapText="1"/>
    </xf>
    <xf numFmtId="0" fontId="30" fillId="7" borderId="11" xfId="0" applyFont="1" applyFill="1" applyBorder="1" applyAlignment="1">
      <alignment horizontal="center" vertical="center" wrapText="1"/>
    </xf>
    <xf numFmtId="0" fontId="1" fillId="0" borderId="0" xfId="7" applyFont="1"/>
    <xf numFmtId="0" fontId="29" fillId="0" borderId="0" xfId="7" applyFont="1"/>
    <xf numFmtId="0" fontId="54" fillId="0" borderId="0" xfId="0" applyFont="1" applyAlignment="1">
      <alignment horizontal="left" vertical="center"/>
    </xf>
    <xf numFmtId="0" fontId="37" fillId="0" borderId="0" xfId="0" applyFont="1"/>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91" dT="2024-01-03T02:34:22.58" personId="{00000000-0000-0000-0000-000000000000}" id="{7A7A686C-B1C4-45F8-B450-552E69DD158E}">
    <text xml:space="preserve">One item per line please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51" sqref="F51"/>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0" t="s">
        <v>993</v>
      </c>
      <c r="C2" s="160"/>
      <c r="D2" s="160"/>
      <c r="E2" s="160"/>
      <c r="F2" s="160"/>
      <c r="G2" s="160"/>
      <c r="H2" s="160"/>
      <c r="I2" s="160"/>
      <c r="J2" s="160"/>
      <c r="K2" s="160"/>
      <c r="L2" s="160"/>
      <c r="M2" s="160"/>
      <c r="N2" s="160"/>
      <c r="O2" s="160"/>
      <c r="P2" s="160"/>
      <c r="Q2" s="160"/>
      <c r="R2" s="160"/>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61" t="s">
        <v>1005</v>
      </c>
      <c r="B1" s="161"/>
      <c r="C1" s="161"/>
      <c r="D1" s="161"/>
      <c r="E1" s="161"/>
      <c r="F1" s="161"/>
      <c r="G1" s="161"/>
      <c r="H1" s="161"/>
      <c r="I1" s="161"/>
      <c r="J1" s="161"/>
      <c r="K1" s="161"/>
      <c r="O1" s="162" t="s">
        <v>1005</v>
      </c>
      <c r="P1" s="162"/>
      <c r="Q1" s="162"/>
      <c r="R1" s="162"/>
      <c r="Y1" s="55"/>
      <c r="Z1" s="55"/>
      <c r="AA1" s="55"/>
      <c r="AB1" s="55"/>
      <c r="AC1" s="55"/>
      <c r="AD1" s="55"/>
      <c r="AE1" s="55"/>
    </row>
    <row r="2" spans="1:50" ht="15.75" x14ac:dyDescent="0.25">
      <c r="C2" s="124"/>
      <c r="F2" s="124"/>
      <c r="I2" s="124"/>
      <c r="O2" s="125" t="s">
        <v>960</v>
      </c>
      <c r="P2" s="126" t="s">
        <v>1007</v>
      </c>
      <c r="Q2" s="162" t="s">
        <v>951</v>
      </c>
      <c r="R2" s="162"/>
      <c r="Y2" s="131" t="s">
        <v>960</v>
      </c>
      <c r="Z2" s="131" t="s">
        <v>1007</v>
      </c>
      <c r="AA2" s="131"/>
      <c r="AB2" s="131" t="s">
        <v>951</v>
      </c>
      <c r="AC2" s="131"/>
      <c r="AD2" s="131" t="s">
        <v>948</v>
      </c>
      <c r="AE2" s="131" t="s">
        <v>157</v>
      </c>
      <c r="AO2" s="143" t="s">
        <v>960</v>
      </c>
      <c r="AP2" s="164" t="s">
        <v>1007</v>
      </c>
      <c r="AQ2" s="164"/>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3" t="s">
        <v>946</v>
      </c>
      <c r="AU3" s="163"/>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65"/>
      <c r="B1" s="166"/>
      <c r="C1" s="167" t="s">
        <v>659</v>
      </c>
      <c r="D1" s="168"/>
      <c r="E1" s="169"/>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23.2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13.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45.75"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13.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57"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65"/>
      <c r="B1" s="166"/>
      <c r="C1" s="167" t="s">
        <v>659</v>
      </c>
      <c r="D1" s="168"/>
      <c r="E1" s="169"/>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34.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workbookViewId="0">
      <pane ySplit="1" topLeftCell="A56"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1262</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1044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1045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1455</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1046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1222</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1046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1046</v>
      </c>
      <c r="D55" t="str">
        <f t="shared" si="0"/>
        <v>3.5.0 Seasonal horticulture</v>
      </c>
    </row>
    <row r="56" spans="1:12" ht="15" x14ac:dyDescent="0.25">
      <c r="A56" t="s">
        <v>1</v>
      </c>
      <c r="B56" s="17" t="s">
        <v>1456</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9" t="s">
        <v>1464</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1044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1045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1223</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1046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1046</v>
      </c>
      <c r="D95" t="str">
        <f t="shared" si="1"/>
        <v>4.5.0 Irrigated seasonal horticulture</v>
      </c>
    </row>
    <row r="96" spans="1:4" ht="15" x14ac:dyDescent="0.25">
      <c r="A96" t="s">
        <v>41</v>
      </c>
      <c r="B96" s="17" t="s">
        <v>1457</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1047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1224</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1047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1047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1047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1047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1047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1047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1047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1038</v>
      </c>
      <c r="D171" t="str">
        <f t="shared" si="2"/>
        <v>6.1.4 Lake - saline</v>
      </c>
    </row>
    <row r="172" spans="1:4" ht="15" x14ac:dyDescent="0.25">
      <c r="A172" t="s">
        <v>456</v>
      </c>
      <c r="B172" t="s">
        <v>457</v>
      </c>
      <c r="C172" s="148" t="s">
        <v>1039</v>
      </c>
      <c r="D172" t="str">
        <f t="shared" si="2"/>
        <v>6.1.4 Lake - saline</v>
      </c>
    </row>
    <row r="173" spans="1:4" ht="15" x14ac:dyDescent="0.25">
      <c r="A173" s="116" t="s">
        <v>378</v>
      </c>
      <c r="B173" s="116" t="s">
        <v>236</v>
      </c>
      <c r="C173" s="149" t="s">
        <v>1048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1049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1050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1035</v>
      </c>
      <c r="D186" t="str">
        <f t="shared" si="2"/>
        <v>6.5.1 Marsh/wetland - conservation</v>
      </c>
    </row>
    <row r="187" spans="1:4" ht="15" x14ac:dyDescent="0.25">
      <c r="A187" t="s">
        <v>200</v>
      </c>
      <c r="B187" t="s">
        <v>201</v>
      </c>
      <c r="C187" s="137" t="s">
        <v>1035</v>
      </c>
      <c r="D187" t="str">
        <f t="shared" si="2"/>
        <v>6.5.2 Marsh/wetland - production</v>
      </c>
    </row>
    <row r="188" spans="1:4" ht="15" x14ac:dyDescent="0.25">
      <c r="A188" t="s">
        <v>202</v>
      </c>
      <c r="B188" t="s">
        <v>203</v>
      </c>
      <c r="C188" s="137" t="s">
        <v>1035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1036</v>
      </c>
      <c r="D191" t="str">
        <f t="shared" si="2"/>
        <v>6.6.1 Estuary/coastal waters - conservation</v>
      </c>
    </row>
    <row r="192" spans="1:4" ht="15" x14ac:dyDescent="0.25">
      <c r="A192" t="s">
        <v>205</v>
      </c>
      <c r="B192" t="s">
        <v>206</v>
      </c>
      <c r="C192" s="148" t="s">
        <v>1037</v>
      </c>
      <c r="D192" t="str">
        <f t="shared" si="2"/>
        <v>6.6.1 Estuary/coastal waters - conservation</v>
      </c>
    </row>
    <row r="193" spans="1:4" ht="15" x14ac:dyDescent="0.25">
      <c r="A193" t="s">
        <v>207</v>
      </c>
      <c r="B193" t="s">
        <v>208</v>
      </c>
      <c r="C193" s="148" t="s">
        <v>1036</v>
      </c>
      <c r="D193" t="str">
        <f t="shared" si="2"/>
        <v>6.6.2 Estuary/coastal waters - production</v>
      </c>
    </row>
    <row r="194" spans="1:4" ht="15" x14ac:dyDescent="0.25">
      <c r="A194" t="s">
        <v>207</v>
      </c>
      <c r="B194" t="s">
        <v>208</v>
      </c>
      <c r="C194" s="148" t="s">
        <v>1037</v>
      </c>
      <c r="D194" t="str">
        <f t="shared" si="2"/>
        <v>6.6.2 Estuary/coastal waters - production</v>
      </c>
    </row>
    <row r="195" spans="1:4" ht="15" x14ac:dyDescent="0.25">
      <c r="A195" t="s">
        <v>209</v>
      </c>
      <c r="B195" t="s">
        <v>210</v>
      </c>
      <c r="C195" s="148" t="s">
        <v>1036</v>
      </c>
      <c r="D195" t="str">
        <f t="shared" ref="D195:D196" si="3">A195&amp;" "&amp;B195</f>
        <v>6.6.3 Estuary/coastal waters - intensive use</v>
      </c>
    </row>
    <row r="196" spans="1:4" ht="15" x14ac:dyDescent="0.25">
      <c r="A196" t="s">
        <v>209</v>
      </c>
      <c r="B196" t="s">
        <v>210</v>
      </c>
      <c r="C196" s="148" t="s">
        <v>1037</v>
      </c>
      <c r="D196" t="str">
        <f t="shared" si="3"/>
        <v>6.6.3 Estuary/coastal waters - intensive use</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13"/>
  <sheetViews>
    <sheetView tabSelected="1" workbookViewId="0">
      <selection activeCell="A12" sqref="A12:XFD12"/>
    </sheetView>
  </sheetViews>
  <sheetFormatPr defaultColWidth="9.140625" defaultRowHeight="15" x14ac:dyDescent="0.25"/>
  <cols>
    <col min="1" max="1" width="104.140625" style="151" customWidth="1"/>
    <col min="2" max="16384" width="9.140625" style="151"/>
  </cols>
  <sheetData>
    <row r="1" spans="1:1" x14ac:dyDescent="0.25">
      <c r="A1" s="151" t="s">
        <v>1061</v>
      </c>
    </row>
    <row r="2" spans="1:1" x14ac:dyDescent="0.25">
      <c r="A2" s="151" t="s">
        <v>1062</v>
      </c>
    </row>
    <row r="3" spans="1:1" x14ac:dyDescent="0.25">
      <c r="A3" s="170" t="s">
        <v>1467</v>
      </c>
    </row>
    <row r="4" spans="1:1" x14ac:dyDescent="0.25">
      <c r="A4" s="151" t="s">
        <v>1063</v>
      </c>
    </row>
    <row r="5" spans="1:1" x14ac:dyDescent="0.25">
      <c r="A5" s="151" t="s">
        <v>1064</v>
      </c>
    </row>
    <row r="6" spans="1:1" x14ac:dyDescent="0.25">
      <c r="A6" s="151" t="s">
        <v>1065</v>
      </c>
    </row>
    <row r="7" spans="1:1" x14ac:dyDescent="0.25">
      <c r="A7" s="151" t="s">
        <v>1066</v>
      </c>
    </row>
    <row r="8" spans="1:1" x14ac:dyDescent="0.25">
      <c r="A8" s="171" t="s">
        <v>1468</v>
      </c>
    </row>
    <row r="9" spans="1:1" x14ac:dyDescent="0.25">
      <c r="A9" s="171" t="s">
        <v>1484</v>
      </c>
    </row>
    <row r="10" spans="1:1" x14ac:dyDescent="0.25">
      <c r="A10" s="170" t="s">
        <v>1067</v>
      </c>
    </row>
    <row r="11" spans="1:1" x14ac:dyDescent="0.25">
      <c r="A11" s="151" t="s">
        <v>1068</v>
      </c>
    </row>
    <row r="12" spans="1:1" x14ac:dyDescent="0.25">
      <c r="A12" s="151" t="s">
        <v>1069</v>
      </c>
    </row>
    <row r="13" spans="1:1" x14ac:dyDescent="0.25">
      <c r="A1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workbookViewId="0">
      <pane ySplit="2" topLeftCell="A3" activePane="bottomLeft" state="frozen"/>
      <selection pane="bottomLeft" activeCell="N4" sqref="N4:N189"/>
    </sheetView>
  </sheetViews>
  <sheetFormatPr defaultRowHeight="12.75" x14ac:dyDescent="0.2"/>
  <cols>
    <col min="1" max="1" width="43.7109375" bestFit="1" customWidth="1"/>
    <col min="2" max="2" width="36" customWidth="1"/>
    <col min="3" max="3" width="22.140625" customWidth="1"/>
    <col min="4" max="4" width="22.7109375" customWidth="1"/>
    <col min="5" max="5" width="41.5703125" customWidth="1"/>
    <col min="6" max="6" width="29.85546875" customWidth="1"/>
    <col min="7" max="8" width="35.140625" customWidth="1"/>
    <col min="9" max="9" width="12.140625" bestFit="1" customWidth="1"/>
    <col min="10" max="10" width="9.85546875" bestFit="1" customWidth="1"/>
    <col min="11" max="11" width="9.85546875" customWidth="1"/>
    <col min="12" max="12" width="27.140625" bestFit="1" customWidth="1"/>
    <col min="13" max="14" width="35.140625" customWidth="1"/>
  </cols>
  <sheetData>
    <row r="1" spans="1:14" s="173" customFormat="1" x14ac:dyDescent="0.2">
      <c r="A1" s="172" t="s">
        <v>1470</v>
      </c>
      <c r="B1" s="172" t="s">
        <v>1469</v>
      </c>
      <c r="C1" s="172" t="s">
        <v>1471</v>
      </c>
      <c r="D1" s="172" t="s">
        <v>1474</v>
      </c>
      <c r="E1" s="172" t="s">
        <v>1475</v>
      </c>
      <c r="F1" s="172" t="s">
        <v>1476</v>
      </c>
      <c r="G1" s="172" t="s">
        <v>1477</v>
      </c>
      <c r="H1" s="172" t="s">
        <v>1478</v>
      </c>
      <c r="I1" s="172" t="s">
        <v>1479</v>
      </c>
      <c r="J1" s="172" t="s">
        <v>1480</v>
      </c>
      <c r="K1" s="172" t="s">
        <v>1481</v>
      </c>
      <c r="L1" s="172" t="s">
        <v>1482</v>
      </c>
      <c r="M1" s="172" t="s">
        <v>1483</v>
      </c>
      <c r="N1" s="172" t="s">
        <v>1473</v>
      </c>
    </row>
    <row r="2" spans="1:14" x14ac:dyDescent="0.2">
      <c r="A2" s="154" t="s">
        <v>1025</v>
      </c>
      <c r="B2" s="154" t="s">
        <v>1026</v>
      </c>
      <c r="C2" s="154" t="s">
        <v>1027</v>
      </c>
      <c r="D2" s="154" t="s">
        <v>1028</v>
      </c>
      <c r="E2" s="154" t="s">
        <v>1029</v>
      </c>
      <c r="F2" s="154" t="s">
        <v>1030</v>
      </c>
      <c r="G2" s="154" t="s">
        <v>1031</v>
      </c>
      <c r="H2" s="154" t="s">
        <v>1052</v>
      </c>
      <c r="I2" s="154" t="s">
        <v>1032</v>
      </c>
      <c r="J2" s="154" t="s">
        <v>1033</v>
      </c>
      <c r="K2" s="154" t="s">
        <v>1054</v>
      </c>
      <c r="L2" s="154" t="s">
        <v>1034</v>
      </c>
      <c r="M2" s="154" t="s">
        <v>1053</v>
      </c>
      <c r="N2" s="154" t="s">
        <v>1472</v>
      </c>
    </row>
    <row r="3" spans="1:14" x14ac:dyDescent="0.2">
      <c r="A3" t="s">
        <v>1070</v>
      </c>
      <c r="B3" t="s">
        <v>1271</v>
      </c>
      <c r="C3" s="104" t="s">
        <v>1040</v>
      </c>
      <c r="D3" s="104" t="s">
        <v>1058</v>
      </c>
      <c r="E3" s="104" t="s">
        <v>1059</v>
      </c>
      <c r="F3" s="155" t="s">
        <v>1043</v>
      </c>
      <c r="G3" s="156" t="s">
        <v>1051</v>
      </c>
      <c r="H3" t="s">
        <v>1056</v>
      </c>
      <c r="I3" s="157">
        <v>45261</v>
      </c>
      <c r="K3" t="s">
        <v>1055</v>
      </c>
      <c r="L3" t="s">
        <v>1057</v>
      </c>
      <c r="M3" s="156"/>
      <c r="N3" s="156" t="str">
        <f>_xlfn.CONCAT(B3, " - mapping to IUCN GET")</f>
        <v>1.1.1 Strict nature reserves - mapping to IUCN GET</v>
      </c>
    </row>
    <row r="4" spans="1:14" x14ac:dyDescent="0.2">
      <c r="A4" s="17" t="s">
        <v>1071</v>
      </c>
      <c r="B4" t="s">
        <v>1272</v>
      </c>
      <c r="C4" s="104" t="s">
        <v>1040</v>
      </c>
      <c r="D4" s="104" t="s">
        <v>1058</v>
      </c>
      <c r="E4" s="104" t="s">
        <v>1059</v>
      </c>
      <c r="F4" s="155" t="s">
        <v>1043</v>
      </c>
      <c r="G4" s="156" t="s">
        <v>1051</v>
      </c>
      <c r="H4" t="s">
        <v>1056</v>
      </c>
      <c r="I4" s="157">
        <v>45261</v>
      </c>
      <c r="K4" t="s">
        <v>1055</v>
      </c>
      <c r="L4" t="s">
        <v>1057</v>
      </c>
      <c r="M4" s="156"/>
      <c r="N4" s="156" t="str">
        <f t="shared" ref="N4:N67" si="0">_xlfn.CONCAT(B4, " - mapping to IUCN GET")</f>
        <v>1.1.2 Wilderness area - mapping to IUCN GET</v>
      </c>
    </row>
    <row r="5" spans="1:14" x14ac:dyDescent="0.2">
      <c r="A5" t="s">
        <v>1072</v>
      </c>
      <c r="B5" t="s">
        <v>1273</v>
      </c>
      <c r="C5" s="104" t="s">
        <v>1040</v>
      </c>
      <c r="D5" s="104" t="s">
        <v>1058</v>
      </c>
      <c r="E5" s="104" t="s">
        <v>1059</v>
      </c>
      <c r="F5" s="155" t="s">
        <v>1043</v>
      </c>
      <c r="G5" s="156" t="s">
        <v>1051</v>
      </c>
      <c r="H5" t="s">
        <v>1056</v>
      </c>
      <c r="I5" s="157">
        <v>45261</v>
      </c>
      <c r="K5" t="s">
        <v>1055</v>
      </c>
      <c r="L5" t="s">
        <v>1057</v>
      </c>
      <c r="M5" s="156"/>
      <c r="N5" s="156" t="str">
        <f t="shared" si="0"/>
        <v>1.1.3 National park - mapping to IUCN GET</v>
      </c>
    </row>
    <row r="6" spans="1:14" x14ac:dyDescent="0.2">
      <c r="A6" t="s">
        <v>1073</v>
      </c>
      <c r="B6" t="s">
        <v>1274</v>
      </c>
      <c r="C6" s="104" t="s">
        <v>1040</v>
      </c>
      <c r="D6" s="104" t="s">
        <v>1058</v>
      </c>
      <c r="E6" s="104" t="s">
        <v>1059</v>
      </c>
      <c r="F6" s="155" t="s">
        <v>1043</v>
      </c>
      <c r="G6" s="156" t="s">
        <v>1051</v>
      </c>
      <c r="H6" t="s">
        <v>1056</v>
      </c>
      <c r="I6" s="157">
        <v>45261</v>
      </c>
      <c r="K6" t="s">
        <v>1055</v>
      </c>
      <c r="L6" t="s">
        <v>1057</v>
      </c>
      <c r="M6" s="156"/>
      <c r="N6" s="156" t="str">
        <f t="shared" si="0"/>
        <v>1.1.4 Natural feature protection - mapping to IUCN GET</v>
      </c>
    </row>
    <row r="7" spans="1:14" x14ac:dyDescent="0.2">
      <c r="A7" t="s">
        <v>1074</v>
      </c>
      <c r="B7" t="s">
        <v>1275</v>
      </c>
      <c r="C7" s="104" t="s">
        <v>1040</v>
      </c>
      <c r="D7" s="104" t="s">
        <v>1058</v>
      </c>
      <c r="E7" s="104" t="s">
        <v>1059</v>
      </c>
      <c r="F7" s="155" t="s">
        <v>1043</v>
      </c>
      <c r="G7" s="156" t="s">
        <v>1051</v>
      </c>
      <c r="H7" t="s">
        <v>1056</v>
      </c>
      <c r="I7" s="157">
        <v>45261</v>
      </c>
      <c r="K7" t="s">
        <v>1055</v>
      </c>
      <c r="L7" t="s">
        <v>1057</v>
      </c>
      <c r="M7" s="156"/>
      <c r="N7" s="156" t="str">
        <f t="shared" si="0"/>
        <v>1.1.5 Habitat/species management area - mapping to IUCN GET</v>
      </c>
    </row>
    <row r="8" spans="1:14" x14ac:dyDescent="0.2">
      <c r="A8" t="s">
        <v>1075</v>
      </c>
      <c r="B8" t="s">
        <v>1276</v>
      </c>
      <c r="C8" s="104" t="s">
        <v>1040</v>
      </c>
      <c r="D8" s="104" t="s">
        <v>1058</v>
      </c>
      <c r="E8" s="104" t="s">
        <v>1059</v>
      </c>
      <c r="F8" s="155" t="s">
        <v>1043</v>
      </c>
      <c r="G8" s="156" t="s">
        <v>1051</v>
      </c>
      <c r="H8" t="s">
        <v>1056</v>
      </c>
      <c r="I8" s="157">
        <v>45261</v>
      </c>
      <c r="K8" t="s">
        <v>1055</v>
      </c>
      <c r="L8" t="s">
        <v>1057</v>
      </c>
      <c r="M8" s="156"/>
      <c r="N8" s="156" t="str">
        <f t="shared" si="0"/>
        <v>1.1.6 Protected landscape - mapping to IUCN GET</v>
      </c>
    </row>
    <row r="9" spans="1:14" x14ac:dyDescent="0.2">
      <c r="A9" t="s">
        <v>1076</v>
      </c>
      <c r="B9" t="s">
        <v>1277</v>
      </c>
      <c r="C9" s="104" t="s">
        <v>1040</v>
      </c>
      <c r="D9" s="104" t="s">
        <v>1058</v>
      </c>
      <c r="E9" s="104" t="s">
        <v>1059</v>
      </c>
      <c r="F9" s="155" t="s">
        <v>1043</v>
      </c>
      <c r="G9" s="156" t="s">
        <v>1051</v>
      </c>
      <c r="H9" t="s">
        <v>1056</v>
      </c>
      <c r="I9" s="157">
        <v>45261</v>
      </c>
      <c r="K9" t="s">
        <v>1055</v>
      </c>
      <c r="L9" t="s">
        <v>1057</v>
      </c>
      <c r="M9" s="156"/>
      <c r="N9" s="156" t="str">
        <f t="shared" si="0"/>
        <v>1.1.7 Other conserved area - mapping to IUCN GET</v>
      </c>
    </row>
    <row r="10" spans="1:14" x14ac:dyDescent="0.2">
      <c r="A10" t="s">
        <v>1242</v>
      </c>
      <c r="B10" t="s">
        <v>1425</v>
      </c>
      <c r="C10" s="104" t="s">
        <v>1040</v>
      </c>
      <c r="D10" s="104" t="s">
        <v>1058</v>
      </c>
      <c r="E10" s="104" t="s">
        <v>1059</v>
      </c>
      <c r="F10" s="155" t="s">
        <v>1043</v>
      </c>
      <c r="G10" s="156" t="s">
        <v>1260</v>
      </c>
      <c r="H10" t="s">
        <v>1261</v>
      </c>
      <c r="I10" s="157">
        <v>45413</v>
      </c>
      <c r="K10" t="s">
        <v>1055</v>
      </c>
      <c r="N10" s="156" t="str">
        <f t="shared" si="0"/>
        <v>1.2.0 Managed resource protection - mapping to IUCN GET</v>
      </c>
    </row>
    <row r="11" spans="1:14" x14ac:dyDescent="0.2">
      <c r="A11" t="s">
        <v>1077</v>
      </c>
      <c r="B11" t="s">
        <v>1278</v>
      </c>
      <c r="C11" s="104" t="s">
        <v>1040</v>
      </c>
      <c r="D11" s="104" t="s">
        <v>1058</v>
      </c>
      <c r="E11" s="104" t="s">
        <v>1059</v>
      </c>
      <c r="F11" s="155" t="s">
        <v>1043</v>
      </c>
      <c r="G11" s="156" t="s">
        <v>1051</v>
      </c>
      <c r="H11" t="s">
        <v>1056</v>
      </c>
      <c r="I11" s="157">
        <v>45261</v>
      </c>
      <c r="K11" t="s">
        <v>1055</v>
      </c>
      <c r="L11" t="s">
        <v>1057</v>
      </c>
      <c r="M11" s="156"/>
      <c r="N11" s="156" t="str">
        <f t="shared" si="0"/>
        <v>1.2.1 Biodiversity - mapping to IUCN GET</v>
      </c>
    </row>
    <row r="12" spans="1:14" x14ac:dyDescent="0.2">
      <c r="A12" t="s">
        <v>1078</v>
      </c>
      <c r="B12" t="s">
        <v>1279</v>
      </c>
      <c r="C12" s="104" t="s">
        <v>1040</v>
      </c>
      <c r="D12" s="104" t="s">
        <v>1058</v>
      </c>
      <c r="E12" s="104" t="s">
        <v>1059</v>
      </c>
      <c r="F12" s="155" t="s">
        <v>1043</v>
      </c>
      <c r="G12" s="156" t="s">
        <v>1051</v>
      </c>
      <c r="H12" t="s">
        <v>1056</v>
      </c>
      <c r="I12" s="157">
        <v>45261</v>
      </c>
      <c r="K12" t="s">
        <v>1055</v>
      </c>
      <c r="L12" t="s">
        <v>1057</v>
      </c>
      <c r="M12" s="156"/>
      <c r="N12" s="156" t="str">
        <f t="shared" si="0"/>
        <v>1.2.2 Surface water supply - mapping to IUCN GET</v>
      </c>
    </row>
    <row r="13" spans="1:14" x14ac:dyDescent="0.2">
      <c r="A13" t="s">
        <v>1079</v>
      </c>
      <c r="B13" t="s">
        <v>1280</v>
      </c>
      <c r="C13" s="104" t="s">
        <v>1040</v>
      </c>
      <c r="D13" s="104" t="s">
        <v>1058</v>
      </c>
      <c r="E13" s="104" t="s">
        <v>1059</v>
      </c>
      <c r="F13" s="155" t="s">
        <v>1043</v>
      </c>
      <c r="G13" s="156" t="s">
        <v>1051</v>
      </c>
      <c r="H13" t="s">
        <v>1056</v>
      </c>
      <c r="I13" s="157">
        <v>45261</v>
      </c>
      <c r="K13" t="s">
        <v>1055</v>
      </c>
      <c r="L13" t="s">
        <v>1057</v>
      </c>
      <c r="M13" s="156"/>
      <c r="N13" s="156" t="str">
        <f t="shared" si="0"/>
        <v>1.2.3 Groundwater - mapping to IUCN GET</v>
      </c>
    </row>
    <row r="14" spans="1:14" x14ac:dyDescent="0.2">
      <c r="A14" t="s">
        <v>1080</v>
      </c>
      <c r="B14" t="s">
        <v>1281</v>
      </c>
      <c r="C14" s="104" t="s">
        <v>1040</v>
      </c>
      <c r="D14" s="104" t="s">
        <v>1058</v>
      </c>
      <c r="E14" s="104" t="s">
        <v>1059</v>
      </c>
      <c r="F14" s="155" t="s">
        <v>1043</v>
      </c>
      <c r="G14" s="156" t="s">
        <v>1051</v>
      </c>
      <c r="H14" t="s">
        <v>1056</v>
      </c>
      <c r="I14" s="157">
        <v>45261</v>
      </c>
      <c r="K14" t="s">
        <v>1055</v>
      </c>
      <c r="L14" t="s">
        <v>1057</v>
      </c>
      <c r="M14" s="156"/>
      <c r="N14" s="156" t="str">
        <f t="shared" si="0"/>
        <v>1.2.4 Landscape - mapping to IUCN GET</v>
      </c>
    </row>
    <row r="15" spans="1:14" x14ac:dyDescent="0.2">
      <c r="A15" t="s">
        <v>1081</v>
      </c>
      <c r="B15" t="s">
        <v>1282</v>
      </c>
      <c r="C15" s="104" t="s">
        <v>1040</v>
      </c>
      <c r="D15" s="104" t="s">
        <v>1058</v>
      </c>
      <c r="E15" s="104" t="s">
        <v>1059</v>
      </c>
      <c r="F15" s="155" t="s">
        <v>1043</v>
      </c>
      <c r="G15" s="156" t="s">
        <v>1051</v>
      </c>
      <c r="H15" t="s">
        <v>1056</v>
      </c>
      <c r="I15" s="157">
        <v>45261</v>
      </c>
      <c r="K15" t="s">
        <v>1055</v>
      </c>
      <c r="L15" t="s">
        <v>1057</v>
      </c>
      <c r="M15" s="156"/>
      <c r="N15" s="156" t="str">
        <f t="shared" si="0"/>
        <v>1.2.5 Traditional Indigenous uses - mapping to IUCN GET</v>
      </c>
    </row>
    <row r="16" spans="1:14" x14ac:dyDescent="0.2">
      <c r="A16" t="s">
        <v>1243</v>
      </c>
      <c r="B16" t="s">
        <v>1426</v>
      </c>
      <c r="C16" s="104" t="s">
        <v>1040</v>
      </c>
      <c r="D16" s="104" t="s">
        <v>1058</v>
      </c>
      <c r="E16" s="104" t="s">
        <v>1059</v>
      </c>
      <c r="F16" s="155" t="s">
        <v>1043</v>
      </c>
      <c r="G16" s="156" t="s">
        <v>1260</v>
      </c>
      <c r="H16" t="s">
        <v>1261</v>
      </c>
      <c r="I16" s="157">
        <v>45413</v>
      </c>
      <c r="K16" t="s">
        <v>1055</v>
      </c>
      <c r="N16" s="156" t="str">
        <f t="shared" si="0"/>
        <v>1.3.0 Other minimal use - mapping to IUCN GET</v>
      </c>
    </row>
    <row r="17" spans="1:14" x14ac:dyDescent="0.2">
      <c r="A17" t="s">
        <v>1082</v>
      </c>
      <c r="B17" t="s">
        <v>1283</v>
      </c>
      <c r="C17" s="104" t="s">
        <v>1040</v>
      </c>
      <c r="D17" s="104" t="s">
        <v>1058</v>
      </c>
      <c r="E17" s="104" t="s">
        <v>1059</v>
      </c>
      <c r="F17" s="155" t="s">
        <v>1043</v>
      </c>
      <c r="G17" s="156" t="s">
        <v>1051</v>
      </c>
      <c r="H17" t="s">
        <v>1056</v>
      </c>
      <c r="I17" s="157">
        <v>45261</v>
      </c>
      <c r="K17" t="s">
        <v>1055</v>
      </c>
      <c r="L17" t="s">
        <v>1057</v>
      </c>
      <c r="M17" s="156"/>
      <c r="N17" s="156" t="str">
        <f t="shared" si="0"/>
        <v>1.3.1 Defence land - natural areas - mapping to IUCN GET</v>
      </c>
    </row>
    <row r="18" spans="1:14" x14ac:dyDescent="0.2">
      <c r="A18" t="s">
        <v>1083</v>
      </c>
      <c r="B18" t="s">
        <v>1284</v>
      </c>
      <c r="C18" s="104" t="s">
        <v>1040</v>
      </c>
      <c r="D18" s="104" t="s">
        <v>1058</v>
      </c>
      <c r="E18" s="104" t="s">
        <v>1059</v>
      </c>
      <c r="F18" s="155" t="s">
        <v>1043</v>
      </c>
      <c r="G18" s="156" t="s">
        <v>1051</v>
      </c>
      <c r="H18" t="s">
        <v>1056</v>
      </c>
      <c r="I18" s="157">
        <v>45261</v>
      </c>
      <c r="K18" t="s">
        <v>1055</v>
      </c>
      <c r="L18" t="s">
        <v>1057</v>
      </c>
      <c r="M18" s="156"/>
      <c r="N18" s="156" t="str">
        <f t="shared" si="0"/>
        <v>1.3.2 Stock route - mapping to IUCN GET</v>
      </c>
    </row>
    <row r="19" spans="1:14" x14ac:dyDescent="0.2">
      <c r="A19" t="s">
        <v>1084</v>
      </c>
      <c r="B19" t="s">
        <v>1285</v>
      </c>
      <c r="C19" s="104" t="s">
        <v>1040</v>
      </c>
      <c r="D19" s="104" t="s">
        <v>1058</v>
      </c>
      <c r="E19" s="104" t="s">
        <v>1059</v>
      </c>
      <c r="F19" s="155" t="s">
        <v>1043</v>
      </c>
      <c r="G19" s="156" t="s">
        <v>1051</v>
      </c>
      <c r="H19" t="s">
        <v>1056</v>
      </c>
      <c r="I19" s="157">
        <v>45261</v>
      </c>
      <c r="K19" t="s">
        <v>1055</v>
      </c>
      <c r="L19" t="s">
        <v>1057</v>
      </c>
      <c r="M19" s="156"/>
      <c r="N19" s="156" t="str">
        <f t="shared" si="0"/>
        <v>1.3.3 Residual native cover - mapping to IUCN GET</v>
      </c>
    </row>
    <row r="20" spans="1:14" x14ac:dyDescent="0.2">
      <c r="A20" t="s">
        <v>1085</v>
      </c>
      <c r="B20" t="s">
        <v>1286</v>
      </c>
      <c r="C20" s="104" t="s">
        <v>1040</v>
      </c>
      <c r="D20" s="104" t="s">
        <v>1058</v>
      </c>
      <c r="E20" s="104" t="s">
        <v>1059</v>
      </c>
      <c r="F20" s="155" t="s">
        <v>1043</v>
      </c>
      <c r="G20" s="156" t="s">
        <v>1051</v>
      </c>
      <c r="H20" t="s">
        <v>1056</v>
      </c>
      <c r="I20" s="157">
        <v>45261</v>
      </c>
      <c r="K20" t="s">
        <v>1055</v>
      </c>
      <c r="L20" t="s">
        <v>1057</v>
      </c>
      <c r="M20" s="156"/>
      <c r="N20" s="156" t="str">
        <f t="shared" si="0"/>
        <v>1.3.4 Rehabilitation - mapping to IUCN GET</v>
      </c>
    </row>
    <row r="21" spans="1:14" x14ac:dyDescent="0.2">
      <c r="A21" t="s">
        <v>1244</v>
      </c>
      <c r="B21" t="s">
        <v>1427</v>
      </c>
      <c r="C21" s="158" t="s">
        <v>1040</v>
      </c>
      <c r="D21" s="158" t="s">
        <v>1058</v>
      </c>
      <c r="E21" s="158" t="s">
        <v>1059</v>
      </c>
      <c r="F21" s="155" t="s">
        <v>1043</v>
      </c>
      <c r="G21" s="156" t="s">
        <v>1260</v>
      </c>
      <c r="H21" t="s">
        <v>1261</v>
      </c>
      <c r="I21" s="157">
        <v>45413</v>
      </c>
      <c r="K21" t="s">
        <v>1055</v>
      </c>
      <c r="N21" s="156" t="str">
        <f t="shared" si="0"/>
        <v>2.1.0 Grazing native vegetation - mapping to IUCN GET</v>
      </c>
    </row>
    <row r="22" spans="1:14" x14ac:dyDescent="0.2">
      <c r="A22" t="s">
        <v>1245</v>
      </c>
      <c r="B22" t="s">
        <v>1428</v>
      </c>
      <c r="C22" s="104" t="s">
        <v>1040</v>
      </c>
      <c r="D22" s="104" t="s">
        <v>1058</v>
      </c>
      <c r="E22" s="104" t="s">
        <v>1059</v>
      </c>
      <c r="F22" s="155" t="s">
        <v>1043</v>
      </c>
      <c r="G22" s="156" t="s">
        <v>1260</v>
      </c>
      <c r="H22" t="s">
        <v>1261</v>
      </c>
      <c r="I22" s="157">
        <v>45413</v>
      </c>
      <c r="K22" t="s">
        <v>1055</v>
      </c>
      <c r="N22" s="156" t="str">
        <f t="shared" si="0"/>
        <v>2.2.0 Production native forests - mapping to IUCN GET</v>
      </c>
    </row>
    <row r="23" spans="1:14" x14ac:dyDescent="0.2">
      <c r="A23" t="s">
        <v>1086</v>
      </c>
      <c r="B23" t="s">
        <v>1287</v>
      </c>
      <c r="C23" s="104" t="s">
        <v>1040</v>
      </c>
      <c r="D23" s="104" t="s">
        <v>1058</v>
      </c>
      <c r="E23" s="104" t="s">
        <v>1059</v>
      </c>
      <c r="F23" s="155" t="s">
        <v>1043</v>
      </c>
      <c r="G23" s="156" t="s">
        <v>1051</v>
      </c>
      <c r="H23" t="s">
        <v>1056</v>
      </c>
      <c r="I23" s="157">
        <v>45261</v>
      </c>
      <c r="K23" t="s">
        <v>1055</v>
      </c>
      <c r="L23" t="s">
        <v>1057</v>
      </c>
      <c r="M23" s="156"/>
      <c r="N23" s="156" t="str">
        <f t="shared" si="0"/>
        <v>2.2.1 Wood production forestry - mapping to IUCN GET</v>
      </c>
    </row>
    <row r="24" spans="1:14" x14ac:dyDescent="0.2">
      <c r="A24" t="s">
        <v>1087</v>
      </c>
      <c r="B24" t="s">
        <v>1288</v>
      </c>
      <c r="C24" s="104" t="s">
        <v>1040</v>
      </c>
      <c r="D24" s="104" t="s">
        <v>1058</v>
      </c>
      <c r="E24" s="104" t="s">
        <v>1059</v>
      </c>
      <c r="F24" s="155" t="s">
        <v>1043</v>
      </c>
      <c r="G24" s="156" t="s">
        <v>1051</v>
      </c>
      <c r="H24" t="s">
        <v>1056</v>
      </c>
      <c r="I24" s="157">
        <v>45261</v>
      </c>
      <c r="K24" t="s">
        <v>1055</v>
      </c>
      <c r="L24" t="s">
        <v>1057</v>
      </c>
      <c r="M24" s="156"/>
      <c r="N24" s="156" t="str">
        <f t="shared" si="0"/>
        <v>2.2.2 Other forest production - mapping to IUCN GET</v>
      </c>
    </row>
    <row r="25" spans="1:14" x14ac:dyDescent="0.2">
      <c r="A25" t="s">
        <v>1246</v>
      </c>
      <c r="B25" t="s">
        <v>1429</v>
      </c>
      <c r="C25" t="s">
        <v>1040</v>
      </c>
      <c r="D25" t="str">
        <f t="shared" ref="D25:D57" si="1">(IF(LEN(A25),IF(ISNUMBER(SEARCH(" ",E25)),IF(ISNUMBER(SEARCH(".",E25)),_xlfn.CONCAT("get:groups/",LEFT(E25,FIND(" ",E25)-1)),_xlfn.CONCAT("get:biomes/",LEFT(E25,FIND(" ",E25)-1))),"")))</f>
        <v>get:groups/T7.3</v>
      </c>
      <c r="E25" t="s">
        <v>1015</v>
      </c>
      <c r="F25" s="155" t="s">
        <v>1043</v>
      </c>
      <c r="G25" s="156" t="s">
        <v>1260</v>
      </c>
      <c r="H25" t="s">
        <v>1261</v>
      </c>
      <c r="I25" s="157">
        <v>45413</v>
      </c>
      <c r="K25" t="s">
        <v>1055</v>
      </c>
      <c r="N25" s="156" t="str">
        <f t="shared" si="0"/>
        <v>3.1.0 Plantation forests - mapping to IUCN GET</v>
      </c>
    </row>
    <row r="26" spans="1:14" x14ac:dyDescent="0.2">
      <c r="A26" t="s">
        <v>1088</v>
      </c>
      <c r="B26" t="s">
        <v>1289</v>
      </c>
      <c r="C26" t="s">
        <v>1040</v>
      </c>
      <c r="D26" t="str">
        <f t="shared" si="1"/>
        <v>get:groups/T7.3</v>
      </c>
      <c r="E26" t="s">
        <v>1015</v>
      </c>
      <c r="F26" s="155" t="s">
        <v>1043</v>
      </c>
      <c r="G26" s="156" t="s">
        <v>1051</v>
      </c>
      <c r="H26" t="s">
        <v>1056</v>
      </c>
      <c r="I26" s="157">
        <v>45261</v>
      </c>
      <c r="K26" t="s">
        <v>1055</v>
      </c>
      <c r="M26" s="156"/>
      <c r="N26" s="156" t="str">
        <f t="shared" si="0"/>
        <v>3.1.1 Hardwood plantation forestry - mapping to IUCN GET</v>
      </c>
    </row>
    <row r="27" spans="1:14" x14ac:dyDescent="0.2">
      <c r="A27" t="s">
        <v>1089</v>
      </c>
      <c r="B27" t="s">
        <v>1290</v>
      </c>
      <c r="C27" t="s">
        <v>1040</v>
      </c>
      <c r="D27" t="str">
        <f t="shared" si="1"/>
        <v>get:groups/T7.3</v>
      </c>
      <c r="E27" t="s">
        <v>1015</v>
      </c>
      <c r="F27" s="155" t="s">
        <v>1043</v>
      </c>
      <c r="G27" s="156" t="s">
        <v>1051</v>
      </c>
      <c r="H27" t="s">
        <v>1056</v>
      </c>
      <c r="I27" s="157">
        <v>45261</v>
      </c>
      <c r="K27" t="s">
        <v>1055</v>
      </c>
      <c r="M27" s="156"/>
      <c r="N27" s="156" t="str">
        <f t="shared" si="0"/>
        <v>3.1.2 Softwood plantation forestry - mapping to IUCN GET</v>
      </c>
    </row>
    <row r="28" spans="1:14" x14ac:dyDescent="0.2">
      <c r="A28" t="s">
        <v>1090</v>
      </c>
      <c r="B28" t="s">
        <v>1291</v>
      </c>
      <c r="C28" t="s">
        <v>1040</v>
      </c>
      <c r="D28" t="str">
        <f t="shared" si="1"/>
        <v>get:groups/T7.3</v>
      </c>
      <c r="E28" t="s">
        <v>1015</v>
      </c>
      <c r="F28" s="155" t="s">
        <v>1043</v>
      </c>
      <c r="G28" s="156" t="s">
        <v>1051</v>
      </c>
      <c r="H28" t="s">
        <v>1056</v>
      </c>
      <c r="I28" s="157">
        <v>45261</v>
      </c>
      <c r="K28" t="s">
        <v>1055</v>
      </c>
      <c r="M28" s="156"/>
      <c r="N28" s="156" t="str">
        <f t="shared" si="0"/>
        <v>3.1.3 Other forest plantation - mapping to IUCN GET</v>
      </c>
    </row>
    <row r="29" spans="1:14" x14ac:dyDescent="0.2">
      <c r="A29" t="s">
        <v>1091</v>
      </c>
      <c r="B29" t="s">
        <v>1292</v>
      </c>
      <c r="C29" t="s">
        <v>1040</v>
      </c>
      <c r="D29" t="str">
        <f t="shared" si="1"/>
        <v>get:groups/T7.3</v>
      </c>
      <c r="E29" t="s">
        <v>1015</v>
      </c>
      <c r="F29" s="155" t="s">
        <v>1043</v>
      </c>
      <c r="G29" s="156" t="s">
        <v>1051</v>
      </c>
      <c r="H29" t="s">
        <v>1056</v>
      </c>
      <c r="I29" s="157">
        <v>45261</v>
      </c>
      <c r="K29" t="s">
        <v>1055</v>
      </c>
      <c r="M29" s="156"/>
      <c r="N29" s="156" t="str">
        <f t="shared" si="0"/>
        <v>3.1.4 Environmental forest plantation - mapping to IUCN GET</v>
      </c>
    </row>
    <row r="30" spans="1:14" x14ac:dyDescent="0.2">
      <c r="A30" t="s">
        <v>1247</v>
      </c>
      <c r="B30" t="s">
        <v>1430</v>
      </c>
      <c r="C30" t="s">
        <v>1040</v>
      </c>
      <c r="D30" t="str">
        <f t="shared" si="1"/>
        <v>get:groups/T7.2</v>
      </c>
      <c r="E30" t="s">
        <v>1013</v>
      </c>
      <c r="F30" s="155" t="s">
        <v>1043</v>
      </c>
      <c r="G30" s="156" t="s">
        <v>1260</v>
      </c>
      <c r="H30" t="s">
        <v>1261</v>
      </c>
      <c r="I30" s="157">
        <v>45413</v>
      </c>
      <c r="K30" t="s">
        <v>1055</v>
      </c>
      <c r="N30" s="156" t="str">
        <f t="shared" si="0"/>
        <v>3.2.0 Grazing modified pastures - mapping to IUCN GET</v>
      </c>
    </row>
    <row r="31" spans="1:14" x14ac:dyDescent="0.2">
      <c r="A31" t="s">
        <v>1092</v>
      </c>
      <c r="B31" t="s">
        <v>1293</v>
      </c>
      <c r="C31" t="s">
        <v>1040</v>
      </c>
      <c r="D31" t="str">
        <f t="shared" si="1"/>
        <v>get:groups/T7.2</v>
      </c>
      <c r="E31" t="s">
        <v>1013</v>
      </c>
      <c r="F31" s="155" t="s">
        <v>1043</v>
      </c>
      <c r="G31" s="156" t="s">
        <v>1051</v>
      </c>
      <c r="H31" t="s">
        <v>1056</v>
      </c>
      <c r="I31" s="157">
        <v>45261</v>
      </c>
      <c r="K31" t="s">
        <v>1055</v>
      </c>
      <c r="M31" s="156"/>
      <c r="N31" s="156" t="str">
        <f t="shared" si="0"/>
        <v>3.2.1 Native/exotic pasture mosaic - mapping to IUCN GET</v>
      </c>
    </row>
    <row r="32" spans="1:14" x14ac:dyDescent="0.2">
      <c r="A32" s="17" t="s">
        <v>1458</v>
      </c>
      <c r="B32" s="17" t="s">
        <v>1462</v>
      </c>
      <c r="C32" t="s">
        <v>1040</v>
      </c>
      <c r="D32" t="str">
        <f t="shared" si="1"/>
        <v>get:groups/T7.2</v>
      </c>
      <c r="E32" t="s">
        <v>1013</v>
      </c>
      <c r="F32" s="155" t="s">
        <v>1043</v>
      </c>
      <c r="G32" s="156" t="s">
        <v>1051</v>
      </c>
      <c r="H32" t="s">
        <v>1056</v>
      </c>
      <c r="I32" s="157">
        <v>45261</v>
      </c>
      <c r="K32" t="s">
        <v>1055</v>
      </c>
      <c r="M32" s="156"/>
      <c r="N32" s="156" t="str">
        <f t="shared" si="0"/>
        <v>3.2.2 Woody fodder plants - mapping to IUCN GET</v>
      </c>
    </row>
    <row r="33" spans="1:14" x14ac:dyDescent="0.2">
      <c r="A33" t="s">
        <v>1093</v>
      </c>
      <c r="B33" t="s">
        <v>1294</v>
      </c>
      <c r="C33" t="s">
        <v>1040</v>
      </c>
      <c r="D33" t="str">
        <f t="shared" si="1"/>
        <v>get:groups/T7.2</v>
      </c>
      <c r="E33" t="s">
        <v>1013</v>
      </c>
      <c r="F33" s="155" t="s">
        <v>1043</v>
      </c>
      <c r="G33" s="156" t="s">
        <v>1051</v>
      </c>
      <c r="H33" t="s">
        <v>1056</v>
      </c>
      <c r="I33" s="157">
        <v>45261</v>
      </c>
      <c r="K33" t="s">
        <v>1055</v>
      </c>
      <c r="M33" s="156"/>
      <c r="N33" s="156" t="str">
        <f t="shared" si="0"/>
        <v>3.2.3 Pasture legumes - mapping to IUCN GET</v>
      </c>
    </row>
    <row r="34" spans="1:14" x14ac:dyDescent="0.2">
      <c r="A34" t="s">
        <v>1094</v>
      </c>
      <c r="B34" t="s">
        <v>1295</v>
      </c>
      <c r="C34" t="s">
        <v>1040</v>
      </c>
      <c r="D34" t="str">
        <f t="shared" si="1"/>
        <v>get:groups/T7.2</v>
      </c>
      <c r="E34" t="s">
        <v>1013</v>
      </c>
      <c r="F34" s="155" t="s">
        <v>1043</v>
      </c>
      <c r="G34" s="156" t="s">
        <v>1051</v>
      </c>
      <c r="H34" t="s">
        <v>1056</v>
      </c>
      <c r="I34" s="157">
        <v>45261</v>
      </c>
      <c r="K34" t="s">
        <v>1055</v>
      </c>
      <c r="M34" s="156"/>
      <c r="N34" s="156" t="str">
        <f t="shared" si="0"/>
        <v>3.2.4 Pasture legume/grass mixtures - mapping to IUCN GET</v>
      </c>
    </row>
    <row r="35" spans="1:14" x14ac:dyDescent="0.2">
      <c r="A35" t="s">
        <v>1095</v>
      </c>
      <c r="B35" t="s">
        <v>1296</v>
      </c>
      <c r="C35" t="s">
        <v>1040</v>
      </c>
      <c r="D35" t="str">
        <f t="shared" si="1"/>
        <v>get:groups/T7.2</v>
      </c>
      <c r="E35" t="s">
        <v>1013</v>
      </c>
      <c r="F35" s="155" t="s">
        <v>1043</v>
      </c>
      <c r="G35" s="156" t="s">
        <v>1051</v>
      </c>
      <c r="H35" t="s">
        <v>1056</v>
      </c>
      <c r="I35" s="157">
        <v>45261</v>
      </c>
      <c r="K35" t="s">
        <v>1055</v>
      </c>
      <c r="M35" s="156"/>
      <c r="N35" s="156" t="str">
        <f t="shared" si="0"/>
        <v>3.2.5 Sown grasses - mapping to IUCN GET</v>
      </c>
    </row>
    <row r="36" spans="1:14" x14ac:dyDescent="0.2">
      <c r="A36" t="s">
        <v>1232</v>
      </c>
      <c r="B36" t="s">
        <v>1431</v>
      </c>
      <c r="C36" t="s">
        <v>1040</v>
      </c>
      <c r="D36" t="str">
        <f t="shared" si="1"/>
        <v>get:groups/T7.1</v>
      </c>
      <c r="E36" t="s">
        <v>1011</v>
      </c>
      <c r="F36" s="155" t="s">
        <v>1043</v>
      </c>
      <c r="G36" s="156" t="s">
        <v>1260</v>
      </c>
      <c r="H36" t="s">
        <v>1261</v>
      </c>
      <c r="I36" s="157">
        <v>45413</v>
      </c>
      <c r="K36" t="s">
        <v>1055</v>
      </c>
      <c r="N36" s="156" t="str">
        <f t="shared" si="0"/>
        <v>3.3.0 Cropping - mapping to IUCN GET</v>
      </c>
    </row>
    <row r="37" spans="1:14" x14ac:dyDescent="0.2">
      <c r="A37" t="s">
        <v>1096</v>
      </c>
      <c r="B37" t="s">
        <v>1297</v>
      </c>
      <c r="C37" t="s">
        <v>1040</v>
      </c>
      <c r="D37" t="str">
        <f t="shared" si="1"/>
        <v>get:groups/T7.1</v>
      </c>
      <c r="E37" t="s">
        <v>1011</v>
      </c>
      <c r="F37" s="155" t="s">
        <v>1043</v>
      </c>
      <c r="G37" s="156" t="s">
        <v>1051</v>
      </c>
      <c r="H37" t="s">
        <v>1056</v>
      </c>
      <c r="I37" s="157">
        <v>45261</v>
      </c>
      <c r="K37" t="s">
        <v>1055</v>
      </c>
      <c r="M37" s="156"/>
      <c r="N37" s="156" t="str">
        <f t="shared" si="0"/>
        <v>3.3.1 Cereals - mapping to IUCN GET</v>
      </c>
    </row>
    <row r="38" spans="1:14" x14ac:dyDescent="0.2">
      <c r="A38" t="s">
        <v>1097</v>
      </c>
      <c r="B38" t="s">
        <v>1298</v>
      </c>
      <c r="C38" t="s">
        <v>1040</v>
      </c>
      <c r="D38" t="str">
        <f t="shared" si="1"/>
        <v>get:groups/T7.1</v>
      </c>
      <c r="E38" t="s">
        <v>1011</v>
      </c>
      <c r="F38" s="155" t="s">
        <v>1043</v>
      </c>
      <c r="G38" s="156" t="s">
        <v>1051</v>
      </c>
      <c r="H38" t="s">
        <v>1056</v>
      </c>
      <c r="I38" s="157">
        <v>45261</v>
      </c>
      <c r="K38" t="s">
        <v>1055</v>
      </c>
      <c r="M38" s="156"/>
      <c r="N38" s="156" t="str">
        <f t="shared" si="0"/>
        <v>3.3.2 Beverage and spice crops - mapping to IUCN GET</v>
      </c>
    </row>
    <row r="39" spans="1:14" x14ac:dyDescent="0.2">
      <c r="A39" t="s">
        <v>1265</v>
      </c>
      <c r="B39" t="s">
        <v>1299</v>
      </c>
      <c r="C39" t="s">
        <v>1040</v>
      </c>
      <c r="D39" t="str">
        <f t="shared" si="1"/>
        <v>get:groups/T7.1</v>
      </c>
      <c r="E39" t="s">
        <v>1011</v>
      </c>
      <c r="F39" s="155" t="s">
        <v>1043</v>
      </c>
      <c r="G39" s="156" t="s">
        <v>1051</v>
      </c>
      <c r="H39" t="s">
        <v>1056</v>
      </c>
      <c r="I39" s="157">
        <v>45261</v>
      </c>
      <c r="K39" t="s">
        <v>1055</v>
      </c>
      <c r="M39" s="156"/>
      <c r="N39" s="156" t="str">
        <f t="shared" si="0"/>
        <v>3.3.3 Hay and silage - mapping to IUCN GET</v>
      </c>
    </row>
    <row r="40" spans="1:14" x14ac:dyDescent="0.2">
      <c r="A40" t="s">
        <v>1098</v>
      </c>
      <c r="B40" t="s">
        <v>1300</v>
      </c>
      <c r="C40" t="s">
        <v>1040</v>
      </c>
      <c r="D40" t="str">
        <f t="shared" si="1"/>
        <v>get:groups/T7.1</v>
      </c>
      <c r="E40" t="s">
        <v>1011</v>
      </c>
      <c r="F40" s="155" t="s">
        <v>1043</v>
      </c>
      <c r="G40" s="156" t="s">
        <v>1051</v>
      </c>
      <c r="H40" t="s">
        <v>1056</v>
      </c>
      <c r="I40" s="157">
        <v>45261</v>
      </c>
      <c r="K40" t="s">
        <v>1055</v>
      </c>
      <c r="M40" s="156"/>
      <c r="N40" s="156" t="str">
        <f t="shared" si="0"/>
        <v>3.3.4 Oilseeds - mapping to IUCN GET</v>
      </c>
    </row>
    <row r="41" spans="1:14" x14ac:dyDescent="0.2">
      <c r="A41" t="s">
        <v>1099</v>
      </c>
      <c r="B41" t="s">
        <v>1301</v>
      </c>
      <c r="C41" t="s">
        <v>1040</v>
      </c>
      <c r="D41" t="str">
        <f t="shared" si="1"/>
        <v>get:groups/T7.1</v>
      </c>
      <c r="E41" t="s">
        <v>1011</v>
      </c>
      <c r="F41" s="155" t="s">
        <v>1043</v>
      </c>
      <c r="G41" s="156" t="s">
        <v>1051</v>
      </c>
      <c r="H41" t="s">
        <v>1056</v>
      </c>
      <c r="I41" s="157">
        <v>45261</v>
      </c>
      <c r="K41" t="s">
        <v>1055</v>
      </c>
      <c r="M41" s="156"/>
      <c r="N41" s="156" t="str">
        <f t="shared" si="0"/>
        <v>3.3.5 Sugar - mapping to IUCN GET</v>
      </c>
    </row>
    <row r="42" spans="1:14" x14ac:dyDescent="0.2">
      <c r="A42" t="s">
        <v>1100</v>
      </c>
      <c r="B42" t="s">
        <v>1302</v>
      </c>
      <c r="C42" t="s">
        <v>1040</v>
      </c>
      <c r="D42" t="str">
        <f t="shared" si="1"/>
        <v>get:groups/T7.1</v>
      </c>
      <c r="E42" t="s">
        <v>1011</v>
      </c>
      <c r="F42" s="155" t="s">
        <v>1043</v>
      </c>
      <c r="G42" s="156" t="s">
        <v>1051</v>
      </c>
      <c r="H42" t="s">
        <v>1056</v>
      </c>
      <c r="I42" s="157">
        <v>45261</v>
      </c>
      <c r="K42" t="s">
        <v>1055</v>
      </c>
      <c r="M42" s="156"/>
      <c r="N42" s="156" t="str">
        <f t="shared" si="0"/>
        <v>3.3.6 Cotton - mapping to IUCN GET</v>
      </c>
    </row>
    <row r="43" spans="1:14" x14ac:dyDescent="0.2">
      <c r="A43" t="s">
        <v>1101</v>
      </c>
      <c r="B43" t="s">
        <v>1303</v>
      </c>
      <c r="C43" t="s">
        <v>1040</v>
      </c>
      <c r="D43" t="str">
        <f t="shared" si="1"/>
        <v>get:groups/T7.1</v>
      </c>
      <c r="E43" t="s">
        <v>1011</v>
      </c>
      <c r="F43" s="155" t="s">
        <v>1043</v>
      </c>
      <c r="G43" s="156" t="s">
        <v>1051</v>
      </c>
      <c r="H43" t="s">
        <v>1056</v>
      </c>
      <c r="I43" s="157">
        <v>45261</v>
      </c>
      <c r="K43" t="s">
        <v>1055</v>
      </c>
      <c r="M43" s="156"/>
      <c r="N43" s="156" t="str">
        <f t="shared" si="0"/>
        <v>3.3.7 Alkaloid poppies - mapping to IUCN GET</v>
      </c>
    </row>
    <row r="44" spans="1:14" x14ac:dyDescent="0.2">
      <c r="A44" t="s">
        <v>1102</v>
      </c>
      <c r="B44" t="s">
        <v>1304</v>
      </c>
      <c r="C44" t="s">
        <v>1040</v>
      </c>
      <c r="D44" t="str">
        <f t="shared" si="1"/>
        <v>get:groups/T7.1</v>
      </c>
      <c r="E44" t="s">
        <v>1011</v>
      </c>
      <c r="F44" s="155" t="s">
        <v>1043</v>
      </c>
      <c r="G44" s="156" t="s">
        <v>1051</v>
      </c>
      <c r="H44" t="s">
        <v>1056</v>
      </c>
      <c r="I44" s="157">
        <v>45261</v>
      </c>
      <c r="K44" t="s">
        <v>1055</v>
      </c>
      <c r="M44" s="156"/>
      <c r="N44" s="156" t="str">
        <f t="shared" si="0"/>
        <v>3.3.8 Pulses - mapping to IUCN GET</v>
      </c>
    </row>
    <row r="45" spans="1:14" x14ac:dyDescent="0.2">
      <c r="A45" t="s">
        <v>1248</v>
      </c>
      <c r="B45" t="s">
        <v>1432</v>
      </c>
      <c r="C45" t="s">
        <v>1040</v>
      </c>
      <c r="D45" t="str">
        <f t="shared" si="1"/>
        <v>get:groups/T7.1</v>
      </c>
      <c r="E45" t="s">
        <v>1011</v>
      </c>
      <c r="F45" s="155" t="s">
        <v>1043</v>
      </c>
      <c r="G45" s="156" t="s">
        <v>1260</v>
      </c>
      <c r="H45" t="s">
        <v>1261</v>
      </c>
      <c r="I45" s="157">
        <v>45413</v>
      </c>
      <c r="K45" t="s">
        <v>1055</v>
      </c>
      <c r="N45" s="156" t="str">
        <f t="shared" si="0"/>
        <v>3.4.0 Perennial horticulture - mapping to IUCN GET</v>
      </c>
    </row>
    <row r="46" spans="1:14" x14ac:dyDescent="0.2">
      <c r="A46" t="s">
        <v>1103</v>
      </c>
      <c r="B46" t="s">
        <v>1305</v>
      </c>
      <c r="C46" t="s">
        <v>1040</v>
      </c>
      <c r="D46" t="str">
        <f t="shared" si="1"/>
        <v>get:groups/T7.1</v>
      </c>
      <c r="E46" t="s">
        <v>1011</v>
      </c>
      <c r="F46" s="155" t="s">
        <v>1043</v>
      </c>
      <c r="G46" s="156" t="s">
        <v>1051</v>
      </c>
      <c r="H46" t="s">
        <v>1056</v>
      </c>
      <c r="I46" s="157">
        <v>45261</v>
      </c>
      <c r="K46" t="s">
        <v>1055</v>
      </c>
      <c r="M46" s="156"/>
      <c r="N46" s="156" t="str">
        <f t="shared" si="0"/>
        <v>3.4.1 Tree fruits - mapping to IUCN GET</v>
      </c>
    </row>
    <row r="47" spans="1:14" x14ac:dyDescent="0.2">
      <c r="A47" t="s">
        <v>1104</v>
      </c>
      <c r="B47" t="s">
        <v>1306</v>
      </c>
      <c r="C47" t="s">
        <v>1040</v>
      </c>
      <c r="D47" t="str">
        <f t="shared" si="1"/>
        <v>get:groups/T7.1</v>
      </c>
      <c r="E47" t="s">
        <v>1011</v>
      </c>
      <c r="F47" s="155" t="s">
        <v>1043</v>
      </c>
      <c r="G47" s="156" t="s">
        <v>1051</v>
      </c>
      <c r="H47" t="s">
        <v>1056</v>
      </c>
      <c r="I47" s="157">
        <v>45261</v>
      </c>
      <c r="K47" t="s">
        <v>1055</v>
      </c>
      <c r="M47" s="156"/>
      <c r="N47" s="156" t="str">
        <f t="shared" si="0"/>
        <v>3.4.2 Olives - mapping to IUCN GET</v>
      </c>
    </row>
    <row r="48" spans="1:14" x14ac:dyDescent="0.2">
      <c r="A48" t="s">
        <v>1105</v>
      </c>
      <c r="B48" t="s">
        <v>1307</v>
      </c>
      <c r="C48" t="s">
        <v>1040</v>
      </c>
      <c r="D48" t="str">
        <f t="shared" si="1"/>
        <v>get:groups/T7.1</v>
      </c>
      <c r="E48" t="s">
        <v>1011</v>
      </c>
      <c r="F48" s="155" t="s">
        <v>1043</v>
      </c>
      <c r="G48" s="156" t="s">
        <v>1051</v>
      </c>
      <c r="H48" t="s">
        <v>1056</v>
      </c>
      <c r="I48" s="157">
        <v>45261</v>
      </c>
      <c r="K48" t="s">
        <v>1055</v>
      </c>
      <c r="M48" s="156"/>
      <c r="N48" s="156" t="str">
        <f t="shared" si="0"/>
        <v>3.4.3 Tree nuts - mapping to IUCN GET</v>
      </c>
    </row>
    <row r="49" spans="1:14" x14ac:dyDescent="0.2">
      <c r="A49" t="s">
        <v>1106</v>
      </c>
      <c r="B49" t="s">
        <v>1308</v>
      </c>
      <c r="C49" t="s">
        <v>1040</v>
      </c>
      <c r="D49" t="str">
        <f t="shared" si="1"/>
        <v>get:groups/T7.1</v>
      </c>
      <c r="E49" t="s">
        <v>1011</v>
      </c>
      <c r="F49" s="155" t="s">
        <v>1043</v>
      </c>
      <c r="G49" s="156" t="s">
        <v>1051</v>
      </c>
      <c r="H49" t="s">
        <v>1056</v>
      </c>
      <c r="I49" s="157">
        <v>45261</v>
      </c>
      <c r="K49" t="s">
        <v>1055</v>
      </c>
      <c r="M49" s="156"/>
      <c r="N49" s="156" t="str">
        <f t="shared" si="0"/>
        <v>3.4.4 Vine fruits - mapping to IUCN GET</v>
      </c>
    </row>
    <row r="50" spans="1:14" x14ac:dyDescent="0.2">
      <c r="A50" t="s">
        <v>1107</v>
      </c>
      <c r="B50" t="s">
        <v>1309</v>
      </c>
      <c r="C50" t="s">
        <v>1040</v>
      </c>
      <c r="D50" t="str">
        <f t="shared" si="1"/>
        <v>get:groups/T7.1</v>
      </c>
      <c r="E50" t="s">
        <v>1011</v>
      </c>
      <c r="F50" s="155" t="s">
        <v>1043</v>
      </c>
      <c r="G50" s="156" t="s">
        <v>1051</v>
      </c>
      <c r="H50" t="s">
        <v>1056</v>
      </c>
      <c r="I50" s="157">
        <v>45261</v>
      </c>
      <c r="K50" t="s">
        <v>1055</v>
      </c>
      <c r="M50" s="156"/>
      <c r="N50" s="156" t="str">
        <f t="shared" si="0"/>
        <v>3.4.5 Shrub berries and fruits - mapping to IUCN GET</v>
      </c>
    </row>
    <row r="51" spans="1:14" x14ac:dyDescent="0.2">
      <c r="A51" t="s">
        <v>1108</v>
      </c>
      <c r="B51" t="s">
        <v>1310</v>
      </c>
      <c r="C51" t="s">
        <v>1040</v>
      </c>
      <c r="D51" t="str">
        <f t="shared" si="1"/>
        <v>get:groups/T7.1</v>
      </c>
      <c r="E51" t="s">
        <v>1011</v>
      </c>
      <c r="F51" s="155" t="s">
        <v>1043</v>
      </c>
      <c r="G51" s="156" t="s">
        <v>1051</v>
      </c>
      <c r="H51" t="s">
        <v>1056</v>
      </c>
      <c r="I51" s="157">
        <v>45261</v>
      </c>
      <c r="K51" t="s">
        <v>1055</v>
      </c>
      <c r="M51" s="156"/>
      <c r="N51" s="156" t="str">
        <f t="shared" si="0"/>
        <v>3.4.6 Perennial flowers and bulbs - mapping to IUCN GET</v>
      </c>
    </row>
    <row r="52" spans="1:14" x14ac:dyDescent="0.2">
      <c r="A52" t="s">
        <v>1109</v>
      </c>
      <c r="B52" t="s">
        <v>1311</v>
      </c>
      <c r="C52" t="s">
        <v>1040</v>
      </c>
      <c r="D52" t="str">
        <f t="shared" si="1"/>
        <v>get:groups/T7.1</v>
      </c>
      <c r="E52" t="s">
        <v>1011</v>
      </c>
      <c r="F52" s="155" t="s">
        <v>1043</v>
      </c>
      <c r="G52" s="156" t="s">
        <v>1051</v>
      </c>
      <c r="H52" t="s">
        <v>1056</v>
      </c>
      <c r="I52" s="157">
        <v>45261</v>
      </c>
      <c r="K52" t="s">
        <v>1055</v>
      </c>
      <c r="M52" s="156"/>
      <c r="N52" s="156" t="str">
        <f t="shared" si="0"/>
        <v>3.4.7 Perennial vegetables and herbs - mapping to IUCN GET</v>
      </c>
    </row>
    <row r="53" spans="1:14" x14ac:dyDescent="0.2">
      <c r="A53" t="s">
        <v>1110</v>
      </c>
      <c r="B53" t="s">
        <v>1312</v>
      </c>
      <c r="C53" t="s">
        <v>1040</v>
      </c>
      <c r="D53" t="str">
        <f t="shared" si="1"/>
        <v>get:groups/T7.1</v>
      </c>
      <c r="E53" t="s">
        <v>1011</v>
      </c>
      <c r="F53" s="155" t="s">
        <v>1043</v>
      </c>
      <c r="G53" s="156" t="s">
        <v>1051</v>
      </c>
      <c r="H53" t="s">
        <v>1056</v>
      </c>
      <c r="I53" s="157">
        <v>45261</v>
      </c>
      <c r="K53" t="s">
        <v>1055</v>
      </c>
      <c r="M53" s="156"/>
      <c r="N53" s="156" t="str">
        <f t="shared" si="0"/>
        <v>3.4.8 Citrus - mapping to IUCN GET</v>
      </c>
    </row>
    <row r="54" spans="1:14" x14ac:dyDescent="0.2">
      <c r="A54" t="s">
        <v>1111</v>
      </c>
      <c r="B54" t="s">
        <v>1313</v>
      </c>
      <c r="C54" t="s">
        <v>1040</v>
      </c>
      <c r="D54" t="str">
        <f t="shared" si="1"/>
        <v>get:groups/T7.1</v>
      </c>
      <c r="E54" t="s">
        <v>1011</v>
      </c>
      <c r="F54" s="155" t="s">
        <v>1043</v>
      </c>
      <c r="G54" s="156" t="s">
        <v>1051</v>
      </c>
      <c r="H54" t="s">
        <v>1056</v>
      </c>
      <c r="I54" s="157">
        <v>45261</v>
      </c>
      <c r="K54" t="s">
        <v>1055</v>
      </c>
      <c r="M54" s="156"/>
      <c r="N54" s="156" t="str">
        <f t="shared" si="0"/>
        <v>3.4.9 Grapes - mapping to IUCN GET</v>
      </c>
    </row>
    <row r="55" spans="1:14" x14ac:dyDescent="0.2">
      <c r="A55" s="17" t="s">
        <v>1459</v>
      </c>
      <c r="B55" s="17" t="s">
        <v>1463</v>
      </c>
      <c r="C55" t="s">
        <v>1040</v>
      </c>
      <c r="D55" t="str">
        <f t="shared" si="1"/>
        <v>get:groups/T7.1</v>
      </c>
      <c r="E55" t="s">
        <v>1011</v>
      </c>
      <c r="F55" s="155" t="s">
        <v>1043</v>
      </c>
      <c r="G55" s="156" t="s">
        <v>1051</v>
      </c>
      <c r="H55" t="s">
        <v>1056</v>
      </c>
      <c r="I55" s="157">
        <v>45261</v>
      </c>
      <c r="K55" t="s">
        <v>1055</v>
      </c>
      <c r="M55" s="156"/>
      <c r="N55" s="156" t="str">
        <f t="shared" si="0"/>
        <v>3.5.1 Seasonal fruits - mapping to IUCN GET</v>
      </c>
    </row>
    <row r="56" spans="1:14" x14ac:dyDescent="0.2">
      <c r="A56" t="s">
        <v>1112</v>
      </c>
      <c r="B56" t="s">
        <v>1314</v>
      </c>
      <c r="C56" t="s">
        <v>1040</v>
      </c>
      <c r="D56" t="str">
        <f t="shared" si="1"/>
        <v>get:groups/T7.1</v>
      </c>
      <c r="E56" t="s">
        <v>1011</v>
      </c>
      <c r="F56" s="155" t="s">
        <v>1043</v>
      </c>
      <c r="G56" s="156" t="s">
        <v>1051</v>
      </c>
      <c r="H56" t="s">
        <v>1056</v>
      </c>
      <c r="I56" s="157">
        <v>45261</v>
      </c>
      <c r="K56" t="s">
        <v>1055</v>
      </c>
      <c r="M56" s="156"/>
      <c r="N56" s="156" t="str">
        <f t="shared" si="0"/>
        <v>3.5.2 Seasonal flowers and bulbs - mapping to IUCN GET</v>
      </c>
    </row>
    <row r="57" spans="1:14" x14ac:dyDescent="0.2">
      <c r="A57" t="s">
        <v>1113</v>
      </c>
      <c r="B57" s="17" t="s">
        <v>1465</v>
      </c>
      <c r="C57" t="s">
        <v>1040</v>
      </c>
      <c r="D57" t="str">
        <f t="shared" si="1"/>
        <v>get:groups/T7.1</v>
      </c>
      <c r="E57" t="s">
        <v>1011</v>
      </c>
      <c r="F57" s="155" t="s">
        <v>1043</v>
      </c>
      <c r="G57" s="156" t="s">
        <v>1051</v>
      </c>
      <c r="H57" t="s">
        <v>1056</v>
      </c>
      <c r="I57" s="157">
        <v>45261</v>
      </c>
      <c r="K57" t="s">
        <v>1055</v>
      </c>
      <c r="M57" s="156"/>
      <c r="N57" s="156" t="str">
        <f t="shared" si="0"/>
        <v>3.5.4 Seasonal vegetables and herbs - mapping to IUCN GET</v>
      </c>
    </row>
    <row r="58" spans="1:14" x14ac:dyDescent="0.2">
      <c r="A58" t="s">
        <v>1114</v>
      </c>
      <c r="B58" t="s">
        <v>1315</v>
      </c>
      <c r="C58" s="104" t="s">
        <v>1040</v>
      </c>
      <c r="D58" s="104" t="s">
        <v>1058</v>
      </c>
      <c r="E58" s="104" t="s">
        <v>1059</v>
      </c>
      <c r="F58" s="155" t="s">
        <v>1043</v>
      </c>
      <c r="G58" s="156" t="s">
        <v>1051</v>
      </c>
      <c r="H58" t="s">
        <v>1056</v>
      </c>
      <c r="I58" s="157">
        <v>45261</v>
      </c>
      <c r="K58" t="s">
        <v>1055</v>
      </c>
      <c r="L58" t="s">
        <v>1060</v>
      </c>
      <c r="M58" s="156"/>
      <c r="N58" s="156" t="str">
        <f t="shared" si="0"/>
        <v>3.6.1 Degraded land - mapping to IUCN GET</v>
      </c>
    </row>
    <row r="59" spans="1:14" x14ac:dyDescent="0.2">
      <c r="A59" t="s">
        <v>1115</v>
      </c>
      <c r="B59" t="s">
        <v>1316</v>
      </c>
      <c r="C59" s="104" t="s">
        <v>1040</v>
      </c>
      <c r="D59" s="104" t="s">
        <v>1058</v>
      </c>
      <c r="E59" s="104" t="s">
        <v>1059</v>
      </c>
      <c r="F59" s="155" t="s">
        <v>1043</v>
      </c>
      <c r="G59" s="156" t="s">
        <v>1051</v>
      </c>
      <c r="H59" t="s">
        <v>1056</v>
      </c>
      <c r="I59" s="157">
        <v>45261</v>
      </c>
      <c r="K59" t="s">
        <v>1055</v>
      </c>
      <c r="L59" t="s">
        <v>1060</v>
      </c>
      <c r="M59" s="156"/>
      <c r="N59" s="156" t="str">
        <f t="shared" si="0"/>
        <v>3.6.2 Abandoned land - mapping to IUCN GET</v>
      </c>
    </row>
    <row r="60" spans="1:14" x14ac:dyDescent="0.2">
      <c r="A60" t="s">
        <v>1116</v>
      </c>
      <c r="B60" t="s">
        <v>1317</v>
      </c>
      <c r="C60" s="104" t="s">
        <v>1040</v>
      </c>
      <c r="D60" s="104" t="s">
        <v>1058</v>
      </c>
      <c r="E60" s="104" t="s">
        <v>1059</v>
      </c>
      <c r="F60" s="155" t="s">
        <v>1043</v>
      </c>
      <c r="G60" s="156" t="s">
        <v>1051</v>
      </c>
      <c r="H60" t="s">
        <v>1056</v>
      </c>
      <c r="I60" s="157">
        <v>45261</v>
      </c>
      <c r="K60" t="s">
        <v>1055</v>
      </c>
      <c r="L60" t="s">
        <v>1060</v>
      </c>
      <c r="M60" s="156"/>
      <c r="N60" s="156" t="str">
        <f t="shared" si="0"/>
        <v>3.6.3 Land under rehabilitation - mapping to IUCN GET</v>
      </c>
    </row>
    <row r="61" spans="1:14" x14ac:dyDescent="0.2">
      <c r="A61" t="s">
        <v>1117</v>
      </c>
      <c r="B61" t="s">
        <v>1318</v>
      </c>
      <c r="C61" s="104" t="s">
        <v>1040</v>
      </c>
      <c r="D61" s="104" t="s">
        <v>1058</v>
      </c>
      <c r="E61" s="104" t="s">
        <v>1059</v>
      </c>
      <c r="F61" s="155" t="s">
        <v>1043</v>
      </c>
      <c r="G61" s="156" t="s">
        <v>1051</v>
      </c>
      <c r="H61" t="s">
        <v>1056</v>
      </c>
      <c r="I61" s="157">
        <v>45261</v>
      </c>
      <c r="K61" t="s">
        <v>1055</v>
      </c>
      <c r="L61" t="s">
        <v>1060</v>
      </c>
      <c r="M61" s="156"/>
      <c r="N61" s="156" t="str">
        <f t="shared" si="0"/>
        <v>3.6.4 No defined use - mapping to IUCN GET</v>
      </c>
    </row>
    <row r="62" spans="1:14" x14ac:dyDescent="0.2">
      <c r="A62" t="s">
        <v>1118</v>
      </c>
      <c r="B62" t="s">
        <v>1319</v>
      </c>
      <c r="C62" s="104" t="s">
        <v>1040</v>
      </c>
      <c r="D62" s="104" t="s">
        <v>1058</v>
      </c>
      <c r="E62" s="104" t="s">
        <v>1059</v>
      </c>
      <c r="F62" s="155" t="s">
        <v>1043</v>
      </c>
      <c r="G62" s="156" t="s">
        <v>1051</v>
      </c>
      <c r="H62" t="s">
        <v>1056</v>
      </c>
      <c r="I62" s="157">
        <v>45261</v>
      </c>
      <c r="K62" t="s">
        <v>1055</v>
      </c>
      <c r="L62" t="s">
        <v>1060</v>
      </c>
      <c r="M62" s="156"/>
      <c r="N62" s="156" t="str">
        <f t="shared" si="0"/>
        <v>3.6.5 Abandoned perennial horticulture - mapping to IUCN GET</v>
      </c>
    </row>
    <row r="63" spans="1:14" x14ac:dyDescent="0.2">
      <c r="A63" t="s">
        <v>1249</v>
      </c>
      <c r="B63" t="s">
        <v>1433</v>
      </c>
      <c r="C63" t="s">
        <v>1040</v>
      </c>
      <c r="D63" t="str">
        <f t="shared" ref="D63:D96" si="2">(IF(LEN(A63),IF(ISNUMBER(SEARCH(" ",E63)),IF(ISNUMBER(SEARCH(".",E63)),_xlfn.CONCAT("get:groups/",LEFT(E63,FIND(" ",E63)-1)),_xlfn.CONCAT("get:biomes/",LEFT(E63,FIND(" ",E63)-1))),"")))</f>
        <v>get:groups/T7.3</v>
      </c>
      <c r="E63" t="s">
        <v>1015</v>
      </c>
      <c r="F63" s="155" t="s">
        <v>1043</v>
      </c>
      <c r="G63" s="156" t="s">
        <v>1260</v>
      </c>
      <c r="H63" t="s">
        <v>1261</v>
      </c>
      <c r="I63" s="157">
        <v>45413</v>
      </c>
      <c r="K63" t="s">
        <v>1055</v>
      </c>
      <c r="N63" s="156" t="str">
        <f t="shared" si="0"/>
        <v>4.1.0 Irrigated plantation forests - mapping to IUCN GET</v>
      </c>
    </row>
    <row r="64" spans="1:14" x14ac:dyDescent="0.2">
      <c r="A64" t="s">
        <v>1119</v>
      </c>
      <c r="B64" t="s">
        <v>1320</v>
      </c>
      <c r="C64" t="s">
        <v>1040</v>
      </c>
      <c r="D64" t="str">
        <f t="shared" si="2"/>
        <v>get:groups/T7.3</v>
      </c>
      <c r="E64" t="s">
        <v>1015</v>
      </c>
      <c r="F64" s="155" t="s">
        <v>1043</v>
      </c>
      <c r="G64" s="156" t="s">
        <v>1051</v>
      </c>
      <c r="H64" t="s">
        <v>1056</v>
      </c>
      <c r="I64" s="157">
        <v>45261</v>
      </c>
      <c r="K64" t="s">
        <v>1055</v>
      </c>
      <c r="M64" s="156"/>
      <c r="N64" s="156" t="str">
        <f t="shared" si="0"/>
        <v>4.1.1 Irrigated hardwood plantation forestry - mapping to IUCN GET</v>
      </c>
    </row>
    <row r="65" spans="1:14" x14ac:dyDescent="0.2">
      <c r="A65" t="s">
        <v>1120</v>
      </c>
      <c r="B65" t="s">
        <v>1321</v>
      </c>
      <c r="C65" t="s">
        <v>1040</v>
      </c>
      <c r="D65" t="str">
        <f t="shared" si="2"/>
        <v>get:groups/T7.3</v>
      </c>
      <c r="E65" t="s">
        <v>1015</v>
      </c>
      <c r="F65" s="155" t="s">
        <v>1043</v>
      </c>
      <c r="G65" s="156" t="s">
        <v>1051</v>
      </c>
      <c r="H65" t="s">
        <v>1056</v>
      </c>
      <c r="I65" s="157">
        <v>45261</v>
      </c>
      <c r="K65" t="s">
        <v>1055</v>
      </c>
      <c r="M65" s="156"/>
      <c r="N65" s="156" t="str">
        <f t="shared" si="0"/>
        <v>4.1.2 Irrigated softwood plantation forestry - mapping to IUCN GET</v>
      </c>
    </row>
    <row r="66" spans="1:14" x14ac:dyDescent="0.2">
      <c r="A66" t="s">
        <v>1266</v>
      </c>
      <c r="B66" t="s">
        <v>1452</v>
      </c>
      <c r="C66" t="s">
        <v>1040</v>
      </c>
      <c r="D66" t="str">
        <f t="shared" si="2"/>
        <v>get:groups/T7.3</v>
      </c>
      <c r="E66" t="s">
        <v>1015</v>
      </c>
      <c r="F66" s="155" t="s">
        <v>1043</v>
      </c>
      <c r="G66" s="156" t="s">
        <v>1051</v>
      </c>
      <c r="H66" t="s">
        <v>1056</v>
      </c>
      <c r="I66" s="157">
        <v>45261</v>
      </c>
      <c r="K66" t="s">
        <v>1055</v>
      </c>
      <c r="M66" s="156"/>
      <c r="N66" s="156" t="str">
        <f t="shared" si="0"/>
        <v>4.1.3 Irrigated other forest production - mapping to IUCN GET</v>
      </c>
    </row>
    <row r="67" spans="1:14" x14ac:dyDescent="0.2">
      <c r="A67" t="s">
        <v>1121</v>
      </c>
      <c r="B67" t="s">
        <v>1322</v>
      </c>
      <c r="C67" t="s">
        <v>1040</v>
      </c>
      <c r="D67" t="str">
        <f t="shared" si="2"/>
        <v>get:groups/T7.3</v>
      </c>
      <c r="E67" t="s">
        <v>1015</v>
      </c>
      <c r="F67" s="155" t="s">
        <v>1043</v>
      </c>
      <c r="G67" s="156" t="s">
        <v>1051</v>
      </c>
      <c r="H67" t="s">
        <v>1056</v>
      </c>
      <c r="I67" s="157">
        <v>45261</v>
      </c>
      <c r="K67" t="s">
        <v>1055</v>
      </c>
      <c r="M67" s="156"/>
      <c r="N67" s="156" t="str">
        <f t="shared" si="0"/>
        <v>4.1.4 Irrigated environmental forest plantation - mapping to IUCN GET</v>
      </c>
    </row>
    <row r="68" spans="1:14" x14ac:dyDescent="0.2">
      <c r="A68" t="s">
        <v>1250</v>
      </c>
      <c r="B68" t="s">
        <v>1434</v>
      </c>
      <c r="C68" t="s">
        <v>1040</v>
      </c>
      <c r="D68" t="str">
        <f t="shared" si="2"/>
        <v>get:groups/T7.2</v>
      </c>
      <c r="E68" t="s">
        <v>1013</v>
      </c>
      <c r="F68" s="155" t="s">
        <v>1043</v>
      </c>
      <c r="G68" s="156" t="s">
        <v>1260</v>
      </c>
      <c r="H68" t="s">
        <v>1261</v>
      </c>
      <c r="I68" s="157">
        <v>45413</v>
      </c>
      <c r="K68" t="s">
        <v>1055</v>
      </c>
      <c r="N68" s="156" t="str">
        <f t="shared" ref="N68:N131" si="3">_xlfn.CONCAT(B68, " - mapping to IUCN GET")</f>
        <v>4.2.0 Grazing irrigated modified pastures - mapping to IUCN GET</v>
      </c>
    </row>
    <row r="69" spans="1:14" x14ac:dyDescent="0.2">
      <c r="A69" t="s">
        <v>1122</v>
      </c>
      <c r="B69" t="s">
        <v>1323</v>
      </c>
      <c r="C69" t="s">
        <v>1040</v>
      </c>
      <c r="D69" t="str">
        <f t="shared" si="2"/>
        <v>get:groups/T7.2</v>
      </c>
      <c r="E69" t="s">
        <v>1013</v>
      </c>
      <c r="F69" s="155" t="s">
        <v>1043</v>
      </c>
      <c r="G69" s="156" t="s">
        <v>1051</v>
      </c>
      <c r="H69" t="s">
        <v>1056</v>
      </c>
      <c r="I69" s="157">
        <v>45261</v>
      </c>
      <c r="K69" t="s">
        <v>1055</v>
      </c>
      <c r="M69" s="156"/>
      <c r="N69" s="156" t="str">
        <f t="shared" si="3"/>
        <v>4.2.1 Irrigated woody fodder plants - mapping to IUCN GET</v>
      </c>
    </row>
    <row r="70" spans="1:14" x14ac:dyDescent="0.2">
      <c r="A70" t="s">
        <v>1123</v>
      </c>
      <c r="B70" t="s">
        <v>1324</v>
      </c>
      <c r="C70" t="s">
        <v>1040</v>
      </c>
      <c r="D70" t="str">
        <f t="shared" si="2"/>
        <v>get:groups/T7.2</v>
      </c>
      <c r="E70" t="s">
        <v>1013</v>
      </c>
      <c r="F70" s="155" t="s">
        <v>1043</v>
      </c>
      <c r="G70" s="156" t="s">
        <v>1051</v>
      </c>
      <c r="H70" t="s">
        <v>1056</v>
      </c>
      <c r="I70" s="157">
        <v>45261</v>
      </c>
      <c r="K70" t="s">
        <v>1055</v>
      </c>
      <c r="M70" s="156"/>
      <c r="N70" s="156" t="str">
        <f t="shared" si="3"/>
        <v>4.2.2 Irrigated pasture legumes - mapping to IUCN GET</v>
      </c>
    </row>
    <row r="71" spans="1:14" x14ac:dyDescent="0.2">
      <c r="A71" t="s">
        <v>1124</v>
      </c>
      <c r="B71" t="s">
        <v>1325</v>
      </c>
      <c r="C71" t="s">
        <v>1040</v>
      </c>
      <c r="D71" t="str">
        <f t="shared" si="2"/>
        <v>get:groups/T7.2</v>
      </c>
      <c r="E71" t="s">
        <v>1013</v>
      </c>
      <c r="F71" s="155" t="s">
        <v>1043</v>
      </c>
      <c r="G71" s="156" t="s">
        <v>1051</v>
      </c>
      <c r="H71" t="s">
        <v>1056</v>
      </c>
      <c r="I71" s="157">
        <v>45261</v>
      </c>
      <c r="K71" t="s">
        <v>1055</v>
      </c>
      <c r="M71" s="156"/>
      <c r="N71" s="156" t="str">
        <f t="shared" si="3"/>
        <v>4.2.3 Irrigated legume/grass mixtures - mapping to IUCN GET</v>
      </c>
    </row>
    <row r="72" spans="1:14" x14ac:dyDescent="0.2">
      <c r="A72" t="s">
        <v>1125</v>
      </c>
      <c r="B72" t="s">
        <v>1326</v>
      </c>
      <c r="C72" t="s">
        <v>1040</v>
      </c>
      <c r="D72" t="str">
        <f t="shared" si="2"/>
        <v>get:groups/T7.2</v>
      </c>
      <c r="E72" t="s">
        <v>1013</v>
      </c>
      <c r="F72" s="155" t="s">
        <v>1043</v>
      </c>
      <c r="G72" s="156" t="s">
        <v>1051</v>
      </c>
      <c r="H72" t="s">
        <v>1056</v>
      </c>
      <c r="I72" s="157">
        <v>45261</v>
      </c>
      <c r="K72" t="s">
        <v>1055</v>
      </c>
      <c r="M72" s="156"/>
      <c r="N72" s="156" t="str">
        <f t="shared" si="3"/>
        <v>4.2.4 Irrigated sown grasses - mapping to IUCN GET</v>
      </c>
    </row>
    <row r="73" spans="1:14" x14ac:dyDescent="0.2">
      <c r="A73" t="s">
        <v>1251</v>
      </c>
      <c r="B73" t="s">
        <v>1435</v>
      </c>
      <c r="C73" t="s">
        <v>1040</v>
      </c>
      <c r="D73" t="str">
        <f t="shared" si="2"/>
        <v>get:groups/T7.1</v>
      </c>
      <c r="E73" t="s">
        <v>1011</v>
      </c>
      <c r="F73" s="155" t="s">
        <v>1043</v>
      </c>
      <c r="G73" s="156" t="s">
        <v>1260</v>
      </c>
      <c r="H73" t="s">
        <v>1261</v>
      </c>
      <c r="I73" s="157">
        <v>45413</v>
      </c>
      <c r="K73" t="s">
        <v>1055</v>
      </c>
      <c r="N73" s="156" t="str">
        <f t="shared" si="3"/>
        <v>4.3.0 Irrigated cropping - mapping to IUCN GET</v>
      </c>
    </row>
    <row r="74" spans="1:14" x14ac:dyDescent="0.2">
      <c r="A74" t="s">
        <v>1126</v>
      </c>
      <c r="B74" t="s">
        <v>1327</v>
      </c>
      <c r="C74" t="s">
        <v>1040</v>
      </c>
      <c r="D74" t="str">
        <f t="shared" si="2"/>
        <v>get:groups/T7.1</v>
      </c>
      <c r="E74" t="s">
        <v>1011</v>
      </c>
      <c r="F74" s="155" t="s">
        <v>1043</v>
      </c>
      <c r="G74" s="156" t="s">
        <v>1051</v>
      </c>
      <c r="H74" t="s">
        <v>1056</v>
      </c>
      <c r="I74" s="157">
        <v>45261</v>
      </c>
      <c r="K74" t="s">
        <v>1055</v>
      </c>
      <c r="M74" s="156"/>
      <c r="N74" s="156" t="str">
        <f t="shared" si="3"/>
        <v>4.3.1 Irrigated cereals - mapping to IUCN GET</v>
      </c>
    </row>
    <row r="75" spans="1:14" x14ac:dyDescent="0.2">
      <c r="A75" t="s">
        <v>1127</v>
      </c>
      <c r="B75" t="s">
        <v>1328</v>
      </c>
      <c r="C75" t="s">
        <v>1040</v>
      </c>
      <c r="D75" t="str">
        <f t="shared" si="2"/>
        <v>get:groups/T7.1</v>
      </c>
      <c r="E75" t="s">
        <v>1011</v>
      </c>
      <c r="F75" s="155" t="s">
        <v>1043</v>
      </c>
      <c r="G75" s="156" t="s">
        <v>1051</v>
      </c>
      <c r="H75" t="s">
        <v>1056</v>
      </c>
      <c r="I75" s="157">
        <v>45261</v>
      </c>
      <c r="K75" t="s">
        <v>1055</v>
      </c>
      <c r="M75" s="156"/>
      <c r="N75" s="156" t="str">
        <f t="shared" si="3"/>
        <v>4.3.2 Irrigated beverage and spice crops - mapping to IUCN GET</v>
      </c>
    </row>
    <row r="76" spans="1:14" x14ac:dyDescent="0.2">
      <c r="A76" t="s">
        <v>1267</v>
      </c>
      <c r="B76" t="s">
        <v>1329</v>
      </c>
      <c r="C76" t="s">
        <v>1040</v>
      </c>
      <c r="D76" t="str">
        <f t="shared" si="2"/>
        <v>get:groups/T7.1</v>
      </c>
      <c r="E76" t="s">
        <v>1011</v>
      </c>
      <c r="F76" s="155" t="s">
        <v>1043</v>
      </c>
      <c r="G76" s="156" t="s">
        <v>1051</v>
      </c>
      <c r="H76" t="s">
        <v>1056</v>
      </c>
      <c r="I76" s="157">
        <v>45261</v>
      </c>
      <c r="K76" t="s">
        <v>1055</v>
      </c>
      <c r="M76" s="156"/>
      <c r="N76" s="156" t="str">
        <f t="shared" si="3"/>
        <v>4.3.3 Irrigated hay and silage - mapping to IUCN GET</v>
      </c>
    </row>
    <row r="77" spans="1:14" x14ac:dyDescent="0.2">
      <c r="A77" t="s">
        <v>1128</v>
      </c>
      <c r="B77" t="s">
        <v>1330</v>
      </c>
      <c r="C77" t="s">
        <v>1040</v>
      </c>
      <c r="D77" t="str">
        <f t="shared" si="2"/>
        <v>get:groups/T7.1</v>
      </c>
      <c r="E77" t="s">
        <v>1011</v>
      </c>
      <c r="F77" s="155" t="s">
        <v>1043</v>
      </c>
      <c r="G77" s="156" t="s">
        <v>1051</v>
      </c>
      <c r="H77" t="s">
        <v>1056</v>
      </c>
      <c r="I77" s="157">
        <v>45261</v>
      </c>
      <c r="K77" t="s">
        <v>1055</v>
      </c>
      <c r="M77" s="156"/>
      <c r="N77" s="156" t="str">
        <f t="shared" si="3"/>
        <v>4.3.4 Irrigated oilseeds - mapping to IUCN GET</v>
      </c>
    </row>
    <row r="78" spans="1:14" x14ac:dyDescent="0.2">
      <c r="A78" t="s">
        <v>1129</v>
      </c>
      <c r="B78" t="s">
        <v>1331</v>
      </c>
      <c r="C78" t="s">
        <v>1040</v>
      </c>
      <c r="D78" t="str">
        <f t="shared" si="2"/>
        <v>get:groups/T7.1</v>
      </c>
      <c r="E78" t="s">
        <v>1011</v>
      </c>
      <c r="F78" s="155" t="s">
        <v>1043</v>
      </c>
      <c r="G78" s="156" t="s">
        <v>1051</v>
      </c>
      <c r="H78" t="s">
        <v>1056</v>
      </c>
      <c r="I78" s="157">
        <v>45261</v>
      </c>
      <c r="K78" t="s">
        <v>1055</v>
      </c>
      <c r="M78" s="156"/>
      <c r="N78" s="156" t="str">
        <f t="shared" si="3"/>
        <v>4.3.5 Irrigated sugar - mapping to IUCN GET</v>
      </c>
    </row>
    <row r="79" spans="1:14" x14ac:dyDescent="0.2">
      <c r="A79" t="s">
        <v>1130</v>
      </c>
      <c r="B79" t="s">
        <v>1332</v>
      </c>
      <c r="C79" t="s">
        <v>1040</v>
      </c>
      <c r="D79" t="str">
        <f t="shared" si="2"/>
        <v>get:groups/T7.1</v>
      </c>
      <c r="E79" t="s">
        <v>1011</v>
      </c>
      <c r="F79" s="155" t="s">
        <v>1043</v>
      </c>
      <c r="G79" s="156" t="s">
        <v>1051</v>
      </c>
      <c r="H79" t="s">
        <v>1056</v>
      </c>
      <c r="I79" s="157">
        <v>45261</v>
      </c>
      <c r="K79" t="s">
        <v>1055</v>
      </c>
      <c r="M79" s="156"/>
      <c r="N79" s="156" t="str">
        <f t="shared" si="3"/>
        <v>4.3.6 Irrigated cotton - mapping to IUCN GET</v>
      </c>
    </row>
    <row r="80" spans="1:14" x14ac:dyDescent="0.2">
      <c r="A80" t="s">
        <v>1131</v>
      </c>
      <c r="B80" t="s">
        <v>1333</v>
      </c>
      <c r="C80" t="s">
        <v>1040</v>
      </c>
      <c r="D80" t="str">
        <f t="shared" si="2"/>
        <v>get:groups/T7.1</v>
      </c>
      <c r="E80" t="s">
        <v>1011</v>
      </c>
      <c r="F80" s="155" t="s">
        <v>1043</v>
      </c>
      <c r="G80" s="156" t="s">
        <v>1051</v>
      </c>
      <c r="H80" t="s">
        <v>1056</v>
      </c>
      <c r="I80" s="157">
        <v>45261</v>
      </c>
      <c r="K80" t="s">
        <v>1055</v>
      </c>
      <c r="M80" s="156"/>
      <c r="N80" s="156" t="str">
        <f t="shared" si="3"/>
        <v>4.3.7 Irrigated alkaloid poppies - mapping to IUCN GET</v>
      </c>
    </row>
    <row r="81" spans="1:14" x14ac:dyDescent="0.2">
      <c r="A81" t="s">
        <v>1132</v>
      </c>
      <c r="B81" t="s">
        <v>1334</v>
      </c>
      <c r="C81" t="s">
        <v>1040</v>
      </c>
      <c r="D81" t="str">
        <f t="shared" si="2"/>
        <v>get:groups/T7.1</v>
      </c>
      <c r="E81" t="s">
        <v>1011</v>
      </c>
      <c r="F81" s="155" t="s">
        <v>1043</v>
      </c>
      <c r="G81" s="156" t="s">
        <v>1051</v>
      </c>
      <c r="H81" t="s">
        <v>1056</v>
      </c>
      <c r="I81" s="157">
        <v>45261</v>
      </c>
      <c r="K81" t="s">
        <v>1055</v>
      </c>
      <c r="M81" s="156"/>
      <c r="N81" s="156" t="str">
        <f t="shared" si="3"/>
        <v>4.3.8 Irrigated pulses - mapping to IUCN GET</v>
      </c>
    </row>
    <row r="82" spans="1:14" x14ac:dyDescent="0.2">
      <c r="A82" t="s">
        <v>1133</v>
      </c>
      <c r="B82" t="s">
        <v>1335</v>
      </c>
      <c r="C82" t="s">
        <v>1041</v>
      </c>
      <c r="D82" t="str">
        <f t="shared" si="2"/>
        <v>get:groups/F3.3</v>
      </c>
      <c r="E82" t="s">
        <v>1012</v>
      </c>
      <c r="F82" s="155" t="s">
        <v>1043</v>
      </c>
      <c r="G82" s="156" t="s">
        <v>1051</v>
      </c>
      <c r="H82" t="s">
        <v>1056</v>
      </c>
      <c r="I82" s="157">
        <v>45261</v>
      </c>
      <c r="K82" t="s">
        <v>1055</v>
      </c>
      <c r="M82" s="156"/>
      <c r="N82" s="156" t="str">
        <f t="shared" si="3"/>
        <v>4.3.9 Irrigated rice - mapping to IUCN GET</v>
      </c>
    </row>
    <row r="83" spans="1:14" x14ac:dyDescent="0.2">
      <c r="A83" t="s">
        <v>1252</v>
      </c>
      <c r="B83" t="s">
        <v>1436</v>
      </c>
      <c r="C83" t="s">
        <v>1040</v>
      </c>
      <c r="D83" t="str">
        <f t="shared" si="2"/>
        <v>get:groups/T7.1</v>
      </c>
      <c r="E83" t="s">
        <v>1011</v>
      </c>
      <c r="F83" s="155" t="s">
        <v>1043</v>
      </c>
      <c r="G83" s="156" t="s">
        <v>1260</v>
      </c>
      <c r="H83" t="s">
        <v>1261</v>
      </c>
      <c r="I83" s="157">
        <v>45413</v>
      </c>
      <c r="K83" t="s">
        <v>1055</v>
      </c>
      <c r="N83" s="156" t="str">
        <f t="shared" si="3"/>
        <v>4.4.0 Irrigated perennial horticulture - mapping to IUCN GET</v>
      </c>
    </row>
    <row r="84" spans="1:14" x14ac:dyDescent="0.2">
      <c r="A84" t="s">
        <v>1134</v>
      </c>
      <c r="B84" t="s">
        <v>1336</v>
      </c>
      <c r="C84" t="s">
        <v>1040</v>
      </c>
      <c r="D84" t="str">
        <f t="shared" si="2"/>
        <v>get:groups/T7.1</v>
      </c>
      <c r="E84" t="s">
        <v>1011</v>
      </c>
      <c r="F84" s="155" t="s">
        <v>1043</v>
      </c>
      <c r="G84" s="156" t="s">
        <v>1051</v>
      </c>
      <c r="H84" t="s">
        <v>1056</v>
      </c>
      <c r="I84" s="157">
        <v>45261</v>
      </c>
      <c r="K84" t="s">
        <v>1055</v>
      </c>
      <c r="M84" s="156"/>
      <c r="N84" s="156" t="str">
        <f t="shared" si="3"/>
        <v>4.4.1 Irrigated tree fruits - mapping to IUCN GET</v>
      </c>
    </row>
    <row r="85" spans="1:14" x14ac:dyDescent="0.2">
      <c r="A85" t="s">
        <v>1135</v>
      </c>
      <c r="B85" t="s">
        <v>1337</v>
      </c>
      <c r="C85" t="s">
        <v>1040</v>
      </c>
      <c r="D85" t="str">
        <f t="shared" si="2"/>
        <v>get:groups/T7.1</v>
      </c>
      <c r="E85" t="s">
        <v>1011</v>
      </c>
      <c r="F85" s="155" t="s">
        <v>1043</v>
      </c>
      <c r="G85" s="156" t="s">
        <v>1051</v>
      </c>
      <c r="H85" t="s">
        <v>1056</v>
      </c>
      <c r="I85" s="157">
        <v>45261</v>
      </c>
      <c r="K85" t="s">
        <v>1055</v>
      </c>
      <c r="M85" s="156"/>
      <c r="N85" s="156" t="str">
        <f t="shared" si="3"/>
        <v>4.4.2 Irrigated olives - mapping to IUCN GET</v>
      </c>
    </row>
    <row r="86" spans="1:14" x14ac:dyDescent="0.2">
      <c r="A86" t="s">
        <v>1136</v>
      </c>
      <c r="B86" t="s">
        <v>1338</v>
      </c>
      <c r="C86" t="s">
        <v>1040</v>
      </c>
      <c r="D86" t="str">
        <f t="shared" si="2"/>
        <v>get:groups/T7.1</v>
      </c>
      <c r="E86" t="s">
        <v>1011</v>
      </c>
      <c r="F86" s="155" t="s">
        <v>1043</v>
      </c>
      <c r="G86" s="156" t="s">
        <v>1051</v>
      </c>
      <c r="H86" t="s">
        <v>1056</v>
      </c>
      <c r="I86" s="157">
        <v>45261</v>
      </c>
      <c r="K86" t="s">
        <v>1055</v>
      </c>
      <c r="M86" s="156"/>
      <c r="N86" s="156" t="str">
        <f t="shared" si="3"/>
        <v>4.4.3 Irrigated tree nuts - mapping to IUCN GET</v>
      </c>
    </row>
    <row r="87" spans="1:14" x14ac:dyDescent="0.2">
      <c r="A87" t="s">
        <v>1137</v>
      </c>
      <c r="B87" t="s">
        <v>1339</v>
      </c>
      <c r="C87" t="s">
        <v>1040</v>
      </c>
      <c r="D87" t="str">
        <f t="shared" si="2"/>
        <v>get:groups/T7.1</v>
      </c>
      <c r="E87" t="s">
        <v>1011</v>
      </c>
      <c r="F87" s="155" t="s">
        <v>1043</v>
      </c>
      <c r="G87" s="156" t="s">
        <v>1051</v>
      </c>
      <c r="H87" t="s">
        <v>1056</v>
      </c>
      <c r="I87" s="157">
        <v>45261</v>
      </c>
      <c r="K87" t="s">
        <v>1055</v>
      </c>
      <c r="M87" s="156"/>
      <c r="N87" s="156" t="str">
        <f t="shared" si="3"/>
        <v>4.4.4 Irrigated vine fruits - mapping to IUCN GET</v>
      </c>
    </row>
    <row r="88" spans="1:14" x14ac:dyDescent="0.2">
      <c r="A88" t="s">
        <v>1138</v>
      </c>
      <c r="B88" t="s">
        <v>1340</v>
      </c>
      <c r="C88" t="s">
        <v>1040</v>
      </c>
      <c r="D88" t="str">
        <f t="shared" si="2"/>
        <v>get:groups/T7.1</v>
      </c>
      <c r="E88" t="s">
        <v>1011</v>
      </c>
      <c r="F88" s="155" t="s">
        <v>1043</v>
      </c>
      <c r="G88" s="156" t="s">
        <v>1051</v>
      </c>
      <c r="H88" t="s">
        <v>1056</v>
      </c>
      <c r="I88" s="157">
        <v>45261</v>
      </c>
      <c r="K88" t="s">
        <v>1055</v>
      </c>
      <c r="M88" s="156"/>
      <c r="N88" s="156" t="str">
        <f t="shared" si="3"/>
        <v>4.4.5 Irrigated shrub berries and fruits - mapping to IUCN GET</v>
      </c>
    </row>
    <row r="89" spans="1:14" x14ac:dyDescent="0.2">
      <c r="A89" t="s">
        <v>1139</v>
      </c>
      <c r="B89" t="s">
        <v>1341</v>
      </c>
      <c r="C89" t="s">
        <v>1040</v>
      </c>
      <c r="D89" t="str">
        <f t="shared" si="2"/>
        <v>get:groups/T7.1</v>
      </c>
      <c r="E89" t="s">
        <v>1011</v>
      </c>
      <c r="F89" s="155" t="s">
        <v>1043</v>
      </c>
      <c r="G89" s="156" t="s">
        <v>1051</v>
      </c>
      <c r="H89" t="s">
        <v>1056</v>
      </c>
      <c r="I89" s="157">
        <v>45261</v>
      </c>
      <c r="K89" t="s">
        <v>1055</v>
      </c>
      <c r="M89" s="156"/>
      <c r="N89" s="156" t="str">
        <f t="shared" si="3"/>
        <v>4.4.6 Irrigated  perennial flowers and bulbs - mapping to IUCN GET</v>
      </c>
    </row>
    <row r="90" spans="1:14" x14ac:dyDescent="0.2">
      <c r="A90" t="s">
        <v>1140</v>
      </c>
      <c r="B90" t="s">
        <v>1342</v>
      </c>
      <c r="C90" t="s">
        <v>1040</v>
      </c>
      <c r="D90" t="str">
        <f t="shared" si="2"/>
        <v>get:groups/T7.1</v>
      </c>
      <c r="E90" t="s">
        <v>1011</v>
      </c>
      <c r="F90" s="155" t="s">
        <v>1043</v>
      </c>
      <c r="G90" s="156" t="s">
        <v>1051</v>
      </c>
      <c r="H90" t="s">
        <v>1056</v>
      </c>
      <c r="I90" s="157">
        <v>45261</v>
      </c>
      <c r="K90" t="s">
        <v>1055</v>
      </c>
      <c r="M90" s="156"/>
      <c r="N90" s="156" t="str">
        <f t="shared" si="3"/>
        <v>4.4.7 Irrigated perennial vegetables and herbs - mapping to IUCN GET</v>
      </c>
    </row>
    <row r="91" spans="1:14" x14ac:dyDescent="0.2">
      <c r="A91" t="s">
        <v>1141</v>
      </c>
      <c r="B91" t="s">
        <v>1343</v>
      </c>
      <c r="C91" t="s">
        <v>1040</v>
      </c>
      <c r="D91" t="str">
        <f t="shared" si="2"/>
        <v>get:groups/T7.1</v>
      </c>
      <c r="E91" t="s">
        <v>1011</v>
      </c>
      <c r="F91" s="155" t="s">
        <v>1043</v>
      </c>
      <c r="G91" s="156" t="s">
        <v>1051</v>
      </c>
      <c r="H91" t="s">
        <v>1056</v>
      </c>
      <c r="I91" s="157">
        <v>45261</v>
      </c>
      <c r="K91" t="s">
        <v>1055</v>
      </c>
      <c r="M91" s="156"/>
      <c r="N91" s="156" t="str">
        <f t="shared" si="3"/>
        <v>4.4.8 Irrigated citrus - mapping to IUCN GET</v>
      </c>
    </row>
    <row r="92" spans="1:14" x14ac:dyDescent="0.2">
      <c r="A92" t="s">
        <v>1142</v>
      </c>
      <c r="B92" t="s">
        <v>1344</v>
      </c>
      <c r="C92" t="s">
        <v>1040</v>
      </c>
      <c r="D92" t="str">
        <f t="shared" si="2"/>
        <v>get:groups/T7.1</v>
      </c>
      <c r="E92" t="s">
        <v>1011</v>
      </c>
      <c r="F92" s="155" t="s">
        <v>1043</v>
      </c>
      <c r="G92" s="156" t="s">
        <v>1051</v>
      </c>
      <c r="H92" t="s">
        <v>1056</v>
      </c>
      <c r="I92" s="157">
        <v>45261</v>
      </c>
      <c r="K92" t="s">
        <v>1055</v>
      </c>
      <c r="M92" s="156"/>
      <c r="N92" s="156" t="str">
        <f t="shared" si="3"/>
        <v>4.4.9 Irrigated grapes - mapping to IUCN GET</v>
      </c>
    </row>
    <row r="93" spans="1:14" x14ac:dyDescent="0.2">
      <c r="A93" s="17" t="s">
        <v>1460</v>
      </c>
      <c r="B93" s="17" t="s">
        <v>1461</v>
      </c>
      <c r="C93" t="s">
        <v>1040</v>
      </c>
      <c r="D93" t="str">
        <f t="shared" si="2"/>
        <v>get:groups/T7.1</v>
      </c>
      <c r="E93" t="s">
        <v>1011</v>
      </c>
      <c r="F93" s="155" t="s">
        <v>1043</v>
      </c>
      <c r="G93" s="156" t="s">
        <v>1051</v>
      </c>
      <c r="H93" t="s">
        <v>1056</v>
      </c>
      <c r="I93" s="157">
        <v>45261</v>
      </c>
      <c r="K93" t="s">
        <v>1055</v>
      </c>
      <c r="M93" s="156"/>
      <c r="N93" s="156" t="str">
        <f t="shared" si="3"/>
        <v>4.5.1 Irrigated seasonal fruits - mapping to IUCN GET</v>
      </c>
    </row>
    <row r="94" spans="1:14" x14ac:dyDescent="0.2">
      <c r="A94" t="s">
        <v>1143</v>
      </c>
      <c r="B94" t="s">
        <v>1345</v>
      </c>
      <c r="C94" t="s">
        <v>1040</v>
      </c>
      <c r="D94" t="str">
        <f t="shared" si="2"/>
        <v>get:groups/T7.1</v>
      </c>
      <c r="E94" t="s">
        <v>1011</v>
      </c>
      <c r="F94" s="155" t="s">
        <v>1043</v>
      </c>
      <c r="G94" s="156" t="s">
        <v>1051</v>
      </c>
      <c r="H94" t="s">
        <v>1056</v>
      </c>
      <c r="I94" s="157">
        <v>45261</v>
      </c>
      <c r="K94" t="s">
        <v>1055</v>
      </c>
      <c r="M94" s="156"/>
      <c r="N94" s="156" t="str">
        <f t="shared" si="3"/>
        <v>4.5.2 Irrigated seasonal flowers and bulbs - mapping to IUCN GET</v>
      </c>
    </row>
    <row r="95" spans="1:14" x14ac:dyDescent="0.2">
      <c r="A95" t="s">
        <v>1144</v>
      </c>
      <c r="B95" t="s">
        <v>1346</v>
      </c>
      <c r="C95" t="s">
        <v>1040</v>
      </c>
      <c r="D95" t="str">
        <f t="shared" si="2"/>
        <v>get:groups/T7.1</v>
      </c>
      <c r="E95" t="s">
        <v>1011</v>
      </c>
      <c r="F95" s="155" t="s">
        <v>1043</v>
      </c>
      <c r="G95" s="156" t="s">
        <v>1051</v>
      </c>
      <c r="H95" t="s">
        <v>1056</v>
      </c>
      <c r="I95" s="157">
        <v>45261</v>
      </c>
      <c r="K95" t="s">
        <v>1055</v>
      </c>
      <c r="M95" s="156"/>
      <c r="N95" s="156" t="str">
        <f t="shared" si="3"/>
        <v>4.5.3 Irrigated seasonal vegetables and herbs - mapping to IUCN GET</v>
      </c>
    </row>
    <row r="96" spans="1:14" x14ac:dyDescent="0.2">
      <c r="A96" t="s">
        <v>1145</v>
      </c>
      <c r="B96" t="s">
        <v>1347</v>
      </c>
      <c r="C96" t="s">
        <v>1040</v>
      </c>
      <c r="D96" t="str">
        <f t="shared" si="2"/>
        <v>get:groups/T7.1</v>
      </c>
      <c r="E96" t="s">
        <v>1011</v>
      </c>
      <c r="F96" s="155" t="s">
        <v>1043</v>
      </c>
      <c r="G96" s="156" t="s">
        <v>1051</v>
      </c>
      <c r="H96" t="s">
        <v>1056</v>
      </c>
      <c r="I96" s="157">
        <v>45261</v>
      </c>
      <c r="K96" t="s">
        <v>1055</v>
      </c>
      <c r="M96" s="156"/>
      <c r="N96" s="156" t="str">
        <f t="shared" si="3"/>
        <v>4.5.4 Irrigated turf farming - mapping to IUCN GET</v>
      </c>
    </row>
    <row r="97" spans="1:14" x14ac:dyDescent="0.2">
      <c r="A97" t="s">
        <v>1146</v>
      </c>
      <c r="B97" t="s">
        <v>1348</v>
      </c>
      <c r="C97" s="104" t="s">
        <v>1040</v>
      </c>
      <c r="D97" s="104" t="s">
        <v>1058</v>
      </c>
      <c r="E97" s="104" t="s">
        <v>1059</v>
      </c>
      <c r="F97" s="155" t="s">
        <v>1043</v>
      </c>
      <c r="G97" s="156" t="s">
        <v>1051</v>
      </c>
      <c r="H97" t="s">
        <v>1056</v>
      </c>
      <c r="I97" s="157">
        <v>45261</v>
      </c>
      <c r="K97" t="s">
        <v>1055</v>
      </c>
      <c r="L97" t="s">
        <v>1060</v>
      </c>
      <c r="M97" s="156"/>
      <c r="N97" s="156" t="str">
        <f t="shared" si="3"/>
        <v>4.6.1 Degraded irrigated land - mapping to IUCN GET</v>
      </c>
    </row>
    <row r="98" spans="1:14" x14ac:dyDescent="0.2">
      <c r="A98" t="s">
        <v>1147</v>
      </c>
      <c r="B98" t="s">
        <v>1349</v>
      </c>
      <c r="C98" s="104" t="s">
        <v>1040</v>
      </c>
      <c r="D98" s="104" t="s">
        <v>1058</v>
      </c>
      <c r="E98" s="104" t="s">
        <v>1059</v>
      </c>
      <c r="F98" s="155" t="s">
        <v>1043</v>
      </c>
      <c r="G98" s="156" t="s">
        <v>1051</v>
      </c>
      <c r="H98" t="s">
        <v>1056</v>
      </c>
      <c r="I98" s="157">
        <v>45261</v>
      </c>
      <c r="K98" t="s">
        <v>1055</v>
      </c>
      <c r="L98" t="s">
        <v>1060</v>
      </c>
      <c r="M98" s="156"/>
      <c r="N98" s="156" t="str">
        <f t="shared" si="3"/>
        <v>4.6.2 Abandoned irrigated land - mapping to IUCN GET</v>
      </c>
    </row>
    <row r="99" spans="1:14" x14ac:dyDescent="0.2">
      <c r="A99" t="s">
        <v>1148</v>
      </c>
      <c r="B99" t="s">
        <v>1350</v>
      </c>
      <c r="C99" s="104" t="s">
        <v>1040</v>
      </c>
      <c r="D99" s="104" t="s">
        <v>1058</v>
      </c>
      <c r="E99" s="104" t="s">
        <v>1059</v>
      </c>
      <c r="F99" s="155" t="s">
        <v>1043</v>
      </c>
      <c r="G99" s="156" t="s">
        <v>1051</v>
      </c>
      <c r="H99" t="s">
        <v>1056</v>
      </c>
      <c r="I99" s="157">
        <v>45261</v>
      </c>
      <c r="K99" t="s">
        <v>1055</v>
      </c>
      <c r="L99" t="s">
        <v>1060</v>
      </c>
      <c r="M99" s="156"/>
      <c r="N99" s="156" t="str">
        <f t="shared" si="3"/>
        <v>4.6.3 Irrigated land under rehabilitation - mapping to IUCN GET</v>
      </c>
    </row>
    <row r="100" spans="1:14" x14ac:dyDescent="0.2">
      <c r="A100" t="s">
        <v>1149</v>
      </c>
      <c r="B100" t="s">
        <v>1351</v>
      </c>
      <c r="C100" s="104" t="s">
        <v>1040</v>
      </c>
      <c r="D100" s="104" t="s">
        <v>1058</v>
      </c>
      <c r="E100" s="104" t="s">
        <v>1059</v>
      </c>
      <c r="F100" s="155" t="s">
        <v>1043</v>
      </c>
      <c r="G100" s="156" t="s">
        <v>1051</v>
      </c>
      <c r="H100" t="s">
        <v>1056</v>
      </c>
      <c r="I100" s="157">
        <v>45261</v>
      </c>
      <c r="K100" t="s">
        <v>1055</v>
      </c>
      <c r="L100" t="s">
        <v>1060</v>
      </c>
      <c r="M100" s="156"/>
      <c r="N100" s="156" t="str">
        <f t="shared" si="3"/>
        <v>4.6.4 No defined use - irrigation - mapping to IUCN GET</v>
      </c>
    </row>
    <row r="101" spans="1:14" x14ac:dyDescent="0.2">
      <c r="A101" t="s">
        <v>1150</v>
      </c>
      <c r="B101" t="s">
        <v>1352</v>
      </c>
      <c r="C101" s="104" t="s">
        <v>1040</v>
      </c>
      <c r="D101" s="104" t="s">
        <v>1058</v>
      </c>
      <c r="E101" s="104" t="s">
        <v>1059</v>
      </c>
      <c r="F101" s="155" t="s">
        <v>1043</v>
      </c>
      <c r="G101" s="156" t="s">
        <v>1051</v>
      </c>
      <c r="H101" t="s">
        <v>1056</v>
      </c>
      <c r="I101" s="157">
        <v>45261</v>
      </c>
      <c r="K101" t="s">
        <v>1055</v>
      </c>
      <c r="L101" t="s">
        <v>1060</v>
      </c>
      <c r="M101" s="156"/>
      <c r="N101" s="156" t="str">
        <f t="shared" si="3"/>
        <v>4.6.5 Abandoned irrigated perennial horticulture - mapping to IUCN GET</v>
      </c>
    </row>
    <row r="102" spans="1:14" x14ac:dyDescent="0.2">
      <c r="A102" t="s">
        <v>1253</v>
      </c>
      <c r="B102" t="s">
        <v>1437</v>
      </c>
      <c r="C102" t="s">
        <v>1040</v>
      </c>
      <c r="D102" t="str">
        <f t="shared" ref="D102:D133" si="4">(IF(LEN(A102),IF(ISNUMBER(SEARCH(" ",E102)),IF(ISNUMBER(SEARCH(".",E102)),_xlfn.CONCAT("get:groups/",LEFT(E102,FIND(" ",E102)-1)),_xlfn.CONCAT("get:biomes/",LEFT(E102,FIND(" ",E102)-1))),"")))</f>
        <v>get:groups/T7.4</v>
      </c>
      <c r="E102" t="s">
        <v>1016</v>
      </c>
      <c r="F102" s="155" t="s">
        <v>1043</v>
      </c>
      <c r="G102" s="156" t="s">
        <v>1260</v>
      </c>
      <c r="H102" t="s">
        <v>1261</v>
      </c>
      <c r="I102" s="157">
        <v>45413</v>
      </c>
      <c r="K102" t="s">
        <v>1055</v>
      </c>
      <c r="N102" s="156" t="str">
        <f t="shared" si="3"/>
        <v>5.1.0 Intensive horticulture - mapping to IUCN GET</v>
      </c>
    </row>
    <row r="103" spans="1:14" x14ac:dyDescent="0.2">
      <c r="A103" t="s">
        <v>1151</v>
      </c>
      <c r="B103" t="s">
        <v>1353</v>
      </c>
      <c r="C103" t="s">
        <v>1040</v>
      </c>
      <c r="D103" t="str">
        <f t="shared" si="4"/>
        <v>get:groups/T7.4</v>
      </c>
      <c r="E103" t="s">
        <v>1016</v>
      </c>
      <c r="F103" s="155" t="s">
        <v>1043</v>
      </c>
      <c r="G103" s="156" t="s">
        <v>1051</v>
      </c>
      <c r="H103" t="s">
        <v>1056</v>
      </c>
      <c r="I103" s="157">
        <v>45261</v>
      </c>
      <c r="K103" t="s">
        <v>1055</v>
      </c>
      <c r="M103" s="156"/>
      <c r="N103" s="156" t="str">
        <f t="shared" si="3"/>
        <v>5.1.1 Production nurseries - mapping to IUCN GET</v>
      </c>
    </row>
    <row r="104" spans="1:14" x14ac:dyDescent="0.2">
      <c r="A104" t="s">
        <v>1152</v>
      </c>
      <c r="B104" t="s">
        <v>1354</v>
      </c>
      <c r="C104" t="s">
        <v>1040</v>
      </c>
      <c r="D104" t="str">
        <f t="shared" si="4"/>
        <v>get:groups/T7.4</v>
      </c>
      <c r="E104" t="s">
        <v>1016</v>
      </c>
      <c r="F104" s="155" t="s">
        <v>1043</v>
      </c>
      <c r="G104" s="156" t="s">
        <v>1051</v>
      </c>
      <c r="H104" t="s">
        <v>1056</v>
      </c>
      <c r="I104" s="157">
        <v>45261</v>
      </c>
      <c r="K104" t="s">
        <v>1055</v>
      </c>
      <c r="M104" s="156"/>
      <c r="N104" s="156" t="str">
        <f t="shared" si="3"/>
        <v>5.1.2 Shadehouses - mapping to IUCN GET</v>
      </c>
    </row>
    <row r="105" spans="1:14" x14ac:dyDescent="0.2">
      <c r="A105" t="s">
        <v>1153</v>
      </c>
      <c r="B105" t="s">
        <v>1355</v>
      </c>
      <c r="C105" t="s">
        <v>1040</v>
      </c>
      <c r="D105" t="str">
        <f t="shared" si="4"/>
        <v>get:groups/T7.4</v>
      </c>
      <c r="E105" t="s">
        <v>1016</v>
      </c>
      <c r="F105" s="155" t="s">
        <v>1043</v>
      </c>
      <c r="G105" s="156" t="s">
        <v>1051</v>
      </c>
      <c r="H105" t="s">
        <v>1056</v>
      </c>
      <c r="I105" s="157">
        <v>45261</v>
      </c>
      <c r="K105" t="s">
        <v>1055</v>
      </c>
      <c r="M105" s="156"/>
      <c r="N105" s="156" t="str">
        <f t="shared" si="3"/>
        <v>5.1.3 Glasshouses - mapping to IUCN GET</v>
      </c>
    </row>
    <row r="106" spans="1:14" x14ac:dyDescent="0.2">
      <c r="A106" t="s">
        <v>1154</v>
      </c>
      <c r="B106" t="s">
        <v>1356</v>
      </c>
      <c r="C106" t="s">
        <v>1040</v>
      </c>
      <c r="D106" t="str">
        <f t="shared" si="4"/>
        <v>get:groups/T7.4</v>
      </c>
      <c r="E106" t="s">
        <v>1016</v>
      </c>
      <c r="F106" s="155" t="s">
        <v>1043</v>
      </c>
      <c r="G106" s="156" t="s">
        <v>1051</v>
      </c>
      <c r="H106" t="s">
        <v>1056</v>
      </c>
      <c r="I106" s="157">
        <v>45261</v>
      </c>
      <c r="K106" t="s">
        <v>1055</v>
      </c>
      <c r="M106" s="156"/>
      <c r="N106" s="156" t="str">
        <f t="shared" si="3"/>
        <v>5.1.4 Glasshouses (hydroponic) - mapping to IUCN GET</v>
      </c>
    </row>
    <row r="107" spans="1:14" x14ac:dyDescent="0.2">
      <c r="A107" t="s">
        <v>1155</v>
      </c>
      <c r="B107" t="s">
        <v>1357</v>
      </c>
      <c r="C107" t="s">
        <v>1040</v>
      </c>
      <c r="D107" t="str">
        <f t="shared" si="4"/>
        <v>get:groups/T7.4</v>
      </c>
      <c r="E107" t="s">
        <v>1016</v>
      </c>
      <c r="F107" s="155" t="s">
        <v>1043</v>
      </c>
      <c r="G107" s="156" t="s">
        <v>1051</v>
      </c>
      <c r="H107" t="s">
        <v>1056</v>
      </c>
      <c r="I107" s="157">
        <v>45261</v>
      </c>
      <c r="K107" t="s">
        <v>1055</v>
      </c>
      <c r="M107" s="156"/>
      <c r="N107" s="156" t="str">
        <f t="shared" si="3"/>
        <v>5.1.5 Abandoned intensive horticulture - mapping to IUCN GET</v>
      </c>
    </row>
    <row r="108" spans="1:14" x14ac:dyDescent="0.2">
      <c r="A108" t="s">
        <v>1254</v>
      </c>
      <c r="B108" t="s">
        <v>1438</v>
      </c>
      <c r="C108" t="s">
        <v>1040</v>
      </c>
      <c r="D108" t="str">
        <f t="shared" si="4"/>
        <v>get:groups/T7.4</v>
      </c>
      <c r="E108" t="s">
        <v>1016</v>
      </c>
      <c r="F108" s="155" t="s">
        <v>1043</v>
      </c>
      <c r="G108" s="156" t="s">
        <v>1260</v>
      </c>
      <c r="H108" t="s">
        <v>1261</v>
      </c>
      <c r="I108" s="157">
        <v>45413</v>
      </c>
      <c r="K108" t="s">
        <v>1055</v>
      </c>
      <c r="N108" s="156" t="str">
        <f t="shared" si="3"/>
        <v>5.2.0 Intensive animal production - mapping to IUCN GET</v>
      </c>
    </row>
    <row r="109" spans="1:14" x14ac:dyDescent="0.2">
      <c r="A109" t="s">
        <v>1156</v>
      </c>
      <c r="B109" t="s">
        <v>1358</v>
      </c>
      <c r="C109" t="s">
        <v>1040</v>
      </c>
      <c r="D109" t="str">
        <f t="shared" si="4"/>
        <v>get:groups/T7.4</v>
      </c>
      <c r="E109" t="s">
        <v>1016</v>
      </c>
      <c r="F109" s="155" t="s">
        <v>1043</v>
      </c>
      <c r="G109" s="156" t="s">
        <v>1051</v>
      </c>
      <c r="H109" t="s">
        <v>1056</v>
      </c>
      <c r="I109" s="157">
        <v>45261</v>
      </c>
      <c r="K109" t="s">
        <v>1055</v>
      </c>
      <c r="M109" s="156"/>
      <c r="N109" s="156" t="str">
        <f t="shared" si="3"/>
        <v>5.2.1 Dairy sheds and yards - mapping to IUCN GET</v>
      </c>
    </row>
    <row r="110" spans="1:14" x14ac:dyDescent="0.2">
      <c r="A110" t="s">
        <v>1157</v>
      </c>
      <c r="B110" t="s">
        <v>1359</v>
      </c>
      <c r="C110" t="s">
        <v>1040</v>
      </c>
      <c r="D110" t="str">
        <f t="shared" si="4"/>
        <v>get:groups/T7.4</v>
      </c>
      <c r="E110" t="s">
        <v>1016</v>
      </c>
      <c r="F110" s="155" t="s">
        <v>1043</v>
      </c>
      <c r="G110" s="156" t="s">
        <v>1051</v>
      </c>
      <c r="H110" t="s">
        <v>1056</v>
      </c>
      <c r="I110" s="157">
        <v>45261</v>
      </c>
      <c r="K110" t="s">
        <v>1055</v>
      </c>
      <c r="M110" s="156"/>
      <c r="N110" s="156" t="str">
        <f t="shared" si="3"/>
        <v>5.2.2 Feedlots - mapping to IUCN GET</v>
      </c>
    </row>
    <row r="111" spans="1:14" x14ac:dyDescent="0.2">
      <c r="A111" t="s">
        <v>1158</v>
      </c>
      <c r="B111" t="s">
        <v>1360</v>
      </c>
      <c r="C111" t="s">
        <v>1040</v>
      </c>
      <c r="D111" t="str">
        <f t="shared" si="4"/>
        <v>get:groups/T7.4</v>
      </c>
      <c r="E111" t="s">
        <v>1016</v>
      </c>
      <c r="F111" s="155" t="s">
        <v>1043</v>
      </c>
      <c r="G111" s="156" t="s">
        <v>1051</v>
      </c>
      <c r="H111" t="s">
        <v>1056</v>
      </c>
      <c r="I111" s="157">
        <v>45261</v>
      </c>
      <c r="K111" t="s">
        <v>1055</v>
      </c>
      <c r="M111" s="156"/>
      <c r="N111" s="156" t="str">
        <f t="shared" si="3"/>
        <v>5.2.3 Poultry farms - mapping to IUCN GET</v>
      </c>
    </row>
    <row r="112" spans="1:14" x14ac:dyDescent="0.2">
      <c r="A112" t="s">
        <v>1159</v>
      </c>
      <c r="B112" t="s">
        <v>1361</v>
      </c>
      <c r="C112" t="s">
        <v>1040</v>
      </c>
      <c r="D112" t="str">
        <f t="shared" si="4"/>
        <v>get:groups/T7.4</v>
      </c>
      <c r="E112" t="s">
        <v>1016</v>
      </c>
      <c r="F112" s="155" t="s">
        <v>1043</v>
      </c>
      <c r="G112" s="156" t="s">
        <v>1051</v>
      </c>
      <c r="H112" t="s">
        <v>1056</v>
      </c>
      <c r="I112" s="157">
        <v>45261</v>
      </c>
      <c r="K112" t="s">
        <v>1055</v>
      </c>
      <c r="M112" s="156"/>
      <c r="N112" s="156" t="str">
        <f t="shared" si="3"/>
        <v>5.2.4 Piggeries - mapping to IUCN GET</v>
      </c>
    </row>
    <row r="113" spans="1:14" x14ac:dyDescent="0.2">
      <c r="A113" t="s">
        <v>1160</v>
      </c>
      <c r="B113" t="s">
        <v>1362</v>
      </c>
      <c r="C113" t="s">
        <v>1041</v>
      </c>
      <c r="D113" t="str">
        <f t="shared" si="4"/>
        <v>get:groups/F3.4</v>
      </c>
      <c r="E113" t="s">
        <v>1019</v>
      </c>
      <c r="F113" s="155" t="s">
        <v>1043</v>
      </c>
      <c r="G113" s="156" t="s">
        <v>1051</v>
      </c>
      <c r="H113" t="s">
        <v>1056</v>
      </c>
      <c r="I113" s="157">
        <v>45261</v>
      </c>
      <c r="K113" t="s">
        <v>1055</v>
      </c>
      <c r="M113" s="156"/>
      <c r="N113" s="156" t="str">
        <f t="shared" si="3"/>
        <v>5.2.5 Aquaculture - mapping to IUCN GET</v>
      </c>
    </row>
    <row r="114" spans="1:14" x14ac:dyDescent="0.2">
      <c r="A114" t="s">
        <v>1161</v>
      </c>
      <c r="B114" t="s">
        <v>1363</v>
      </c>
      <c r="C114" t="s">
        <v>1040</v>
      </c>
      <c r="D114" t="str">
        <f t="shared" si="4"/>
        <v>get:groups/T7.4</v>
      </c>
      <c r="E114" t="s">
        <v>1016</v>
      </c>
      <c r="F114" s="155" t="s">
        <v>1043</v>
      </c>
      <c r="G114" s="156" t="s">
        <v>1051</v>
      </c>
      <c r="H114" t="s">
        <v>1056</v>
      </c>
      <c r="I114" s="157">
        <v>45261</v>
      </c>
      <c r="K114" t="s">
        <v>1055</v>
      </c>
      <c r="M114" s="156"/>
      <c r="N114" s="156" t="str">
        <f t="shared" si="3"/>
        <v>5.2.6 Horse studs - mapping to IUCN GET</v>
      </c>
    </row>
    <row r="115" spans="1:14" x14ac:dyDescent="0.2">
      <c r="A115" t="s">
        <v>1268</v>
      </c>
      <c r="B115" t="s">
        <v>1364</v>
      </c>
      <c r="C115" t="s">
        <v>1040</v>
      </c>
      <c r="D115" t="str">
        <f t="shared" si="4"/>
        <v>get:groups/T7.4</v>
      </c>
      <c r="E115" t="s">
        <v>1016</v>
      </c>
      <c r="F115" s="155" t="s">
        <v>1043</v>
      </c>
      <c r="G115" s="156" t="s">
        <v>1051</v>
      </c>
      <c r="H115" t="s">
        <v>1056</v>
      </c>
      <c r="I115" s="157">
        <v>45261</v>
      </c>
      <c r="K115" t="s">
        <v>1055</v>
      </c>
      <c r="M115" s="156"/>
      <c r="N115" s="156" t="str">
        <f t="shared" si="3"/>
        <v>5.2.7 Saleyards/stockyards - mapping to IUCN GET</v>
      </c>
    </row>
    <row r="116" spans="1:14" x14ac:dyDescent="0.2">
      <c r="A116" t="s">
        <v>1162</v>
      </c>
      <c r="B116" t="s">
        <v>1365</v>
      </c>
      <c r="C116" t="s">
        <v>1040</v>
      </c>
      <c r="D116" t="str">
        <f t="shared" si="4"/>
        <v>get:groups/T7.4</v>
      </c>
      <c r="E116" t="s">
        <v>1016</v>
      </c>
      <c r="F116" s="155" t="s">
        <v>1043</v>
      </c>
      <c r="G116" s="156" t="s">
        <v>1051</v>
      </c>
      <c r="H116" t="s">
        <v>1056</v>
      </c>
      <c r="I116" s="157">
        <v>45261</v>
      </c>
      <c r="K116" t="s">
        <v>1055</v>
      </c>
      <c r="M116" s="156"/>
      <c r="N116" s="156" t="str">
        <f t="shared" si="3"/>
        <v>5.2.8 Abandoned intensive animal production - mapping to IUCN GET</v>
      </c>
    </row>
    <row r="117" spans="1:14" x14ac:dyDescent="0.2">
      <c r="A117" t="s">
        <v>1255</v>
      </c>
      <c r="B117" t="s">
        <v>1439</v>
      </c>
      <c r="C117" t="s">
        <v>1040</v>
      </c>
      <c r="D117" t="str">
        <f t="shared" si="4"/>
        <v>get:groups/T7.4</v>
      </c>
      <c r="E117" t="s">
        <v>1016</v>
      </c>
      <c r="F117" s="155" t="s">
        <v>1043</v>
      </c>
      <c r="G117" s="156" t="s">
        <v>1260</v>
      </c>
      <c r="H117" t="s">
        <v>1261</v>
      </c>
      <c r="I117" s="157">
        <v>45413</v>
      </c>
      <c r="K117" t="s">
        <v>1055</v>
      </c>
      <c r="N117" s="156" t="str">
        <f t="shared" si="3"/>
        <v>5.3.0 Manufacturing and industrial - mapping to IUCN GET</v>
      </c>
    </row>
    <row r="118" spans="1:14" x14ac:dyDescent="0.2">
      <c r="A118" t="s">
        <v>1163</v>
      </c>
      <c r="B118" t="s">
        <v>1366</v>
      </c>
      <c r="C118" t="s">
        <v>1040</v>
      </c>
      <c r="D118" t="str">
        <f t="shared" si="4"/>
        <v>get:groups/T7.4</v>
      </c>
      <c r="E118" t="s">
        <v>1016</v>
      </c>
      <c r="F118" s="155" t="s">
        <v>1043</v>
      </c>
      <c r="G118" s="156" t="s">
        <v>1051</v>
      </c>
      <c r="H118" t="s">
        <v>1056</v>
      </c>
      <c r="I118" s="157">
        <v>45261</v>
      </c>
      <c r="K118" t="s">
        <v>1055</v>
      </c>
      <c r="M118" s="156"/>
      <c r="N118" s="156" t="str">
        <f t="shared" si="3"/>
        <v>5.3.1 General purpose factory - mapping to IUCN GET</v>
      </c>
    </row>
    <row r="119" spans="1:14" x14ac:dyDescent="0.2">
      <c r="A119" t="s">
        <v>1164</v>
      </c>
      <c r="B119" t="s">
        <v>1367</v>
      </c>
      <c r="C119" t="s">
        <v>1040</v>
      </c>
      <c r="D119" t="str">
        <f t="shared" si="4"/>
        <v>get:groups/T7.4</v>
      </c>
      <c r="E119" t="s">
        <v>1016</v>
      </c>
      <c r="F119" s="155" t="s">
        <v>1043</v>
      </c>
      <c r="G119" s="156" t="s">
        <v>1051</v>
      </c>
      <c r="H119" t="s">
        <v>1056</v>
      </c>
      <c r="I119" s="157">
        <v>45261</v>
      </c>
      <c r="K119" t="s">
        <v>1055</v>
      </c>
      <c r="M119" s="156"/>
      <c r="N119" s="156" t="str">
        <f t="shared" si="3"/>
        <v>5.3.2 Food processing factory - mapping to IUCN GET</v>
      </c>
    </row>
    <row r="120" spans="1:14" x14ac:dyDescent="0.2">
      <c r="A120" t="s">
        <v>1165</v>
      </c>
      <c r="B120" t="s">
        <v>1368</v>
      </c>
      <c r="C120" t="s">
        <v>1040</v>
      </c>
      <c r="D120" t="str">
        <f t="shared" si="4"/>
        <v>get:groups/T7.4</v>
      </c>
      <c r="E120" t="s">
        <v>1016</v>
      </c>
      <c r="F120" s="155" t="s">
        <v>1043</v>
      </c>
      <c r="G120" s="156" t="s">
        <v>1051</v>
      </c>
      <c r="H120" t="s">
        <v>1056</v>
      </c>
      <c r="I120" s="157">
        <v>45261</v>
      </c>
      <c r="K120" t="s">
        <v>1055</v>
      </c>
      <c r="M120" s="156"/>
      <c r="N120" s="156" t="str">
        <f t="shared" si="3"/>
        <v>5.3.3 Major industrial complex - mapping to IUCN GET</v>
      </c>
    </row>
    <row r="121" spans="1:14" x14ac:dyDescent="0.2">
      <c r="A121" t="s">
        <v>1166</v>
      </c>
      <c r="B121" t="s">
        <v>1369</v>
      </c>
      <c r="C121" t="s">
        <v>1040</v>
      </c>
      <c r="D121" t="str">
        <f t="shared" si="4"/>
        <v>get:groups/T7.4</v>
      </c>
      <c r="E121" t="s">
        <v>1016</v>
      </c>
      <c r="F121" s="155" t="s">
        <v>1043</v>
      </c>
      <c r="G121" s="156" t="s">
        <v>1051</v>
      </c>
      <c r="H121" t="s">
        <v>1056</v>
      </c>
      <c r="I121" s="157">
        <v>45261</v>
      </c>
      <c r="K121" t="s">
        <v>1055</v>
      </c>
      <c r="M121" s="156"/>
      <c r="N121" s="156" t="str">
        <f t="shared" si="3"/>
        <v>5.3.4 Bulk grain storage - mapping to IUCN GET</v>
      </c>
    </row>
    <row r="122" spans="1:14" x14ac:dyDescent="0.2">
      <c r="A122" t="s">
        <v>1167</v>
      </c>
      <c r="B122" t="s">
        <v>1370</v>
      </c>
      <c r="C122" t="s">
        <v>1040</v>
      </c>
      <c r="D122" t="str">
        <f t="shared" si="4"/>
        <v>get:groups/T7.4</v>
      </c>
      <c r="E122" t="s">
        <v>1016</v>
      </c>
      <c r="F122" s="155" t="s">
        <v>1043</v>
      </c>
      <c r="G122" s="156" t="s">
        <v>1051</v>
      </c>
      <c r="H122" t="s">
        <v>1056</v>
      </c>
      <c r="I122" s="157">
        <v>45261</v>
      </c>
      <c r="K122" t="s">
        <v>1055</v>
      </c>
      <c r="M122" s="156"/>
      <c r="N122" s="156" t="str">
        <f t="shared" si="3"/>
        <v>5.3.5 Abattoirs - mapping to IUCN GET</v>
      </c>
    </row>
    <row r="123" spans="1:14" x14ac:dyDescent="0.2">
      <c r="A123" t="s">
        <v>1168</v>
      </c>
      <c r="B123" t="s">
        <v>1371</v>
      </c>
      <c r="C123" t="s">
        <v>1040</v>
      </c>
      <c r="D123" t="str">
        <f t="shared" si="4"/>
        <v>get:groups/T7.4</v>
      </c>
      <c r="E123" t="s">
        <v>1016</v>
      </c>
      <c r="F123" s="155" t="s">
        <v>1043</v>
      </c>
      <c r="G123" s="156" t="s">
        <v>1051</v>
      </c>
      <c r="H123" t="s">
        <v>1056</v>
      </c>
      <c r="I123" s="157">
        <v>45261</v>
      </c>
      <c r="K123" t="s">
        <v>1055</v>
      </c>
      <c r="M123" s="156"/>
      <c r="N123" s="156" t="str">
        <f t="shared" si="3"/>
        <v>5.3.6 Oil refinery - mapping to IUCN GET</v>
      </c>
    </row>
    <row r="124" spans="1:14" x14ac:dyDescent="0.2">
      <c r="A124" t="s">
        <v>1169</v>
      </c>
      <c r="B124" t="s">
        <v>1372</v>
      </c>
      <c r="C124" t="s">
        <v>1040</v>
      </c>
      <c r="D124" t="str">
        <f t="shared" si="4"/>
        <v>get:groups/T7.4</v>
      </c>
      <c r="E124" t="s">
        <v>1016</v>
      </c>
      <c r="F124" s="155" t="s">
        <v>1043</v>
      </c>
      <c r="G124" s="156" t="s">
        <v>1051</v>
      </c>
      <c r="H124" t="s">
        <v>1056</v>
      </c>
      <c r="I124" s="157">
        <v>45261</v>
      </c>
      <c r="K124" t="s">
        <v>1055</v>
      </c>
      <c r="M124" s="156"/>
      <c r="N124" s="156" t="str">
        <f t="shared" si="3"/>
        <v>5.3.7 Sawmill - mapping to IUCN GET</v>
      </c>
    </row>
    <row r="125" spans="1:14" x14ac:dyDescent="0.2">
      <c r="A125" t="s">
        <v>1170</v>
      </c>
      <c r="B125" t="s">
        <v>1373</v>
      </c>
      <c r="C125" t="s">
        <v>1040</v>
      </c>
      <c r="D125" t="str">
        <f t="shared" si="4"/>
        <v>get:groups/T7.4</v>
      </c>
      <c r="E125" t="s">
        <v>1016</v>
      </c>
      <c r="F125" s="155" t="s">
        <v>1043</v>
      </c>
      <c r="G125" s="156" t="s">
        <v>1051</v>
      </c>
      <c r="H125" t="s">
        <v>1056</v>
      </c>
      <c r="I125" s="157">
        <v>45261</v>
      </c>
      <c r="K125" t="s">
        <v>1055</v>
      </c>
      <c r="M125" s="156"/>
      <c r="N125" s="156" t="str">
        <f t="shared" si="3"/>
        <v>5.3.8 Abandoned manufacturing and industrial - mapping to IUCN GET</v>
      </c>
    </row>
    <row r="126" spans="1:14" x14ac:dyDescent="0.2">
      <c r="A126" t="s">
        <v>1256</v>
      </c>
      <c r="B126" t="s">
        <v>1440</v>
      </c>
      <c r="C126" t="s">
        <v>1040</v>
      </c>
      <c r="D126" t="str">
        <f t="shared" si="4"/>
        <v>get:groups/T7.4</v>
      </c>
      <c r="E126" t="s">
        <v>1016</v>
      </c>
      <c r="F126" s="155" t="s">
        <v>1043</v>
      </c>
      <c r="G126" s="156" t="s">
        <v>1260</v>
      </c>
      <c r="H126" t="s">
        <v>1261</v>
      </c>
      <c r="I126" s="157">
        <v>45413</v>
      </c>
      <c r="K126" t="s">
        <v>1055</v>
      </c>
      <c r="N126" s="156" t="str">
        <f t="shared" si="3"/>
        <v>5.4.0 Residential and farm infrastructure - mapping to IUCN GET</v>
      </c>
    </row>
    <row r="127" spans="1:14" x14ac:dyDescent="0.2">
      <c r="A127" t="s">
        <v>1171</v>
      </c>
      <c r="B127" t="s">
        <v>1374</v>
      </c>
      <c r="C127" t="s">
        <v>1040</v>
      </c>
      <c r="D127" t="str">
        <f t="shared" si="4"/>
        <v>get:groups/T7.4</v>
      </c>
      <c r="E127" t="s">
        <v>1016</v>
      </c>
      <c r="F127" s="155" t="s">
        <v>1043</v>
      </c>
      <c r="G127" s="156" t="s">
        <v>1051</v>
      </c>
      <c r="H127" t="s">
        <v>1056</v>
      </c>
      <c r="I127" s="157">
        <v>45261</v>
      </c>
      <c r="K127" t="s">
        <v>1055</v>
      </c>
      <c r="M127" s="156"/>
      <c r="N127" s="156" t="str">
        <f t="shared" si="3"/>
        <v>5.4.1 Urban residential - mapping to IUCN GET</v>
      </c>
    </row>
    <row r="128" spans="1:14" x14ac:dyDescent="0.2">
      <c r="A128" t="s">
        <v>1172</v>
      </c>
      <c r="B128" t="s">
        <v>1375</v>
      </c>
      <c r="C128" t="s">
        <v>1040</v>
      </c>
      <c r="D128" t="str">
        <f t="shared" si="4"/>
        <v>get:groups/T7.4</v>
      </c>
      <c r="E128" t="s">
        <v>1016</v>
      </c>
      <c r="F128" s="155" t="s">
        <v>1043</v>
      </c>
      <c r="G128" s="156" t="s">
        <v>1051</v>
      </c>
      <c r="H128" t="s">
        <v>1056</v>
      </c>
      <c r="I128" s="157">
        <v>45261</v>
      </c>
      <c r="K128" t="s">
        <v>1055</v>
      </c>
      <c r="M128" s="156"/>
      <c r="N128" s="156" t="str">
        <f t="shared" si="3"/>
        <v>5.4.2 Rural residential with agriculture - mapping to IUCN GET</v>
      </c>
    </row>
    <row r="129" spans="1:14" x14ac:dyDescent="0.2">
      <c r="A129" t="s">
        <v>1173</v>
      </c>
      <c r="B129" t="s">
        <v>1376</v>
      </c>
      <c r="C129" t="s">
        <v>1040</v>
      </c>
      <c r="D129" t="str">
        <f t="shared" si="4"/>
        <v>get:groups/T7.4</v>
      </c>
      <c r="E129" t="s">
        <v>1016</v>
      </c>
      <c r="F129" s="155" t="s">
        <v>1043</v>
      </c>
      <c r="G129" s="156" t="s">
        <v>1051</v>
      </c>
      <c r="H129" t="s">
        <v>1056</v>
      </c>
      <c r="I129" s="157">
        <v>45261</v>
      </c>
      <c r="K129" t="s">
        <v>1055</v>
      </c>
      <c r="M129" s="156"/>
      <c r="N129" s="156" t="str">
        <f t="shared" si="3"/>
        <v>5.4.3 Rural residential without agriculture - mapping to IUCN GET</v>
      </c>
    </row>
    <row r="130" spans="1:14" x14ac:dyDescent="0.2">
      <c r="A130" t="s">
        <v>1174</v>
      </c>
      <c r="B130" t="s">
        <v>1377</v>
      </c>
      <c r="C130" t="s">
        <v>1040</v>
      </c>
      <c r="D130" t="str">
        <f t="shared" si="4"/>
        <v>get:groups/T7.4</v>
      </c>
      <c r="E130" t="s">
        <v>1016</v>
      </c>
      <c r="F130" s="155" t="s">
        <v>1043</v>
      </c>
      <c r="G130" s="156" t="s">
        <v>1051</v>
      </c>
      <c r="H130" t="s">
        <v>1056</v>
      </c>
      <c r="I130" s="157">
        <v>45261</v>
      </c>
      <c r="K130" t="s">
        <v>1055</v>
      </c>
      <c r="M130" s="156"/>
      <c r="N130" s="156" t="str">
        <f t="shared" si="3"/>
        <v>5.4.4 Remote communities - mapping to IUCN GET</v>
      </c>
    </row>
    <row r="131" spans="1:14" x14ac:dyDescent="0.2">
      <c r="A131" t="s">
        <v>1175</v>
      </c>
      <c r="B131" t="s">
        <v>1378</v>
      </c>
      <c r="C131" t="s">
        <v>1040</v>
      </c>
      <c r="D131" t="str">
        <f t="shared" si="4"/>
        <v>get:groups/T7.4</v>
      </c>
      <c r="E131" t="s">
        <v>1016</v>
      </c>
      <c r="F131" s="155" t="s">
        <v>1043</v>
      </c>
      <c r="G131" s="156" t="s">
        <v>1051</v>
      </c>
      <c r="H131" t="s">
        <v>1056</v>
      </c>
      <c r="I131" s="157">
        <v>45261</v>
      </c>
      <c r="K131" t="s">
        <v>1055</v>
      </c>
      <c r="M131" s="156"/>
      <c r="N131" s="156" t="str">
        <f t="shared" si="3"/>
        <v>5.4.5 Farm buildings/infrastructure - mapping to IUCN GET</v>
      </c>
    </row>
    <row r="132" spans="1:14" x14ac:dyDescent="0.2">
      <c r="A132" t="s">
        <v>1233</v>
      </c>
      <c r="B132" t="s">
        <v>1441</v>
      </c>
      <c r="C132" t="s">
        <v>1040</v>
      </c>
      <c r="D132" t="str">
        <f t="shared" si="4"/>
        <v>get:groups/T7.4</v>
      </c>
      <c r="E132" t="s">
        <v>1016</v>
      </c>
      <c r="F132" s="155" t="s">
        <v>1043</v>
      </c>
      <c r="G132" s="156" t="s">
        <v>1260</v>
      </c>
      <c r="H132" t="s">
        <v>1261</v>
      </c>
      <c r="I132" s="157">
        <v>45413</v>
      </c>
      <c r="K132" t="s">
        <v>1055</v>
      </c>
      <c r="N132" s="156" t="str">
        <f t="shared" ref="N132:N189" si="5">_xlfn.CONCAT(B132, " - mapping to IUCN GET")</f>
        <v>5.5.0 Services - mapping to IUCN GET</v>
      </c>
    </row>
    <row r="133" spans="1:14" x14ac:dyDescent="0.2">
      <c r="A133" t="s">
        <v>1176</v>
      </c>
      <c r="B133" t="s">
        <v>1379</v>
      </c>
      <c r="C133" t="s">
        <v>1040</v>
      </c>
      <c r="D133" t="str">
        <f t="shared" si="4"/>
        <v>get:groups/T7.4</v>
      </c>
      <c r="E133" t="s">
        <v>1016</v>
      </c>
      <c r="F133" s="155" t="s">
        <v>1043</v>
      </c>
      <c r="G133" s="156" t="s">
        <v>1051</v>
      </c>
      <c r="H133" t="s">
        <v>1056</v>
      </c>
      <c r="I133" s="157">
        <v>45261</v>
      </c>
      <c r="K133" t="s">
        <v>1055</v>
      </c>
      <c r="M133" s="156"/>
      <c r="N133" s="156" t="str">
        <f t="shared" si="5"/>
        <v>5.5.1 Commercial services - mapping to IUCN GET</v>
      </c>
    </row>
    <row r="134" spans="1:14" x14ac:dyDescent="0.2">
      <c r="A134" t="s">
        <v>1177</v>
      </c>
      <c r="B134" t="s">
        <v>1380</v>
      </c>
      <c r="C134" t="s">
        <v>1040</v>
      </c>
      <c r="D134" t="str">
        <f t="shared" ref="D134:D162" si="6">(IF(LEN(A134),IF(ISNUMBER(SEARCH(" ",E134)),IF(ISNUMBER(SEARCH(".",E134)),_xlfn.CONCAT("get:groups/",LEFT(E134,FIND(" ",E134)-1)),_xlfn.CONCAT("get:biomes/",LEFT(E134,FIND(" ",E134)-1))),"")))</f>
        <v>get:groups/T7.4</v>
      </c>
      <c r="E134" t="s">
        <v>1016</v>
      </c>
      <c r="F134" s="155" t="s">
        <v>1043</v>
      </c>
      <c r="G134" s="156" t="s">
        <v>1051</v>
      </c>
      <c r="H134" t="s">
        <v>1056</v>
      </c>
      <c r="I134" s="157">
        <v>45261</v>
      </c>
      <c r="K134" t="s">
        <v>1055</v>
      </c>
      <c r="M134" s="156"/>
      <c r="N134" s="156" t="str">
        <f t="shared" si="5"/>
        <v>5.5.2 Public services - mapping to IUCN GET</v>
      </c>
    </row>
    <row r="135" spans="1:14" x14ac:dyDescent="0.2">
      <c r="A135" t="s">
        <v>1178</v>
      </c>
      <c r="B135" t="s">
        <v>1381</v>
      </c>
      <c r="C135" t="s">
        <v>1040</v>
      </c>
      <c r="D135" t="str">
        <f t="shared" si="6"/>
        <v>get:groups/T7.4</v>
      </c>
      <c r="E135" t="s">
        <v>1016</v>
      </c>
      <c r="F135" s="155" t="s">
        <v>1043</v>
      </c>
      <c r="G135" s="156" t="s">
        <v>1051</v>
      </c>
      <c r="H135" t="s">
        <v>1056</v>
      </c>
      <c r="I135" s="157">
        <v>45261</v>
      </c>
      <c r="K135" t="s">
        <v>1055</v>
      </c>
      <c r="M135" s="156"/>
      <c r="N135" s="156" t="str">
        <f t="shared" si="5"/>
        <v>5.5.3 Recreation and culture - mapping to IUCN GET</v>
      </c>
    </row>
    <row r="136" spans="1:14" x14ac:dyDescent="0.2">
      <c r="A136" t="s">
        <v>1179</v>
      </c>
      <c r="B136" t="s">
        <v>1382</v>
      </c>
      <c r="C136" t="s">
        <v>1040</v>
      </c>
      <c r="D136" t="str">
        <f t="shared" si="6"/>
        <v>get:groups/T7.4</v>
      </c>
      <c r="E136" t="s">
        <v>1016</v>
      </c>
      <c r="F136" s="155" t="s">
        <v>1043</v>
      </c>
      <c r="G136" s="156" t="s">
        <v>1051</v>
      </c>
      <c r="H136" t="s">
        <v>1056</v>
      </c>
      <c r="I136" s="157">
        <v>45261</v>
      </c>
      <c r="K136" t="s">
        <v>1055</v>
      </c>
      <c r="M136" s="156"/>
      <c r="N136" s="156" t="str">
        <f t="shared" si="5"/>
        <v>5.5.4 Defence facilities - urban - mapping to IUCN GET</v>
      </c>
    </row>
    <row r="137" spans="1:14" x14ac:dyDescent="0.2">
      <c r="A137" t="s">
        <v>1180</v>
      </c>
      <c r="B137" t="s">
        <v>1383</v>
      </c>
      <c r="C137" t="s">
        <v>1040</v>
      </c>
      <c r="D137" t="str">
        <f t="shared" si="6"/>
        <v>get:groups/T7.4</v>
      </c>
      <c r="E137" t="s">
        <v>1016</v>
      </c>
      <c r="F137" s="155" t="s">
        <v>1043</v>
      </c>
      <c r="G137" s="156" t="s">
        <v>1051</v>
      </c>
      <c r="H137" t="s">
        <v>1056</v>
      </c>
      <c r="I137" s="157">
        <v>45261</v>
      </c>
      <c r="K137" t="s">
        <v>1055</v>
      </c>
      <c r="M137" s="156"/>
      <c r="N137" s="156" t="str">
        <f t="shared" si="5"/>
        <v>5.5.5 Research facilities - mapping to IUCN GET</v>
      </c>
    </row>
    <row r="138" spans="1:14" x14ac:dyDescent="0.2">
      <c r="A138" t="s">
        <v>1234</v>
      </c>
      <c r="B138" t="s">
        <v>1442</v>
      </c>
      <c r="C138" t="s">
        <v>1040</v>
      </c>
      <c r="D138" t="str">
        <f t="shared" si="6"/>
        <v>get:groups/T7.4</v>
      </c>
      <c r="E138" t="s">
        <v>1016</v>
      </c>
      <c r="F138" s="155" t="s">
        <v>1043</v>
      </c>
      <c r="G138" s="156" t="s">
        <v>1260</v>
      </c>
      <c r="H138" t="s">
        <v>1261</v>
      </c>
      <c r="I138" s="157">
        <v>45413</v>
      </c>
      <c r="K138" t="s">
        <v>1055</v>
      </c>
      <c r="N138" s="156" t="str">
        <f t="shared" si="5"/>
        <v>5.6.0 Utilities - mapping to IUCN GET</v>
      </c>
    </row>
    <row r="139" spans="1:14" x14ac:dyDescent="0.2">
      <c r="A139" t="s">
        <v>1181</v>
      </c>
      <c r="B139" t="s">
        <v>1384</v>
      </c>
      <c r="C139" t="s">
        <v>1040</v>
      </c>
      <c r="D139" t="str">
        <f t="shared" si="6"/>
        <v>get:groups/T7.4</v>
      </c>
      <c r="E139" t="s">
        <v>1016</v>
      </c>
      <c r="F139" s="155" t="s">
        <v>1043</v>
      </c>
      <c r="G139" s="156" t="s">
        <v>1051</v>
      </c>
      <c r="H139" t="s">
        <v>1056</v>
      </c>
      <c r="I139" s="157">
        <v>45261</v>
      </c>
      <c r="K139" t="s">
        <v>1055</v>
      </c>
      <c r="M139" s="156"/>
      <c r="N139" s="156" t="str">
        <f t="shared" si="5"/>
        <v>5.6.1 Fuel powered electricity generation - mapping to IUCN GET</v>
      </c>
    </row>
    <row r="140" spans="1:14" x14ac:dyDescent="0.2">
      <c r="A140" t="s">
        <v>1182</v>
      </c>
      <c r="B140" t="s">
        <v>1385</v>
      </c>
      <c r="C140" t="s">
        <v>1040</v>
      </c>
      <c r="D140" t="str">
        <f t="shared" si="6"/>
        <v>get:groups/T7.4</v>
      </c>
      <c r="E140" t="s">
        <v>1016</v>
      </c>
      <c r="F140" s="155" t="s">
        <v>1043</v>
      </c>
      <c r="G140" s="156" t="s">
        <v>1051</v>
      </c>
      <c r="H140" t="s">
        <v>1056</v>
      </c>
      <c r="I140" s="157">
        <v>45261</v>
      </c>
      <c r="K140" t="s">
        <v>1055</v>
      </c>
      <c r="M140" s="156"/>
      <c r="N140" s="156" t="str">
        <f t="shared" si="5"/>
        <v>5.6.2 Hydro electricity generation - mapping to IUCN GET</v>
      </c>
    </row>
    <row r="141" spans="1:14" x14ac:dyDescent="0.2">
      <c r="A141" t="s">
        <v>1183</v>
      </c>
      <c r="B141" t="s">
        <v>1386</v>
      </c>
      <c r="C141" t="s">
        <v>1040</v>
      </c>
      <c r="D141" t="str">
        <f t="shared" si="6"/>
        <v>get:groups/T7.4</v>
      </c>
      <c r="E141" t="s">
        <v>1016</v>
      </c>
      <c r="F141" s="155" t="s">
        <v>1043</v>
      </c>
      <c r="G141" s="156" t="s">
        <v>1051</v>
      </c>
      <c r="H141" t="s">
        <v>1056</v>
      </c>
      <c r="I141" s="157">
        <v>45261</v>
      </c>
      <c r="K141" t="s">
        <v>1055</v>
      </c>
      <c r="M141" s="156"/>
      <c r="N141" s="156" t="str">
        <f t="shared" si="5"/>
        <v>5.6.3 Wind electricity generation - mapping to IUCN GET</v>
      </c>
    </row>
    <row r="142" spans="1:14" x14ac:dyDescent="0.2">
      <c r="A142" t="s">
        <v>1184</v>
      </c>
      <c r="B142" t="s">
        <v>1387</v>
      </c>
      <c r="C142" t="s">
        <v>1040</v>
      </c>
      <c r="D142" t="str">
        <f t="shared" si="6"/>
        <v>get:groups/T7.4</v>
      </c>
      <c r="E142" t="s">
        <v>1016</v>
      </c>
      <c r="F142" s="155" t="s">
        <v>1043</v>
      </c>
      <c r="G142" s="156" t="s">
        <v>1051</v>
      </c>
      <c r="H142" t="s">
        <v>1056</v>
      </c>
      <c r="I142" s="157">
        <v>45261</v>
      </c>
      <c r="K142" t="s">
        <v>1055</v>
      </c>
      <c r="M142" s="156"/>
      <c r="N142" s="156" t="str">
        <f t="shared" si="5"/>
        <v>5.6.4 Solar electricity generation - mapping to IUCN GET</v>
      </c>
    </row>
    <row r="143" spans="1:14" x14ac:dyDescent="0.2">
      <c r="A143" t="s">
        <v>1185</v>
      </c>
      <c r="B143" t="s">
        <v>1388</v>
      </c>
      <c r="C143" t="s">
        <v>1040</v>
      </c>
      <c r="D143" t="str">
        <f t="shared" si="6"/>
        <v>get:groups/T7.4</v>
      </c>
      <c r="E143" t="s">
        <v>1016</v>
      </c>
      <c r="F143" s="155" t="s">
        <v>1043</v>
      </c>
      <c r="G143" s="156" t="s">
        <v>1051</v>
      </c>
      <c r="H143" t="s">
        <v>1056</v>
      </c>
      <c r="I143" s="157">
        <v>45261</v>
      </c>
      <c r="K143" t="s">
        <v>1055</v>
      </c>
      <c r="M143" s="156"/>
      <c r="N143" s="156" t="str">
        <f t="shared" si="5"/>
        <v>5.6.5 Electricity substations and transmission - mapping to IUCN GET</v>
      </c>
    </row>
    <row r="144" spans="1:14" x14ac:dyDescent="0.2">
      <c r="A144" t="s">
        <v>1186</v>
      </c>
      <c r="B144" t="s">
        <v>1389</v>
      </c>
      <c r="C144" t="s">
        <v>1040</v>
      </c>
      <c r="D144" t="str">
        <f t="shared" si="6"/>
        <v>get:groups/T7.4</v>
      </c>
      <c r="E144" t="s">
        <v>1016</v>
      </c>
      <c r="F144" s="155" t="s">
        <v>1043</v>
      </c>
      <c r="G144" s="156" t="s">
        <v>1051</v>
      </c>
      <c r="H144" t="s">
        <v>1056</v>
      </c>
      <c r="I144" s="157">
        <v>45261</v>
      </c>
      <c r="K144" t="s">
        <v>1055</v>
      </c>
      <c r="M144" s="156"/>
      <c r="N144" s="156" t="str">
        <f t="shared" si="5"/>
        <v>5.6.6 Gas treatment, storage and transmission - mapping to IUCN GET</v>
      </c>
    </row>
    <row r="145" spans="1:14" x14ac:dyDescent="0.2">
      <c r="A145" t="s">
        <v>1187</v>
      </c>
      <c r="B145" t="s">
        <v>1390</v>
      </c>
      <c r="C145" t="s">
        <v>1040</v>
      </c>
      <c r="D145" t="str">
        <f t="shared" si="6"/>
        <v>get:groups/T7.4</v>
      </c>
      <c r="E145" t="s">
        <v>1016</v>
      </c>
      <c r="F145" s="155" t="s">
        <v>1043</v>
      </c>
      <c r="G145" s="156" t="s">
        <v>1051</v>
      </c>
      <c r="H145" t="s">
        <v>1056</v>
      </c>
      <c r="I145" s="157">
        <v>45261</v>
      </c>
      <c r="K145" t="s">
        <v>1055</v>
      </c>
      <c r="M145" s="156"/>
      <c r="N145" s="156" t="str">
        <f t="shared" si="5"/>
        <v>5.6.7 Water extraction and transmission - mapping to IUCN GET</v>
      </c>
    </row>
    <row r="146" spans="1:14" x14ac:dyDescent="0.2">
      <c r="A146" t="s">
        <v>1257</v>
      </c>
      <c r="B146" t="s">
        <v>1443</v>
      </c>
      <c r="C146" t="s">
        <v>1040</v>
      </c>
      <c r="D146" t="str">
        <f t="shared" si="6"/>
        <v>get:groups/T7.4</v>
      </c>
      <c r="E146" t="s">
        <v>1016</v>
      </c>
      <c r="F146" s="155" t="s">
        <v>1043</v>
      </c>
      <c r="G146" s="156" t="s">
        <v>1260</v>
      </c>
      <c r="H146" t="s">
        <v>1261</v>
      </c>
      <c r="I146" s="157">
        <v>45413</v>
      </c>
      <c r="K146" t="s">
        <v>1055</v>
      </c>
      <c r="N146" s="156" t="str">
        <f t="shared" si="5"/>
        <v>5.7.0 Transport and communication - mapping to IUCN GET</v>
      </c>
    </row>
    <row r="147" spans="1:14" x14ac:dyDescent="0.2">
      <c r="A147" t="s">
        <v>1188</v>
      </c>
      <c r="B147" t="s">
        <v>1391</v>
      </c>
      <c r="C147" t="s">
        <v>1040</v>
      </c>
      <c r="D147" t="str">
        <f t="shared" si="6"/>
        <v>get:groups/T7.4</v>
      </c>
      <c r="E147" t="s">
        <v>1016</v>
      </c>
      <c r="F147" s="155" t="s">
        <v>1043</v>
      </c>
      <c r="G147" s="156" t="s">
        <v>1051</v>
      </c>
      <c r="H147" t="s">
        <v>1056</v>
      </c>
      <c r="I147" s="157">
        <v>45261</v>
      </c>
      <c r="K147" t="s">
        <v>1055</v>
      </c>
      <c r="M147" s="156"/>
      <c r="N147" s="156" t="str">
        <f t="shared" si="5"/>
        <v>5.7.1 Airports/aerodromes - mapping to IUCN GET</v>
      </c>
    </row>
    <row r="148" spans="1:14" x14ac:dyDescent="0.2">
      <c r="A148" t="s">
        <v>1189</v>
      </c>
      <c r="B148" t="s">
        <v>1392</v>
      </c>
      <c r="C148" t="s">
        <v>1040</v>
      </c>
      <c r="D148" t="str">
        <f t="shared" si="6"/>
        <v>get:groups/T7.4</v>
      </c>
      <c r="E148" t="s">
        <v>1016</v>
      </c>
      <c r="F148" s="155" t="s">
        <v>1043</v>
      </c>
      <c r="G148" s="156" t="s">
        <v>1051</v>
      </c>
      <c r="H148" t="s">
        <v>1056</v>
      </c>
      <c r="I148" s="157">
        <v>45261</v>
      </c>
      <c r="K148" t="s">
        <v>1055</v>
      </c>
      <c r="M148" s="156"/>
      <c r="N148" s="156" t="str">
        <f t="shared" si="5"/>
        <v>5.7.2 Roads - mapping to IUCN GET</v>
      </c>
    </row>
    <row r="149" spans="1:14" x14ac:dyDescent="0.2">
      <c r="A149" t="s">
        <v>1190</v>
      </c>
      <c r="B149" t="s">
        <v>1393</v>
      </c>
      <c r="C149" t="s">
        <v>1040</v>
      </c>
      <c r="D149" t="str">
        <f t="shared" si="6"/>
        <v>get:groups/T7.4</v>
      </c>
      <c r="E149" t="s">
        <v>1016</v>
      </c>
      <c r="F149" s="155" t="s">
        <v>1043</v>
      </c>
      <c r="G149" s="156" t="s">
        <v>1051</v>
      </c>
      <c r="H149" t="s">
        <v>1056</v>
      </c>
      <c r="I149" s="157">
        <v>45261</v>
      </c>
      <c r="K149" t="s">
        <v>1055</v>
      </c>
      <c r="M149" s="156"/>
      <c r="N149" s="156" t="str">
        <f t="shared" si="5"/>
        <v>5.7.3 Railways - mapping to IUCN GET</v>
      </c>
    </row>
    <row r="150" spans="1:14" x14ac:dyDescent="0.2">
      <c r="A150" t="s">
        <v>1191</v>
      </c>
      <c r="B150" t="s">
        <v>1394</v>
      </c>
      <c r="C150" t="s">
        <v>1040</v>
      </c>
      <c r="D150" t="str">
        <f t="shared" si="6"/>
        <v>get:groups/T7.4</v>
      </c>
      <c r="E150" t="s">
        <v>1016</v>
      </c>
      <c r="F150" s="155" t="s">
        <v>1043</v>
      </c>
      <c r="G150" s="156" t="s">
        <v>1051</v>
      </c>
      <c r="H150" t="s">
        <v>1056</v>
      </c>
      <c r="I150" s="157">
        <v>45261</v>
      </c>
      <c r="K150" t="s">
        <v>1055</v>
      </c>
      <c r="M150" s="156"/>
      <c r="N150" s="156" t="str">
        <f t="shared" si="5"/>
        <v>5.7.4 Ports and water transport - mapping to IUCN GET</v>
      </c>
    </row>
    <row r="151" spans="1:14" x14ac:dyDescent="0.2">
      <c r="A151" t="s">
        <v>1192</v>
      </c>
      <c r="B151" t="s">
        <v>1395</v>
      </c>
      <c r="C151" t="s">
        <v>1040</v>
      </c>
      <c r="D151" t="str">
        <f t="shared" si="6"/>
        <v>get:groups/T7.4</v>
      </c>
      <c r="E151" t="s">
        <v>1016</v>
      </c>
      <c r="F151" s="155" t="s">
        <v>1043</v>
      </c>
      <c r="G151" s="156" t="s">
        <v>1051</v>
      </c>
      <c r="H151" t="s">
        <v>1056</v>
      </c>
      <c r="I151" s="157">
        <v>45261</v>
      </c>
      <c r="K151" t="s">
        <v>1055</v>
      </c>
      <c r="M151" s="156"/>
      <c r="N151" s="156" t="str">
        <f t="shared" si="5"/>
        <v>5.7.5 Navigation and communication - mapping to IUCN GET</v>
      </c>
    </row>
    <row r="152" spans="1:14" x14ac:dyDescent="0.2">
      <c r="A152" t="s">
        <v>1235</v>
      </c>
      <c r="B152" t="s">
        <v>1444</v>
      </c>
      <c r="C152" t="s">
        <v>1040</v>
      </c>
      <c r="D152" t="str">
        <f t="shared" si="6"/>
        <v>get:groups/T7.4</v>
      </c>
      <c r="E152" t="s">
        <v>1016</v>
      </c>
      <c r="F152" s="155" t="s">
        <v>1043</v>
      </c>
      <c r="G152" s="156" t="s">
        <v>1260</v>
      </c>
      <c r="H152" t="s">
        <v>1261</v>
      </c>
      <c r="I152" s="157">
        <v>45413</v>
      </c>
      <c r="K152" t="s">
        <v>1055</v>
      </c>
      <c r="N152" s="156" t="str">
        <f t="shared" si="5"/>
        <v>5.8.0 Mining - mapping to IUCN GET</v>
      </c>
    </row>
    <row r="153" spans="1:14" x14ac:dyDescent="0.2">
      <c r="A153" t="s">
        <v>1193</v>
      </c>
      <c r="B153" t="s">
        <v>1396</v>
      </c>
      <c r="C153" t="s">
        <v>1040</v>
      </c>
      <c r="D153" t="str">
        <f t="shared" si="6"/>
        <v>get:groups/T7.4</v>
      </c>
      <c r="E153" t="s">
        <v>1016</v>
      </c>
      <c r="F153" s="155" t="s">
        <v>1043</v>
      </c>
      <c r="G153" s="156" t="s">
        <v>1051</v>
      </c>
      <c r="H153" t="s">
        <v>1056</v>
      </c>
      <c r="I153" s="157">
        <v>45261</v>
      </c>
      <c r="K153" t="s">
        <v>1055</v>
      </c>
      <c r="M153" s="156"/>
      <c r="N153" s="156" t="str">
        <f t="shared" si="5"/>
        <v>5.8.1 Mines - mapping to IUCN GET</v>
      </c>
    </row>
    <row r="154" spans="1:14" x14ac:dyDescent="0.2">
      <c r="A154" t="s">
        <v>1194</v>
      </c>
      <c r="B154" t="s">
        <v>1397</v>
      </c>
      <c r="C154" t="s">
        <v>1040</v>
      </c>
      <c r="D154" t="str">
        <f t="shared" si="6"/>
        <v>get:groups/T7.4</v>
      </c>
      <c r="E154" t="s">
        <v>1016</v>
      </c>
      <c r="F154" s="155" t="s">
        <v>1043</v>
      </c>
      <c r="G154" s="156" t="s">
        <v>1051</v>
      </c>
      <c r="H154" t="s">
        <v>1056</v>
      </c>
      <c r="I154" s="157">
        <v>45261</v>
      </c>
      <c r="K154" t="s">
        <v>1055</v>
      </c>
      <c r="M154" s="156"/>
      <c r="N154" s="156" t="str">
        <f t="shared" si="5"/>
        <v>5.8.2 Quarries - mapping to IUCN GET</v>
      </c>
    </row>
    <row r="155" spans="1:14" x14ac:dyDescent="0.2">
      <c r="A155" t="s">
        <v>1195</v>
      </c>
      <c r="B155" t="s">
        <v>1398</v>
      </c>
      <c r="C155" t="s">
        <v>1040</v>
      </c>
      <c r="D155" t="str">
        <f t="shared" si="6"/>
        <v>get:groups/T7.4</v>
      </c>
      <c r="E155" t="s">
        <v>1016</v>
      </c>
      <c r="F155" s="155" t="s">
        <v>1043</v>
      </c>
      <c r="G155" s="156" t="s">
        <v>1051</v>
      </c>
      <c r="H155" t="s">
        <v>1056</v>
      </c>
      <c r="I155" s="157">
        <v>45261</v>
      </c>
      <c r="K155" t="s">
        <v>1055</v>
      </c>
      <c r="M155" s="156"/>
      <c r="N155" s="156" t="str">
        <f t="shared" si="5"/>
        <v>5.8.3 Tailings - mapping to IUCN GET</v>
      </c>
    </row>
    <row r="156" spans="1:14" x14ac:dyDescent="0.2">
      <c r="A156" t="s">
        <v>1196</v>
      </c>
      <c r="B156" t="s">
        <v>1399</v>
      </c>
      <c r="C156" t="s">
        <v>1040</v>
      </c>
      <c r="D156" t="str">
        <f t="shared" si="6"/>
        <v>get:groups/T7.4</v>
      </c>
      <c r="E156" t="s">
        <v>1016</v>
      </c>
      <c r="F156" s="155" t="s">
        <v>1043</v>
      </c>
      <c r="G156" s="156" t="s">
        <v>1051</v>
      </c>
      <c r="H156" t="s">
        <v>1056</v>
      </c>
      <c r="I156" s="157">
        <v>45261</v>
      </c>
      <c r="K156" t="s">
        <v>1055</v>
      </c>
      <c r="M156" s="156"/>
      <c r="N156" s="156" t="str">
        <f t="shared" si="5"/>
        <v>5.8.4 Extractive Industry not in use - mapping to IUCN GET</v>
      </c>
    </row>
    <row r="157" spans="1:14" x14ac:dyDescent="0.2">
      <c r="A157" t="s">
        <v>1258</v>
      </c>
      <c r="B157" t="s">
        <v>1445</v>
      </c>
      <c r="C157" t="s">
        <v>1040</v>
      </c>
      <c r="D157" t="str">
        <f t="shared" si="6"/>
        <v>get:groups/T7.4</v>
      </c>
      <c r="E157" t="s">
        <v>1016</v>
      </c>
      <c r="F157" s="155" t="s">
        <v>1043</v>
      </c>
      <c r="G157" s="156" t="s">
        <v>1260</v>
      </c>
      <c r="H157" t="s">
        <v>1261</v>
      </c>
      <c r="I157" s="157">
        <v>45413</v>
      </c>
      <c r="K157" t="s">
        <v>1055</v>
      </c>
      <c r="N157" s="156" t="str">
        <f t="shared" si="5"/>
        <v>5.9.0 Waste treatment and disposal - mapping to IUCN GET</v>
      </c>
    </row>
    <row r="158" spans="1:14" x14ac:dyDescent="0.2">
      <c r="A158" t="s">
        <v>1197</v>
      </c>
      <c r="B158" t="s">
        <v>1400</v>
      </c>
      <c r="C158" t="s">
        <v>1040</v>
      </c>
      <c r="D158" t="str">
        <f t="shared" si="6"/>
        <v>get:groups/T7.4</v>
      </c>
      <c r="E158" t="s">
        <v>1016</v>
      </c>
      <c r="F158" s="155" t="s">
        <v>1043</v>
      </c>
      <c r="G158" s="156" t="s">
        <v>1051</v>
      </c>
      <c r="H158" t="s">
        <v>1056</v>
      </c>
      <c r="I158" s="157">
        <v>45261</v>
      </c>
      <c r="K158" t="s">
        <v>1055</v>
      </c>
      <c r="M158" s="156"/>
      <c r="N158" s="156" t="str">
        <f t="shared" si="5"/>
        <v>5.9.1 Effluent pond - mapping to IUCN GET</v>
      </c>
    </row>
    <row r="159" spans="1:14" x14ac:dyDescent="0.2">
      <c r="A159" t="s">
        <v>1198</v>
      </c>
      <c r="B159" t="s">
        <v>1401</v>
      </c>
      <c r="C159" t="s">
        <v>1040</v>
      </c>
      <c r="D159" t="str">
        <f t="shared" si="6"/>
        <v>get:groups/T7.4</v>
      </c>
      <c r="E159" t="s">
        <v>1016</v>
      </c>
      <c r="F159" s="155" t="s">
        <v>1043</v>
      </c>
      <c r="G159" s="156" t="s">
        <v>1051</v>
      </c>
      <c r="H159" t="s">
        <v>1056</v>
      </c>
      <c r="I159" s="157">
        <v>45261</v>
      </c>
      <c r="K159" t="s">
        <v>1055</v>
      </c>
      <c r="M159" s="156"/>
      <c r="N159" s="156" t="str">
        <f t="shared" si="5"/>
        <v>5.9.2 Landfill - mapping to IUCN GET</v>
      </c>
    </row>
    <row r="160" spans="1:14" x14ac:dyDescent="0.2">
      <c r="A160" t="s">
        <v>1199</v>
      </c>
      <c r="B160" t="s">
        <v>1402</v>
      </c>
      <c r="C160" t="s">
        <v>1040</v>
      </c>
      <c r="D160" t="str">
        <f t="shared" si="6"/>
        <v>get:groups/T7.4</v>
      </c>
      <c r="E160" t="s">
        <v>1016</v>
      </c>
      <c r="F160" s="155" t="s">
        <v>1043</v>
      </c>
      <c r="G160" s="156" t="s">
        <v>1051</v>
      </c>
      <c r="H160" t="s">
        <v>1056</v>
      </c>
      <c r="I160" s="157">
        <v>45261</v>
      </c>
      <c r="K160" t="s">
        <v>1055</v>
      </c>
      <c r="M160" s="156"/>
      <c r="N160" s="156" t="str">
        <f t="shared" si="5"/>
        <v>5.9.3 Solid garbage - mapping to IUCN GET</v>
      </c>
    </row>
    <row r="161" spans="1:14" x14ac:dyDescent="0.2">
      <c r="A161" t="s">
        <v>1200</v>
      </c>
      <c r="B161" t="s">
        <v>1403</v>
      </c>
      <c r="C161" t="s">
        <v>1040</v>
      </c>
      <c r="D161" t="str">
        <f t="shared" si="6"/>
        <v>get:groups/T7.4</v>
      </c>
      <c r="E161" t="s">
        <v>1016</v>
      </c>
      <c r="F161" s="155" t="s">
        <v>1043</v>
      </c>
      <c r="G161" s="156" t="s">
        <v>1051</v>
      </c>
      <c r="H161" t="s">
        <v>1056</v>
      </c>
      <c r="I161" s="157">
        <v>45261</v>
      </c>
      <c r="K161" t="s">
        <v>1055</v>
      </c>
      <c r="M161" s="156"/>
      <c r="N161" s="156" t="str">
        <f t="shared" si="5"/>
        <v>5.9.4 Incinerators - mapping to IUCN GET</v>
      </c>
    </row>
    <row r="162" spans="1:14" x14ac:dyDescent="0.2">
      <c r="A162" t="s">
        <v>1201</v>
      </c>
      <c r="B162" t="s">
        <v>1404</v>
      </c>
      <c r="C162" t="s">
        <v>1040</v>
      </c>
      <c r="D162" t="str">
        <f t="shared" si="6"/>
        <v>get:groups/T7.4</v>
      </c>
      <c r="E162" t="s">
        <v>1016</v>
      </c>
      <c r="F162" s="155" t="s">
        <v>1043</v>
      </c>
      <c r="G162" s="156" t="s">
        <v>1051</v>
      </c>
      <c r="H162" t="s">
        <v>1056</v>
      </c>
      <c r="I162" s="157">
        <v>45261</v>
      </c>
      <c r="K162" t="s">
        <v>1055</v>
      </c>
      <c r="M162" s="156"/>
      <c r="N162" s="156" t="str">
        <f t="shared" si="5"/>
        <v>5.9.5 Sewage/sewerage - mapping to IUCN GET</v>
      </c>
    </row>
    <row r="163" spans="1:14" x14ac:dyDescent="0.2">
      <c r="A163" t="s">
        <v>1236</v>
      </c>
      <c r="B163" t="s">
        <v>1453</v>
      </c>
      <c r="C163" s="153" t="s">
        <v>1040</v>
      </c>
      <c r="D163" s="158" t="s">
        <v>1058</v>
      </c>
      <c r="E163" s="158" t="s">
        <v>1059</v>
      </c>
      <c r="F163" s="155" t="s">
        <v>1043</v>
      </c>
      <c r="G163" s="156" t="s">
        <v>1260</v>
      </c>
      <c r="H163" t="s">
        <v>1261</v>
      </c>
      <c r="I163" s="157">
        <v>45413</v>
      </c>
      <c r="K163" t="s">
        <v>1055</v>
      </c>
      <c r="N163" s="156" t="str">
        <f t="shared" si="5"/>
        <v>6.0.0 Water - mapping to IUCN GET</v>
      </c>
    </row>
    <row r="164" spans="1:14" x14ac:dyDescent="0.2">
      <c r="A164" t="s">
        <v>1237</v>
      </c>
      <c r="B164" t="s">
        <v>1446</v>
      </c>
      <c r="C164" t="s">
        <v>1040</v>
      </c>
      <c r="D164" s="104" t="s">
        <v>1058</v>
      </c>
      <c r="E164" s="104" t="s">
        <v>1059</v>
      </c>
      <c r="F164" s="155" t="s">
        <v>1043</v>
      </c>
      <c r="G164" s="156" t="s">
        <v>1260</v>
      </c>
      <c r="H164" t="s">
        <v>1261</v>
      </c>
      <c r="I164" s="157">
        <v>45413</v>
      </c>
      <c r="K164" t="s">
        <v>1055</v>
      </c>
      <c r="N164" s="156" t="str">
        <f t="shared" si="5"/>
        <v>6.1.0 Lake - mapping to IUCN GET</v>
      </c>
    </row>
    <row r="165" spans="1:14" x14ac:dyDescent="0.2">
      <c r="A165" t="s">
        <v>1202</v>
      </c>
      <c r="B165" t="s">
        <v>1405</v>
      </c>
      <c r="C165" t="s">
        <v>1040</v>
      </c>
      <c r="D165" s="104" t="s">
        <v>1058</v>
      </c>
      <c r="E165" s="104" t="s">
        <v>1059</v>
      </c>
      <c r="F165" s="155" t="s">
        <v>1043</v>
      </c>
      <c r="G165" s="156" t="s">
        <v>1051</v>
      </c>
      <c r="H165" t="s">
        <v>1056</v>
      </c>
      <c r="I165" s="157">
        <v>45261</v>
      </c>
      <c r="K165" t="s">
        <v>1055</v>
      </c>
      <c r="L165" t="s">
        <v>1057</v>
      </c>
      <c r="M165" s="156"/>
      <c r="N165" s="156" t="str">
        <f t="shared" si="5"/>
        <v>6.1.1 Lake - conservation - mapping to IUCN GET</v>
      </c>
    </row>
    <row r="166" spans="1:14" x14ac:dyDescent="0.2">
      <c r="A166" t="s">
        <v>1203</v>
      </c>
      <c r="B166" t="s">
        <v>1406</v>
      </c>
      <c r="C166" t="s">
        <v>1040</v>
      </c>
      <c r="D166" s="104" t="s">
        <v>1058</v>
      </c>
      <c r="E166" s="104" t="s">
        <v>1059</v>
      </c>
      <c r="F166" s="155" t="s">
        <v>1043</v>
      </c>
      <c r="G166" s="156" t="s">
        <v>1051</v>
      </c>
      <c r="H166" t="s">
        <v>1056</v>
      </c>
      <c r="I166" s="157">
        <v>45261</v>
      </c>
      <c r="K166" t="s">
        <v>1055</v>
      </c>
      <c r="L166" t="s">
        <v>1057</v>
      </c>
      <c r="M166" s="156"/>
      <c r="N166" s="156" t="str">
        <f t="shared" si="5"/>
        <v>6.1.2 Lake - production - mapping to IUCN GET</v>
      </c>
    </row>
    <row r="167" spans="1:14" x14ac:dyDescent="0.2">
      <c r="A167" t="s">
        <v>1204</v>
      </c>
      <c r="B167" t="s">
        <v>1407</v>
      </c>
      <c r="C167" t="s">
        <v>1040</v>
      </c>
      <c r="D167" s="104" t="s">
        <v>1058</v>
      </c>
      <c r="E167" s="104" t="s">
        <v>1059</v>
      </c>
      <c r="F167" s="155" t="s">
        <v>1043</v>
      </c>
      <c r="G167" s="156" t="s">
        <v>1051</v>
      </c>
      <c r="H167" t="s">
        <v>1056</v>
      </c>
      <c r="I167" s="157">
        <v>45261</v>
      </c>
      <c r="K167" t="s">
        <v>1055</v>
      </c>
      <c r="L167" t="s">
        <v>1057</v>
      </c>
      <c r="M167" s="156"/>
      <c r="N167" s="156" t="str">
        <f t="shared" si="5"/>
        <v>6.1.3 Lake - intensive use - mapping to IUCN GET</v>
      </c>
    </row>
    <row r="168" spans="1:14" x14ac:dyDescent="0.2">
      <c r="A168" t="s">
        <v>1205</v>
      </c>
      <c r="B168" t="s">
        <v>1408</v>
      </c>
      <c r="C168" t="s">
        <v>1042</v>
      </c>
      <c r="D168" s="104" t="s">
        <v>1058</v>
      </c>
      <c r="E168" s="104" t="s">
        <v>1059</v>
      </c>
      <c r="F168" s="155" t="s">
        <v>1043</v>
      </c>
      <c r="G168" s="156" t="s">
        <v>1051</v>
      </c>
      <c r="H168" t="s">
        <v>1056</v>
      </c>
      <c r="I168" s="157">
        <v>45261</v>
      </c>
      <c r="K168" t="s">
        <v>1055</v>
      </c>
      <c r="M168" s="156"/>
      <c r="N168" s="156" t="str">
        <f t="shared" si="5"/>
        <v>6.1.4 Lake - saline - mapping to IUCN GET</v>
      </c>
    </row>
    <row r="169" spans="1:14" x14ac:dyDescent="0.2">
      <c r="A169" t="s">
        <v>1238</v>
      </c>
      <c r="B169" t="s">
        <v>1447</v>
      </c>
      <c r="C169" t="s">
        <v>1040</v>
      </c>
      <c r="D169" t="str">
        <f>(IF(LEN(A169),IF(ISNUMBER(SEARCH(" ",E169)),IF(ISNUMBER(SEARCH(".",E169)),_xlfn.CONCAT("get:groups/",LEFT(E169,FIND(" ",E169)-1)),_xlfn.CONCAT("get:biomes/",LEFT(E169,FIND(" ",E169)-1))),"")))</f>
        <v>get:groups/F3.1</v>
      </c>
      <c r="E169" t="s">
        <v>1017</v>
      </c>
      <c r="F169" s="155" t="s">
        <v>1043</v>
      </c>
      <c r="G169" s="156" t="s">
        <v>1260</v>
      </c>
      <c r="H169" t="s">
        <v>1261</v>
      </c>
      <c r="I169" s="157">
        <v>45413</v>
      </c>
      <c r="K169" t="s">
        <v>1055</v>
      </c>
      <c r="N169" s="156" t="str">
        <f t="shared" si="5"/>
        <v>6.2.0 Reservoir/dam - mapping to IUCN GET</v>
      </c>
    </row>
    <row r="170" spans="1:14" x14ac:dyDescent="0.2">
      <c r="A170" t="s">
        <v>1206</v>
      </c>
      <c r="B170" t="s">
        <v>1409</v>
      </c>
      <c r="C170" t="s">
        <v>1040</v>
      </c>
      <c r="D170" t="str">
        <f>(IF(LEN(A170),IF(ISNUMBER(SEARCH(" ",E170)),IF(ISNUMBER(SEARCH(".",E170)),_xlfn.CONCAT("get:groups/",LEFT(E170,FIND(" ",E170)-1)),_xlfn.CONCAT("get:biomes/",LEFT(E170,FIND(" ",E170)-1))),"")))</f>
        <v>get:groups/F3.1</v>
      </c>
      <c r="E170" t="s">
        <v>1017</v>
      </c>
      <c r="F170" s="155" t="s">
        <v>1043</v>
      </c>
      <c r="G170" s="156" t="s">
        <v>1051</v>
      </c>
      <c r="H170" t="s">
        <v>1056</v>
      </c>
      <c r="I170" s="157">
        <v>45261</v>
      </c>
      <c r="K170" t="s">
        <v>1055</v>
      </c>
      <c r="M170" s="156"/>
      <c r="N170" s="156" t="str">
        <f t="shared" si="5"/>
        <v>6.2.1 Reservoir - mapping to IUCN GET</v>
      </c>
    </row>
    <row r="171" spans="1:14" x14ac:dyDescent="0.2">
      <c r="A171" t="s">
        <v>1207</v>
      </c>
      <c r="B171" t="s">
        <v>1410</v>
      </c>
      <c r="C171" t="s">
        <v>1040</v>
      </c>
      <c r="D171" t="str">
        <f>(IF(LEN(A171),IF(ISNUMBER(SEARCH(" ",E171)),IF(ISNUMBER(SEARCH(".",E171)),_xlfn.CONCAT("get:groups/",LEFT(E171,FIND(" ",E171)-1)),_xlfn.CONCAT("get:biomes/",LEFT(E171,FIND(" ",E171)-1))),"")))</f>
        <v>get:groups/F3.1</v>
      </c>
      <c r="E171" t="s">
        <v>1017</v>
      </c>
      <c r="F171" s="155" t="s">
        <v>1043</v>
      </c>
      <c r="G171" s="156" t="s">
        <v>1051</v>
      </c>
      <c r="H171" t="s">
        <v>1056</v>
      </c>
      <c r="I171" s="157">
        <v>45261</v>
      </c>
      <c r="K171" t="s">
        <v>1055</v>
      </c>
      <c r="M171" s="156"/>
      <c r="N171" s="156" t="str">
        <f t="shared" si="5"/>
        <v>6.2.2 Water storage - intensive use/farm dams - mapping to IUCN GET</v>
      </c>
    </row>
    <row r="172" spans="1:14" x14ac:dyDescent="0.2">
      <c r="A172" t="s">
        <v>1208</v>
      </c>
      <c r="B172" t="s">
        <v>1411</v>
      </c>
      <c r="C172" t="s">
        <v>1040</v>
      </c>
      <c r="D172" t="str">
        <f>(IF(LEN(A172),IF(ISNUMBER(SEARCH(" ",E172)),IF(ISNUMBER(SEARCH(".",E172)),_xlfn.CONCAT("get:groups/",LEFT(E172,FIND(" ",E172)-1)),_xlfn.CONCAT("get:biomes/",LEFT(E172,FIND(" ",E172)-1))),"")))</f>
        <v>get:groups/F3.1</v>
      </c>
      <c r="E172" t="s">
        <v>1017</v>
      </c>
      <c r="F172" s="155" t="s">
        <v>1043</v>
      </c>
      <c r="G172" s="156" t="s">
        <v>1051</v>
      </c>
      <c r="H172" t="s">
        <v>1056</v>
      </c>
      <c r="I172" s="157">
        <v>45261</v>
      </c>
      <c r="K172" t="s">
        <v>1055</v>
      </c>
      <c r="M172" s="156"/>
      <c r="N172" s="156" t="str">
        <f t="shared" si="5"/>
        <v>6.2.3 Evaporation basin - mapping to IUCN GET</v>
      </c>
    </row>
    <row r="173" spans="1:14" x14ac:dyDescent="0.2">
      <c r="A173" t="s">
        <v>1239</v>
      </c>
      <c r="B173" t="s">
        <v>1448</v>
      </c>
      <c r="C173" t="s">
        <v>1040</v>
      </c>
      <c r="D173" s="104" t="s">
        <v>1058</v>
      </c>
      <c r="E173" s="104" t="s">
        <v>1059</v>
      </c>
      <c r="F173" s="155" t="s">
        <v>1043</v>
      </c>
      <c r="G173" s="156" t="s">
        <v>1260</v>
      </c>
      <c r="H173" t="s">
        <v>1261</v>
      </c>
      <c r="I173" s="157">
        <v>45413</v>
      </c>
      <c r="K173" t="s">
        <v>1055</v>
      </c>
      <c r="N173" s="156" t="str">
        <f t="shared" si="5"/>
        <v>6.3.0 River - mapping to IUCN GET</v>
      </c>
    </row>
    <row r="174" spans="1:14" x14ac:dyDescent="0.2">
      <c r="A174" t="s">
        <v>1209</v>
      </c>
      <c r="B174" t="s">
        <v>1412</v>
      </c>
      <c r="C174" t="s">
        <v>1040</v>
      </c>
      <c r="D174" s="104" t="s">
        <v>1058</v>
      </c>
      <c r="E174" s="104" t="s">
        <v>1059</v>
      </c>
      <c r="F174" s="155" t="s">
        <v>1043</v>
      </c>
      <c r="G174" s="156" t="s">
        <v>1051</v>
      </c>
      <c r="H174" t="s">
        <v>1056</v>
      </c>
      <c r="I174" s="157">
        <v>45261</v>
      </c>
      <c r="K174" t="s">
        <v>1055</v>
      </c>
      <c r="L174" t="s">
        <v>1057</v>
      </c>
      <c r="M174" s="156"/>
      <c r="N174" s="156" t="str">
        <f t="shared" si="5"/>
        <v>6.3.1 River - conservation - mapping to IUCN GET</v>
      </c>
    </row>
    <row r="175" spans="1:14" x14ac:dyDescent="0.2">
      <c r="A175" t="s">
        <v>1210</v>
      </c>
      <c r="B175" t="s">
        <v>1413</v>
      </c>
      <c r="C175" t="s">
        <v>1040</v>
      </c>
      <c r="D175" s="104" t="s">
        <v>1058</v>
      </c>
      <c r="E175" s="104" t="s">
        <v>1059</v>
      </c>
      <c r="F175" s="155" t="s">
        <v>1043</v>
      </c>
      <c r="G175" s="156" t="s">
        <v>1051</v>
      </c>
      <c r="H175" t="s">
        <v>1056</v>
      </c>
      <c r="I175" s="157">
        <v>45261</v>
      </c>
      <c r="K175" t="s">
        <v>1055</v>
      </c>
      <c r="L175" t="s">
        <v>1057</v>
      </c>
      <c r="M175" s="156"/>
      <c r="N175" s="156" t="str">
        <f t="shared" si="5"/>
        <v>6.3.2 River - production - mapping to IUCN GET</v>
      </c>
    </row>
    <row r="176" spans="1:14" x14ac:dyDescent="0.2">
      <c r="A176" t="s">
        <v>1211</v>
      </c>
      <c r="B176" t="s">
        <v>1414</v>
      </c>
      <c r="C176" t="s">
        <v>1040</v>
      </c>
      <c r="D176" s="104" t="s">
        <v>1058</v>
      </c>
      <c r="E176" s="104" t="s">
        <v>1059</v>
      </c>
      <c r="F176" s="155" t="s">
        <v>1043</v>
      </c>
      <c r="G176" s="156" t="s">
        <v>1051</v>
      </c>
      <c r="H176" t="s">
        <v>1056</v>
      </c>
      <c r="I176" s="157">
        <v>45261</v>
      </c>
      <c r="K176" t="s">
        <v>1055</v>
      </c>
      <c r="L176" t="s">
        <v>1057</v>
      </c>
      <c r="M176" s="156"/>
      <c r="N176" s="156" t="str">
        <f t="shared" si="5"/>
        <v>6.3.3 River - intensive use - mapping to IUCN GET</v>
      </c>
    </row>
    <row r="177" spans="1:14" x14ac:dyDescent="0.2">
      <c r="A177" t="s">
        <v>1240</v>
      </c>
      <c r="B177" t="s">
        <v>1449</v>
      </c>
      <c r="C177" t="s">
        <v>1040</v>
      </c>
      <c r="D177" t="str">
        <f>(IF(LEN(A177),IF(ISNUMBER(SEARCH(" ",E177)),IF(ISNUMBER(SEARCH(".",E177)),_xlfn.CONCAT("get:groups/",LEFT(E177,FIND(" ",E177)-1)),_xlfn.CONCAT("get:biomes/",LEFT(E177,FIND(" ",E177)-1))),"")))</f>
        <v>get:groups/F3.5</v>
      </c>
      <c r="E177" t="s">
        <v>1018</v>
      </c>
      <c r="F177" s="155" t="s">
        <v>1043</v>
      </c>
      <c r="G177" s="156" t="s">
        <v>1260</v>
      </c>
      <c r="H177" t="s">
        <v>1261</v>
      </c>
      <c r="I177" s="157">
        <v>45413</v>
      </c>
      <c r="K177" t="s">
        <v>1055</v>
      </c>
      <c r="N177" s="156" t="str">
        <f t="shared" si="5"/>
        <v>6.4.0 Channel/aqueduct - mapping to IUCN GET</v>
      </c>
    </row>
    <row r="178" spans="1:14" x14ac:dyDescent="0.2">
      <c r="A178" t="s">
        <v>1212</v>
      </c>
      <c r="B178" t="s">
        <v>1415</v>
      </c>
      <c r="C178" t="s">
        <v>1040</v>
      </c>
      <c r="D178" t="str">
        <f>(IF(LEN(A178),IF(ISNUMBER(SEARCH(" ",E178)),IF(ISNUMBER(SEARCH(".",E178)),_xlfn.CONCAT("get:groups/",LEFT(E178,FIND(" ",E178)-1)),_xlfn.CONCAT("get:biomes/",LEFT(E178,FIND(" ",E178)-1))),"")))</f>
        <v>get:groups/F3.5</v>
      </c>
      <c r="E178" t="s">
        <v>1018</v>
      </c>
      <c r="F178" s="155" t="s">
        <v>1043</v>
      </c>
      <c r="G178" s="156" t="s">
        <v>1051</v>
      </c>
      <c r="H178" t="s">
        <v>1056</v>
      </c>
      <c r="I178" s="157">
        <v>45261</v>
      </c>
      <c r="K178" t="s">
        <v>1055</v>
      </c>
      <c r="M178" s="156"/>
      <c r="N178" s="156" t="str">
        <f t="shared" si="5"/>
        <v>6.4.1 Supply channel/aqueduct - mapping to IUCN GET</v>
      </c>
    </row>
    <row r="179" spans="1:14" x14ac:dyDescent="0.2">
      <c r="A179" t="s">
        <v>1213</v>
      </c>
      <c r="B179" t="s">
        <v>1416</v>
      </c>
      <c r="C179" t="s">
        <v>1040</v>
      </c>
      <c r="D179" t="str">
        <f>(IF(LEN(A179),IF(ISNUMBER(SEARCH(" ",E179)),IF(ISNUMBER(SEARCH(".",E179)),_xlfn.CONCAT("get:groups/",LEFT(E179,FIND(" ",E179)-1)),_xlfn.CONCAT("get:biomes/",LEFT(E179,FIND(" ",E179)-1))),"")))</f>
        <v>get:groups/F3.5</v>
      </c>
      <c r="E179" t="s">
        <v>1018</v>
      </c>
      <c r="F179" s="155" t="s">
        <v>1043</v>
      </c>
      <c r="G179" s="156" t="s">
        <v>1051</v>
      </c>
      <c r="H179" t="s">
        <v>1056</v>
      </c>
      <c r="I179" s="157">
        <v>45261</v>
      </c>
      <c r="K179" t="s">
        <v>1055</v>
      </c>
      <c r="M179" s="156"/>
      <c r="N179" s="156" t="str">
        <f t="shared" si="5"/>
        <v>6.4.2 Drainage channel/aqueduct - mapping to IUCN GET</v>
      </c>
    </row>
    <row r="180" spans="1:14" x14ac:dyDescent="0.2">
      <c r="A180" t="s">
        <v>1214</v>
      </c>
      <c r="B180" t="s">
        <v>1417</v>
      </c>
      <c r="C180" t="s">
        <v>1040</v>
      </c>
      <c r="D180" t="str">
        <f>(IF(LEN(A180),IF(ISNUMBER(SEARCH(" ",E180)),IF(ISNUMBER(SEARCH(".",E180)),_xlfn.CONCAT("get:groups/",LEFT(E180,FIND(" ",E180)-1)),_xlfn.CONCAT("get:biomes/",LEFT(E180,FIND(" ",E180)-1))),"")))</f>
        <v>get:groups/F3.5</v>
      </c>
      <c r="E180" t="s">
        <v>1018</v>
      </c>
      <c r="F180" s="155" t="s">
        <v>1043</v>
      </c>
      <c r="G180" s="156" t="s">
        <v>1051</v>
      </c>
      <c r="H180" t="s">
        <v>1056</v>
      </c>
      <c r="I180" s="157">
        <v>45261</v>
      </c>
      <c r="K180" t="s">
        <v>1055</v>
      </c>
      <c r="M180" s="156"/>
      <c r="N180" s="156" t="str">
        <f t="shared" si="5"/>
        <v>6.4.3 Stormwater - mapping to IUCN GET</v>
      </c>
    </row>
    <row r="181" spans="1:14" x14ac:dyDescent="0.2">
      <c r="A181" t="s">
        <v>1241</v>
      </c>
      <c r="B181" t="s">
        <v>1450</v>
      </c>
      <c r="C181" t="s">
        <v>1040</v>
      </c>
      <c r="D181" s="104" t="s">
        <v>1058</v>
      </c>
      <c r="E181" s="104" t="s">
        <v>1059</v>
      </c>
      <c r="F181" s="155" t="s">
        <v>1043</v>
      </c>
      <c r="G181" s="156" t="s">
        <v>1260</v>
      </c>
      <c r="H181" t="s">
        <v>1261</v>
      </c>
      <c r="I181" s="157">
        <v>45413</v>
      </c>
      <c r="K181" t="s">
        <v>1055</v>
      </c>
      <c r="N181" s="156" t="str">
        <f t="shared" si="5"/>
        <v>6.5.0 Marsh/wetland - mapping to IUCN GET</v>
      </c>
    </row>
    <row r="182" spans="1:14" x14ac:dyDescent="0.2">
      <c r="A182" t="s">
        <v>1215</v>
      </c>
      <c r="B182" t="s">
        <v>1418</v>
      </c>
      <c r="C182" t="s">
        <v>1040</v>
      </c>
      <c r="D182" s="104" t="s">
        <v>1058</v>
      </c>
      <c r="E182" s="104" t="s">
        <v>1059</v>
      </c>
      <c r="F182" s="155" t="s">
        <v>1043</v>
      </c>
      <c r="G182" s="156" t="s">
        <v>1051</v>
      </c>
      <c r="H182" t="s">
        <v>1056</v>
      </c>
      <c r="I182" s="157">
        <v>45261</v>
      </c>
      <c r="K182" t="s">
        <v>1055</v>
      </c>
      <c r="L182" t="s">
        <v>1057</v>
      </c>
      <c r="M182" s="156"/>
      <c r="N182" s="156" t="str">
        <f t="shared" si="5"/>
        <v>6.5.1 Marsh/wetland - conservation - mapping to IUCN GET</v>
      </c>
    </row>
    <row r="183" spans="1:14" x14ac:dyDescent="0.2">
      <c r="A183" t="s">
        <v>1216</v>
      </c>
      <c r="B183" t="s">
        <v>1419</v>
      </c>
      <c r="C183" t="s">
        <v>1040</v>
      </c>
      <c r="D183" s="104" t="s">
        <v>1058</v>
      </c>
      <c r="E183" s="104" t="s">
        <v>1059</v>
      </c>
      <c r="F183" s="155" t="s">
        <v>1043</v>
      </c>
      <c r="G183" s="156" t="s">
        <v>1051</v>
      </c>
      <c r="H183" t="s">
        <v>1056</v>
      </c>
      <c r="I183" s="157">
        <v>45261</v>
      </c>
      <c r="K183" t="s">
        <v>1055</v>
      </c>
      <c r="L183" t="s">
        <v>1057</v>
      </c>
      <c r="M183" s="156"/>
      <c r="N183" s="156" t="str">
        <f t="shared" si="5"/>
        <v>6.5.2 Marsh/wetland - production - mapping to IUCN GET</v>
      </c>
    </row>
    <row r="184" spans="1:14" x14ac:dyDescent="0.2">
      <c r="A184" t="s">
        <v>1217</v>
      </c>
      <c r="B184" t="s">
        <v>1420</v>
      </c>
      <c r="C184" t="s">
        <v>1040</v>
      </c>
      <c r="D184" s="104" t="s">
        <v>1058</v>
      </c>
      <c r="E184" s="104" t="s">
        <v>1059</v>
      </c>
      <c r="F184" s="155" t="s">
        <v>1043</v>
      </c>
      <c r="G184" s="156" t="s">
        <v>1051</v>
      </c>
      <c r="H184" t="s">
        <v>1056</v>
      </c>
      <c r="I184" s="157">
        <v>45261</v>
      </c>
      <c r="K184" t="s">
        <v>1055</v>
      </c>
      <c r="L184" t="s">
        <v>1057</v>
      </c>
      <c r="M184" s="156"/>
      <c r="N184" s="156" t="str">
        <f t="shared" si="5"/>
        <v>6.5.3 Marsh/wetland - intensive use - mapping to IUCN GET</v>
      </c>
    </row>
    <row r="185" spans="1:14" x14ac:dyDescent="0.2">
      <c r="A185" t="s">
        <v>1218</v>
      </c>
      <c r="B185" t="s">
        <v>1421</v>
      </c>
      <c r="C185" t="s">
        <v>1041</v>
      </c>
      <c r="D185" t="str">
        <f>(IF(LEN(A185),IF(ISNUMBER(SEARCH(" ",E185)),IF(ISNUMBER(SEARCH(".",E185)),_xlfn.CONCAT("get:groups/",LEFT(E185,FIND(" ",E185)-1)),_xlfn.CONCAT("get:biomes/",LEFT(E185,FIND(" ",E185)-1))),"")))</f>
        <v>get:groups/MFT1.3</v>
      </c>
      <c r="E185" t="s">
        <v>1023</v>
      </c>
      <c r="F185" s="155" t="s">
        <v>1043</v>
      </c>
      <c r="G185" s="156" t="s">
        <v>1051</v>
      </c>
      <c r="H185" t="s">
        <v>1056</v>
      </c>
      <c r="I185" s="157">
        <v>45261</v>
      </c>
      <c r="K185" t="s">
        <v>1055</v>
      </c>
      <c r="M185" s="156"/>
      <c r="N185" s="156" t="str">
        <f t="shared" si="5"/>
        <v>6.5.4 Marsh/wetland - saline - mapping to IUCN GET</v>
      </c>
    </row>
    <row r="186" spans="1:14" x14ac:dyDescent="0.2">
      <c r="A186" t="s">
        <v>1259</v>
      </c>
      <c r="B186" t="s">
        <v>1451</v>
      </c>
      <c r="C186" s="104" t="s">
        <v>1040</v>
      </c>
      <c r="D186" s="104" t="s">
        <v>1058</v>
      </c>
      <c r="E186" s="104" t="s">
        <v>1059</v>
      </c>
      <c r="F186" s="155" t="s">
        <v>1043</v>
      </c>
      <c r="G186" s="156" t="s">
        <v>1260</v>
      </c>
      <c r="H186" t="s">
        <v>1261</v>
      </c>
      <c r="I186" s="157">
        <v>45413</v>
      </c>
      <c r="K186" t="s">
        <v>1055</v>
      </c>
      <c r="N186" s="156" t="str">
        <f t="shared" si="5"/>
        <v>6.6.0 Estuary/coastal waters - mapping to IUCN GET</v>
      </c>
    </row>
    <row r="187" spans="1:14" x14ac:dyDescent="0.2">
      <c r="A187" t="s">
        <v>1219</v>
      </c>
      <c r="B187" t="s">
        <v>1422</v>
      </c>
      <c r="C187" s="104" t="s">
        <v>1040</v>
      </c>
      <c r="D187" s="104" t="s">
        <v>1058</v>
      </c>
      <c r="E187" s="104" t="s">
        <v>1059</v>
      </c>
      <c r="F187" s="155" t="s">
        <v>1043</v>
      </c>
      <c r="G187" s="156" t="s">
        <v>1051</v>
      </c>
      <c r="H187" t="s">
        <v>1056</v>
      </c>
      <c r="I187" s="157">
        <v>45261</v>
      </c>
      <c r="K187" t="s">
        <v>1055</v>
      </c>
      <c r="L187" t="s">
        <v>1057</v>
      </c>
      <c r="M187" s="156"/>
      <c r="N187" s="156" t="str">
        <f t="shared" si="5"/>
        <v>6.6.1 Estuary/coastal waters - conservation - mapping to IUCN GET</v>
      </c>
    </row>
    <row r="188" spans="1:14" x14ac:dyDescent="0.2">
      <c r="A188" t="s">
        <v>1220</v>
      </c>
      <c r="B188" t="s">
        <v>1423</v>
      </c>
      <c r="C188" s="104" t="s">
        <v>1040</v>
      </c>
      <c r="D188" s="104" t="s">
        <v>1058</v>
      </c>
      <c r="E188" s="104" t="s">
        <v>1059</v>
      </c>
      <c r="F188" s="155" t="s">
        <v>1043</v>
      </c>
      <c r="G188" s="156" t="s">
        <v>1051</v>
      </c>
      <c r="H188" t="s">
        <v>1056</v>
      </c>
      <c r="I188" s="157">
        <v>45261</v>
      </c>
      <c r="K188" t="s">
        <v>1055</v>
      </c>
      <c r="L188" t="s">
        <v>1057</v>
      </c>
      <c r="M188" s="156"/>
      <c r="N188" s="156" t="str">
        <f t="shared" si="5"/>
        <v>6.6.2 Estuary/coastal waters - production - mapping to IUCN GET</v>
      </c>
    </row>
    <row r="189" spans="1:14" x14ac:dyDescent="0.2">
      <c r="A189" t="s">
        <v>1221</v>
      </c>
      <c r="B189" t="s">
        <v>1424</v>
      </c>
      <c r="C189" s="104" t="s">
        <v>1040</v>
      </c>
      <c r="D189" s="104" t="s">
        <v>1058</v>
      </c>
      <c r="E189" s="104" t="s">
        <v>1059</v>
      </c>
      <c r="F189" s="155" t="s">
        <v>1043</v>
      </c>
      <c r="G189" s="156" t="s">
        <v>1051</v>
      </c>
      <c r="H189" t="s">
        <v>1056</v>
      </c>
      <c r="I189" s="157">
        <v>45261</v>
      </c>
      <c r="K189" t="s">
        <v>1055</v>
      </c>
      <c r="L189" t="s">
        <v>1057</v>
      </c>
      <c r="M189" s="156"/>
      <c r="N189" s="156" t="str">
        <f t="shared" si="5"/>
        <v>6.6.3 Estuary/coastal waters - intensive use - mapping to IUCN GET</v>
      </c>
    </row>
  </sheetData>
  <sortState xmlns:xlrd2="http://schemas.microsoft.com/office/spreadsheetml/2017/richdata2" ref="A3:N189">
    <sortCondition ref="B3:B189"/>
  </sortState>
  <conditionalFormatting sqref="C3:E21">
    <cfRule type="containsBlanks" dxfId="6" priority="1">
      <formula>LEN(TRIM(C3))=0</formula>
    </cfRule>
  </conditionalFormatting>
  <conditionalFormatting sqref="C50:E54">
    <cfRule type="containsBlanks" dxfId="5" priority="11">
      <formula>LEN(TRIM(C50))=0</formula>
    </cfRule>
  </conditionalFormatting>
  <conditionalFormatting sqref="C85:E89">
    <cfRule type="containsBlanks" dxfId="4" priority="10">
      <formula>LEN(TRIM(C85))=0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7109375" bestFit="1" customWidth="1"/>
  </cols>
  <sheetData>
    <row r="1" spans="1:4" x14ac:dyDescent="0.2">
      <c r="A1" t="s">
        <v>1226</v>
      </c>
      <c r="B1" t="s">
        <v>1227</v>
      </c>
      <c r="C1" t="s">
        <v>1228</v>
      </c>
      <c r="D1" t="s">
        <v>1230</v>
      </c>
    </row>
    <row r="2" spans="1:4" x14ac:dyDescent="0.2">
      <c r="A2" s="152">
        <v>45436</v>
      </c>
      <c r="B2" t="s">
        <v>1225</v>
      </c>
      <c r="C2" t="s">
        <v>1229</v>
      </c>
      <c r="D2" t="s">
        <v>1270</v>
      </c>
    </row>
    <row r="3" spans="1:4" ht="31.15" customHeight="1" x14ac:dyDescent="0.2">
      <c r="A3" s="152">
        <v>45436</v>
      </c>
      <c r="B3" t="s">
        <v>1225</v>
      </c>
      <c r="C3" s="104" t="s">
        <v>1269</v>
      </c>
      <c r="D3" t="s">
        <v>1231</v>
      </c>
    </row>
    <row r="4" spans="1:4" x14ac:dyDescent="0.2">
      <c r="A4" s="152">
        <v>45436</v>
      </c>
      <c r="B4" t="s">
        <v>1225</v>
      </c>
      <c r="C4" t="s">
        <v>1263</v>
      </c>
      <c r="D4" t="s">
        <v>1264</v>
      </c>
    </row>
    <row r="5" spans="1:4" x14ac:dyDescent="0.2">
      <c r="A5" s="152">
        <v>45436</v>
      </c>
      <c r="B5" t="s">
        <v>1225</v>
      </c>
      <c r="C5" s="17" t="s">
        <v>1454</v>
      </c>
      <c r="D5" t="s">
        <v>1231</v>
      </c>
    </row>
    <row r="6" spans="1:4" x14ac:dyDescent="0.2">
      <c r="A6" s="152">
        <v>45436</v>
      </c>
      <c r="B6" t="s">
        <v>1225</v>
      </c>
      <c r="C6" s="17" t="s">
        <v>1466</v>
      </c>
      <c r="D6" s="17" t="s">
        <v>1231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2.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ALUM V8</vt:lpstr>
      <vt:lpstr>ALUM V7</vt:lpstr>
      <vt:lpstr>Commods-A4</vt:lpstr>
      <vt:lpstr>commodities</vt:lpstr>
      <vt:lpstr>management</vt:lpstr>
      <vt:lpstr>ALUM_V8_vertical with IUCN</vt:lpstr>
      <vt:lpstr>header</vt:lpstr>
      <vt:lpstr>SSSOM</vt:lpstr>
      <vt:lpstr>CHANGE_LOG</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2024-06-06T07:17:47Z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