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Greg\Repositories\Engines\budget\data\"/>
    </mc:Choice>
  </mc:AlternateContent>
  <xr:revisionPtr revIDLastSave="0" documentId="13_ncr:1_{90F74D63-A3F3-4ABB-9D25-F7A928ECAB6F}" xr6:coauthVersionLast="47" xr6:coauthVersionMax="47" xr10:uidLastSave="{00000000-0000-0000-0000-000000000000}"/>
  <bookViews>
    <workbookView xWindow="28680" yWindow="-120" windowWidth="29040" windowHeight="15840" xr2:uid="{0A31612C-3C2D-45DF-B35A-9F610161C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9" i="1" l="1"/>
  <c r="L89" i="1"/>
  <c r="Q74" i="1"/>
  <c r="P74" i="1"/>
  <c r="O74" i="1"/>
  <c r="O89" i="1" s="1"/>
  <c r="N74" i="1"/>
  <c r="N89" i="1" s="1"/>
  <c r="M74" i="1"/>
  <c r="M89" i="1" s="1"/>
  <c r="L74" i="1"/>
  <c r="K74" i="1"/>
  <c r="K89" i="1" s="1"/>
  <c r="J74" i="1"/>
  <c r="J89" i="1" s="1"/>
  <c r="I74" i="1"/>
  <c r="I89" i="1" s="1"/>
  <c r="I38" i="1"/>
  <c r="I55" i="1" s="1"/>
  <c r="J38" i="1"/>
  <c r="J55" i="1" s="1"/>
  <c r="P38" i="1"/>
  <c r="P55" i="1" s="1"/>
  <c r="O38" i="1"/>
  <c r="O55" i="1" s="1"/>
  <c r="N38" i="1"/>
  <c r="N55" i="1" s="1"/>
  <c r="M38" i="1"/>
  <c r="M55" i="1" s="1"/>
  <c r="L38" i="1"/>
  <c r="L55" i="1" s="1"/>
  <c r="K38" i="1"/>
  <c r="K55" i="1" s="1"/>
  <c r="P19" i="1"/>
  <c r="O19" i="1"/>
  <c r="N19" i="1"/>
  <c r="M19" i="1"/>
  <c r="L19" i="1"/>
  <c r="K19" i="1"/>
</calcChain>
</file>

<file path=xl/sharedStrings.xml><?xml version="1.0" encoding="utf-8"?>
<sst xmlns="http://schemas.openxmlformats.org/spreadsheetml/2006/main" count="402" uniqueCount="64">
  <si>
    <t>Contract Method &amp; Type</t>
  </si>
  <si>
    <t>Performing Activity &amp; Location</t>
  </si>
  <si>
    <t>Total PY's Cost</t>
  </si>
  <si>
    <t>FY 2001 Cost</t>
  </si>
  <si>
    <t>FY 2002 Cost</t>
  </si>
  <si>
    <t>FY 2003 Cost</t>
  </si>
  <si>
    <t>Cost to Complete</t>
  </si>
  <si>
    <t>Total Cost</t>
  </si>
  <si>
    <t>Target Value of Contract</t>
  </si>
  <si>
    <t>Cost Categories</t>
  </si>
  <si>
    <t>Oct</t>
  </si>
  <si>
    <t>SS/CPFF</t>
  </si>
  <si>
    <t>Pratt &amp; Whitney *, Hartford, CT</t>
  </si>
  <si>
    <t>Weapon System Concept Demonstrations (including flying demonstrators and supporting propulsion efforts)</t>
  </si>
  <si>
    <t>Transition Risk Reduction Activities</t>
  </si>
  <si>
    <t>SS/CPAF</t>
  </si>
  <si>
    <t>Pratt &amp; Whitney</t>
  </si>
  <si>
    <t>GE</t>
  </si>
  <si>
    <t>GE, Cincinnati OH</t>
  </si>
  <si>
    <t>Technology Maturation: Propulsion</t>
  </si>
  <si>
    <t>C/CPFF</t>
  </si>
  <si>
    <t>Pratt/Whitney</t>
  </si>
  <si>
    <t>SS/TBD</t>
  </si>
  <si>
    <t>Various</t>
  </si>
  <si>
    <t>Miscellaneous</t>
  </si>
  <si>
    <t>NASA Contract</t>
  </si>
  <si>
    <t>Fld. Activ.</t>
  </si>
  <si>
    <t>BA</t>
  </si>
  <si>
    <t>PE</t>
  </si>
  <si>
    <t>PE Title</t>
  </si>
  <si>
    <t>Joint Strike Fighter</t>
  </si>
  <si>
    <t>Contract Method/Type or Funding Vehicle</t>
  </si>
  <si>
    <t>Performing Activity EAC</t>
  </si>
  <si>
    <t>Project Office EAC</t>
  </si>
  <si>
    <t>Total Prior FY 2000</t>
  </si>
  <si>
    <t>Budget FY 2000</t>
  </si>
  <si>
    <t>Budget FY 2002</t>
  </si>
  <si>
    <t>Budget to Complete</t>
  </si>
  <si>
    <t>Total Program</t>
  </si>
  <si>
    <t>Product Development Organizations: Weapon System Concept Demonstrations (Note 1):</t>
  </si>
  <si>
    <t>Contractor or Government Performing Activity</t>
  </si>
  <si>
    <t>PByear</t>
  </si>
  <si>
    <t>Budget FY 2001</t>
  </si>
  <si>
    <t>Pratt &amp; Whitney,East Hartford CT</t>
  </si>
  <si>
    <t>F-120 Engine Program</t>
  </si>
  <si>
    <t>Nov 98/Ot 99/ Oct 00</t>
  </si>
  <si>
    <t>GE Engine Program</t>
  </si>
  <si>
    <t>Total Prior FY 1999</t>
  </si>
  <si>
    <t>Budget FY 1999</t>
  </si>
  <si>
    <t>Nov 98/99/00</t>
  </si>
  <si>
    <t>Award or Obligation Date</t>
  </si>
  <si>
    <t>General Electric</t>
  </si>
  <si>
    <t>AUTONOMIC LOGISTICS (formerly Prognostics and Health Management / Supportability and Training)</t>
  </si>
  <si>
    <t>Prognostics and Health Management / Supportability and Training</t>
  </si>
  <si>
    <t>Total Prior FY 1997</t>
  </si>
  <si>
    <t>FY 1998</t>
  </si>
  <si>
    <t>FY 1997</t>
  </si>
  <si>
    <t>Alternative Engine Program</t>
  </si>
  <si>
    <t>Total Prior FY 1998</t>
  </si>
  <si>
    <t>Budget FY 1998</t>
  </si>
  <si>
    <t>Award Fees</t>
  </si>
  <si>
    <t>8.1.1998</t>
  </si>
  <si>
    <t>Oct 99-Sep 00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</si>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</sst>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/>
    <xf numFmtId="17" fontId="0" fillId="0" borderId="0" xfId="0" applyNumberFormat="1"/>
    <xf numFmtId="16" fontId="0" fillId="0" borderId="0" xfId="0" applyNumberFormat="1"/>
    <xf numFmtId="14" fontId="0" fillId="0" borderId="0" xfId="0" applyNumberFormat="1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32E7-8D05-4EDA-93F1-A9AA89CD670B}">
  <dimension ref="A1:Q89"/>
  <sheetViews>
    <sheetView tabSelected="1" topLeftCell="A4" zoomScale="85" zoomScaleNormal="85" workbookViewId="0">
      <selection activeCell="L15" sqref="L15"/>
    </sheetView>
  </sheetViews>
  <sheetFormatPr defaultRowHeight="15" x14ac:dyDescent="0.25"/>
  <cols>
    <col min="5" max="5" width="81" customWidth="1"/>
    <col min="6" max="6" width="14" bestFit="1" customWidth="1"/>
    <col min="7" max="7" width="29" bestFit="1" customWidth="1"/>
    <col min="8" max="8" width="9.85546875" bestFit="1" customWidth="1"/>
    <col min="10" max="10" width="9" bestFit="1" customWidth="1"/>
    <col min="11" max="11" width="10.28515625" bestFit="1" customWidth="1"/>
    <col min="12" max="12" width="7.85546875" bestFit="1" customWidth="1"/>
    <col min="13" max="13" width="7.7109375" bestFit="1" customWidth="1"/>
    <col min="14" max="15" width="8.7109375" bestFit="1" customWidth="1"/>
    <col min="16" max="16" width="10.28515625" bestFit="1" customWidth="1"/>
  </cols>
  <sheetData>
    <row r="1" spans="1:17" ht="60" x14ac:dyDescent="0.25">
      <c r="A1" t="s">
        <v>41</v>
      </c>
      <c r="B1" t="s">
        <v>28</v>
      </c>
      <c r="C1" t="s">
        <v>29</v>
      </c>
      <c r="D1" t="s">
        <v>27</v>
      </c>
      <c r="E1" s="1" t="s">
        <v>9</v>
      </c>
      <c r="F1" s="1" t="s">
        <v>0</v>
      </c>
      <c r="G1" s="1" t="s">
        <v>1</v>
      </c>
      <c r="H1" s="1" t="s">
        <v>50</v>
      </c>
      <c r="I1" s="1" t="s">
        <v>32</v>
      </c>
      <c r="J1" s="1" t="s">
        <v>33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</row>
    <row r="2" spans="1:17" x14ac:dyDescent="0.25">
      <c r="A2">
        <v>2003</v>
      </c>
      <c r="B2">
        <v>603800</v>
      </c>
      <c r="C2" t="s">
        <v>30</v>
      </c>
      <c r="D2">
        <v>4</v>
      </c>
      <c r="E2" t="s">
        <v>13</v>
      </c>
      <c r="F2" t="s">
        <v>11</v>
      </c>
      <c r="G2" t="s">
        <v>12</v>
      </c>
      <c r="H2" t="s">
        <v>10</v>
      </c>
      <c r="K2">
        <v>836.96100000000001</v>
      </c>
      <c r="L2">
        <v>122.694</v>
      </c>
      <c r="P2">
        <v>959.65499999999997</v>
      </c>
      <c r="Q2">
        <v>997.04499999999996</v>
      </c>
    </row>
    <row r="3" spans="1:17" x14ac:dyDescent="0.25">
      <c r="A3">
        <v>2003</v>
      </c>
      <c r="B3">
        <v>603800</v>
      </c>
      <c r="C3" t="s">
        <v>30</v>
      </c>
      <c r="D3">
        <v>4</v>
      </c>
      <c r="E3" t="s">
        <v>14</v>
      </c>
      <c r="F3" t="s">
        <v>11</v>
      </c>
      <c r="G3" t="s">
        <v>16</v>
      </c>
      <c r="H3" s="5">
        <v>44652</v>
      </c>
      <c r="L3">
        <v>52.674999999999997</v>
      </c>
      <c r="P3">
        <v>52.674999999999997</v>
      </c>
      <c r="Q3">
        <v>52.674999999999997</v>
      </c>
    </row>
    <row r="4" spans="1:17" x14ac:dyDescent="0.25">
      <c r="A4">
        <v>2003</v>
      </c>
      <c r="B4">
        <v>603800</v>
      </c>
      <c r="C4" t="s">
        <v>30</v>
      </c>
      <c r="D4">
        <v>4</v>
      </c>
      <c r="E4" t="s">
        <v>14</v>
      </c>
      <c r="F4" t="s">
        <v>15</v>
      </c>
      <c r="G4" t="s">
        <v>16</v>
      </c>
      <c r="H4" s="5">
        <v>44866</v>
      </c>
      <c r="L4">
        <v>24.324999999999999</v>
      </c>
      <c r="P4">
        <v>24.324999999999999</v>
      </c>
    </row>
    <row r="5" spans="1:17" x14ac:dyDescent="0.25">
      <c r="A5">
        <v>2003</v>
      </c>
      <c r="B5">
        <v>603800</v>
      </c>
      <c r="C5" t="s">
        <v>30</v>
      </c>
      <c r="D5">
        <v>4</v>
      </c>
      <c r="E5" t="s">
        <v>46</v>
      </c>
      <c r="F5" t="s">
        <v>11</v>
      </c>
      <c r="G5" t="s">
        <v>18</v>
      </c>
      <c r="K5">
        <v>7</v>
      </c>
      <c r="P5">
        <v>7</v>
      </c>
    </row>
    <row r="6" spans="1:17" x14ac:dyDescent="0.25">
      <c r="A6">
        <v>2003</v>
      </c>
      <c r="B6">
        <v>603800</v>
      </c>
      <c r="C6" t="s">
        <v>30</v>
      </c>
      <c r="D6">
        <v>4</v>
      </c>
      <c r="E6" t="s">
        <v>46</v>
      </c>
      <c r="F6" t="s">
        <v>11</v>
      </c>
      <c r="G6" t="s">
        <v>17</v>
      </c>
      <c r="H6" s="4">
        <v>36800</v>
      </c>
      <c r="K6">
        <v>138.26300000000001</v>
      </c>
      <c r="L6">
        <v>111.06399999999999</v>
      </c>
      <c r="P6">
        <v>249.327</v>
      </c>
      <c r="Q6">
        <v>186.727</v>
      </c>
    </row>
    <row r="7" spans="1:17" x14ac:dyDescent="0.25">
      <c r="A7">
        <v>2003</v>
      </c>
      <c r="B7">
        <v>603800</v>
      </c>
      <c r="C7" t="s">
        <v>30</v>
      </c>
      <c r="D7">
        <v>4</v>
      </c>
      <c r="E7" t="s">
        <v>19</v>
      </c>
      <c r="F7" t="s">
        <v>20</v>
      </c>
      <c r="G7" t="s">
        <v>21</v>
      </c>
      <c r="K7">
        <v>5.4480000000000004</v>
      </c>
      <c r="P7">
        <v>5.4480000000000004</v>
      </c>
    </row>
    <row r="8" spans="1:17" x14ac:dyDescent="0.25">
      <c r="A8">
        <v>2003</v>
      </c>
      <c r="B8">
        <v>603800</v>
      </c>
      <c r="C8" t="s">
        <v>30</v>
      </c>
      <c r="D8">
        <v>4</v>
      </c>
      <c r="E8" t="s">
        <v>19</v>
      </c>
      <c r="F8" t="s">
        <v>11</v>
      </c>
      <c r="G8" t="s">
        <v>17</v>
      </c>
      <c r="K8">
        <v>5.681</v>
      </c>
      <c r="P8">
        <v>5.681</v>
      </c>
    </row>
    <row r="9" spans="1:17" x14ac:dyDescent="0.25">
      <c r="A9">
        <v>2003</v>
      </c>
      <c r="B9">
        <v>603800</v>
      </c>
      <c r="C9" t="s">
        <v>30</v>
      </c>
      <c r="D9">
        <v>4</v>
      </c>
      <c r="E9" t="s">
        <v>19</v>
      </c>
      <c r="F9" t="s">
        <v>11</v>
      </c>
      <c r="G9" t="s">
        <v>21</v>
      </c>
      <c r="K9">
        <v>30</v>
      </c>
      <c r="P9">
        <v>30</v>
      </c>
    </row>
    <row r="10" spans="1:17" x14ac:dyDescent="0.25">
      <c r="A10">
        <v>2003</v>
      </c>
      <c r="B10">
        <v>603800</v>
      </c>
      <c r="C10" t="s">
        <v>30</v>
      </c>
      <c r="D10">
        <v>4</v>
      </c>
      <c r="E10" t="s">
        <v>19</v>
      </c>
      <c r="F10" t="s">
        <v>11</v>
      </c>
      <c r="G10" t="s">
        <v>17</v>
      </c>
      <c r="K10">
        <v>3</v>
      </c>
      <c r="P10">
        <v>3</v>
      </c>
    </row>
    <row r="11" spans="1:17" x14ac:dyDescent="0.25">
      <c r="A11">
        <v>2003</v>
      </c>
      <c r="B11">
        <v>603800</v>
      </c>
      <c r="C11" t="s">
        <v>30</v>
      </c>
      <c r="D11">
        <v>4</v>
      </c>
      <c r="E11" t="s">
        <v>19</v>
      </c>
      <c r="F11" t="s">
        <v>11</v>
      </c>
      <c r="G11" t="s">
        <v>21</v>
      </c>
      <c r="K11">
        <v>26.777000000000001</v>
      </c>
      <c r="P11">
        <v>26.777000000000001</v>
      </c>
    </row>
    <row r="12" spans="1:17" x14ac:dyDescent="0.25">
      <c r="A12">
        <v>2003</v>
      </c>
      <c r="B12">
        <v>603800</v>
      </c>
      <c r="C12" t="s">
        <v>30</v>
      </c>
      <c r="D12">
        <v>4</v>
      </c>
      <c r="E12" t="s">
        <v>19</v>
      </c>
      <c r="F12" t="s">
        <v>11</v>
      </c>
      <c r="G12" t="s">
        <v>16</v>
      </c>
      <c r="K12">
        <v>3.64</v>
      </c>
      <c r="P12">
        <v>3.64</v>
      </c>
    </row>
    <row r="13" spans="1:17" x14ac:dyDescent="0.25">
      <c r="A13">
        <v>2003</v>
      </c>
      <c r="B13">
        <v>603800</v>
      </c>
      <c r="C13" t="s">
        <v>30</v>
      </c>
      <c r="D13">
        <v>4</v>
      </c>
      <c r="E13" t="s">
        <v>19</v>
      </c>
      <c r="F13" t="s">
        <v>22</v>
      </c>
      <c r="G13" t="s">
        <v>16</v>
      </c>
      <c r="K13">
        <v>8.1999999999999993</v>
      </c>
      <c r="P13">
        <v>8.1999999999999993</v>
      </c>
    </row>
    <row r="14" spans="1:17" x14ac:dyDescent="0.25">
      <c r="A14">
        <v>2003</v>
      </c>
      <c r="B14">
        <v>603800</v>
      </c>
      <c r="C14" t="s">
        <v>30</v>
      </c>
      <c r="D14">
        <v>4</v>
      </c>
      <c r="E14" t="s">
        <v>19</v>
      </c>
      <c r="F14" t="s">
        <v>25</v>
      </c>
      <c r="G14" t="s">
        <v>23</v>
      </c>
      <c r="K14">
        <v>2.8</v>
      </c>
      <c r="P14">
        <v>2.8</v>
      </c>
    </row>
    <row r="15" spans="1:17" x14ac:dyDescent="0.25">
      <c r="A15">
        <v>2003</v>
      </c>
      <c r="B15">
        <v>603800</v>
      </c>
      <c r="C15" t="s">
        <v>30</v>
      </c>
      <c r="D15">
        <v>4</v>
      </c>
      <c r="E15" t="s">
        <v>19</v>
      </c>
      <c r="F15" t="s">
        <v>24</v>
      </c>
      <c r="G15" t="s">
        <v>23</v>
      </c>
      <c r="H15" t="s">
        <v>23</v>
      </c>
      <c r="K15">
        <v>14.795</v>
      </c>
      <c r="L15">
        <v>0.05</v>
      </c>
      <c r="P15">
        <v>14.845000000000001</v>
      </c>
    </row>
    <row r="16" spans="1:17" x14ac:dyDescent="0.25">
      <c r="A16">
        <v>2003</v>
      </c>
      <c r="B16">
        <v>603800</v>
      </c>
      <c r="C16" t="s">
        <v>30</v>
      </c>
      <c r="D16">
        <v>4</v>
      </c>
      <c r="E16" t="s">
        <v>19</v>
      </c>
      <c r="F16" t="s">
        <v>26</v>
      </c>
      <c r="G16" t="s">
        <v>23</v>
      </c>
      <c r="H16" s="4">
        <v>36831</v>
      </c>
      <c r="K16">
        <v>47.893000000000001</v>
      </c>
      <c r="L16">
        <v>3.7490000000000001</v>
      </c>
      <c r="P16">
        <v>51.642000000000003</v>
      </c>
    </row>
    <row r="17" spans="1:16" x14ac:dyDescent="0.25">
      <c r="A17">
        <v>2003</v>
      </c>
      <c r="B17">
        <v>603800</v>
      </c>
      <c r="C17" t="s">
        <v>30</v>
      </c>
      <c r="D17">
        <v>4</v>
      </c>
      <c r="E17" t="s">
        <v>52</v>
      </c>
      <c r="F17" t="s">
        <v>20</v>
      </c>
      <c r="G17" s="3" t="s">
        <v>16</v>
      </c>
      <c r="I17" s="8">
        <v>10.1</v>
      </c>
      <c r="J17" s="8">
        <v>10.1</v>
      </c>
      <c r="K17" s="8">
        <v>10.1</v>
      </c>
      <c r="L17" s="8">
        <v>0</v>
      </c>
      <c r="M17" s="8">
        <v>0</v>
      </c>
      <c r="N17" s="8">
        <v>0</v>
      </c>
      <c r="O17" s="8">
        <v>0</v>
      </c>
      <c r="P17" s="8">
        <v>10.1</v>
      </c>
    </row>
    <row r="18" spans="1:16" x14ac:dyDescent="0.25">
      <c r="A18">
        <v>2003</v>
      </c>
      <c r="B18">
        <v>603800</v>
      </c>
      <c r="C18" t="s">
        <v>30</v>
      </c>
      <c r="D18">
        <v>4</v>
      </c>
      <c r="E18" t="s">
        <v>52</v>
      </c>
      <c r="F18" t="s">
        <v>20</v>
      </c>
      <c r="G18" s="3" t="s">
        <v>51</v>
      </c>
      <c r="H18" s="4">
        <v>36161</v>
      </c>
      <c r="I18" s="8">
        <v>1.5</v>
      </c>
      <c r="J18" s="8">
        <v>1.5</v>
      </c>
      <c r="K18" s="8">
        <v>1.5</v>
      </c>
      <c r="L18" s="8">
        <v>0</v>
      </c>
      <c r="M18" s="8">
        <v>0</v>
      </c>
      <c r="N18" s="8">
        <v>0</v>
      </c>
      <c r="O18" s="8">
        <v>0</v>
      </c>
      <c r="P18" s="8">
        <v>1.5</v>
      </c>
    </row>
    <row r="19" spans="1:16" x14ac:dyDescent="0.25">
      <c r="E19" s="7" t="s">
        <v>63</v>
      </c>
      <c r="G19" s="3"/>
      <c r="H19" s="4"/>
      <c r="I19" s="2"/>
      <c r="J19" s="2"/>
      <c r="K19" s="2">
        <f>SUBTOTAL(9,K2:K18)*1000</f>
        <v>1142058.0000000002</v>
      </c>
      <c r="L19" s="2">
        <f t="shared" ref="L19:P19" si="0">SUBTOTAL(9,L2:L18)*1000</f>
        <v>314557</v>
      </c>
      <c r="M19" s="2">
        <f t="shared" si="0"/>
        <v>0</v>
      </c>
      <c r="N19" s="2">
        <f t="shared" si="0"/>
        <v>0</v>
      </c>
      <c r="O19" s="2">
        <f t="shared" si="0"/>
        <v>0</v>
      </c>
      <c r="P19" s="2">
        <f t="shared" si="0"/>
        <v>1456615.0000000002</v>
      </c>
    </row>
    <row r="21" spans="1:16" ht="60" x14ac:dyDescent="0.25">
      <c r="A21" t="s">
        <v>41</v>
      </c>
      <c r="B21" t="s">
        <v>28</v>
      </c>
      <c r="C21" t="s">
        <v>29</v>
      </c>
      <c r="D21" t="s">
        <v>27</v>
      </c>
      <c r="E21" s="1" t="s">
        <v>9</v>
      </c>
      <c r="F21" s="1" t="s">
        <v>40</v>
      </c>
      <c r="G21" s="1" t="s">
        <v>31</v>
      </c>
      <c r="H21" s="1" t="s">
        <v>50</v>
      </c>
      <c r="I21" s="1" t="s">
        <v>32</v>
      </c>
      <c r="J21" s="1" t="s">
        <v>33</v>
      </c>
      <c r="K21" s="1" t="s">
        <v>34</v>
      </c>
      <c r="L21" s="1" t="s">
        <v>35</v>
      </c>
      <c r="M21" s="1" t="s">
        <v>42</v>
      </c>
      <c r="N21" s="1" t="s">
        <v>36</v>
      </c>
      <c r="O21" s="1" t="s">
        <v>37</v>
      </c>
      <c r="P21" s="1" t="s">
        <v>38</v>
      </c>
    </row>
    <row r="22" spans="1:16" x14ac:dyDescent="0.25">
      <c r="A22">
        <v>2002</v>
      </c>
      <c r="B22">
        <v>603800</v>
      </c>
      <c r="C22" t="s">
        <v>30</v>
      </c>
      <c r="D22">
        <v>4</v>
      </c>
      <c r="E22" t="s">
        <v>39</v>
      </c>
      <c r="F22" s="3" t="s">
        <v>16</v>
      </c>
      <c r="G22" t="s">
        <v>11</v>
      </c>
      <c r="H22" t="s">
        <v>49</v>
      </c>
      <c r="I22" s="2">
        <v>954076</v>
      </c>
      <c r="J22" s="2">
        <v>954076</v>
      </c>
      <c r="K22" s="2">
        <v>750071</v>
      </c>
      <c r="L22" s="2">
        <v>87019</v>
      </c>
      <c r="M22" s="2">
        <v>127694</v>
      </c>
      <c r="N22">
        <v>0</v>
      </c>
      <c r="O22">
        <v>0</v>
      </c>
      <c r="P22" s="2">
        <v>964784</v>
      </c>
    </row>
    <row r="23" spans="1:16" x14ac:dyDescent="0.25">
      <c r="A23">
        <v>2002</v>
      </c>
      <c r="B23">
        <v>603800</v>
      </c>
      <c r="C23" t="s">
        <v>30</v>
      </c>
      <c r="D23">
        <v>4</v>
      </c>
      <c r="E23" t="s">
        <v>14</v>
      </c>
      <c r="F23" s="3" t="s">
        <v>43</v>
      </c>
      <c r="G23" t="s">
        <v>11</v>
      </c>
      <c r="H23" s="5">
        <v>44652</v>
      </c>
      <c r="M23" s="2">
        <v>85334</v>
      </c>
      <c r="P23" s="2">
        <v>85334</v>
      </c>
    </row>
    <row r="24" spans="1:16" x14ac:dyDescent="0.25">
      <c r="A24">
        <v>2002</v>
      </c>
      <c r="B24">
        <v>603800</v>
      </c>
      <c r="C24" t="s">
        <v>30</v>
      </c>
      <c r="D24">
        <v>4</v>
      </c>
      <c r="E24" t="s">
        <v>44</v>
      </c>
      <c r="F24" s="3" t="s">
        <v>18</v>
      </c>
      <c r="G24" t="s">
        <v>11</v>
      </c>
      <c r="H24" t="s">
        <v>45</v>
      </c>
      <c r="I24" s="2">
        <v>7000</v>
      </c>
      <c r="J24" s="2">
        <v>7000</v>
      </c>
      <c r="K24" s="2">
        <v>7000</v>
      </c>
      <c r="L24">
        <v>0</v>
      </c>
      <c r="M24" s="2">
        <v>0</v>
      </c>
      <c r="N24">
        <v>0</v>
      </c>
      <c r="O24">
        <v>0</v>
      </c>
      <c r="P24" s="2">
        <v>7000</v>
      </c>
    </row>
    <row r="25" spans="1:16" x14ac:dyDescent="0.25">
      <c r="A25">
        <v>2002</v>
      </c>
      <c r="B25">
        <v>603800</v>
      </c>
      <c r="C25" t="s">
        <v>30</v>
      </c>
      <c r="D25">
        <v>4</v>
      </c>
      <c r="E25" t="s">
        <v>44</v>
      </c>
      <c r="F25" s="3" t="s">
        <v>18</v>
      </c>
      <c r="G25" t="s">
        <v>11</v>
      </c>
      <c r="I25" s="2">
        <v>183728</v>
      </c>
      <c r="J25" s="2">
        <v>183728</v>
      </c>
      <c r="K25" s="2">
        <v>103397</v>
      </c>
      <c r="L25" s="2">
        <v>34710</v>
      </c>
      <c r="M25" s="2">
        <v>45620</v>
      </c>
      <c r="N25">
        <v>0</v>
      </c>
      <c r="O25">
        <v>0</v>
      </c>
      <c r="P25" s="2">
        <v>183727</v>
      </c>
    </row>
    <row r="26" spans="1:16" x14ac:dyDescent="0.25">
      <c r="A26">
        <v>2002</v>
      </c>
      <c r="B26">
        <v>603800</v>
      </c>
      <c r="C26" t="s">
        <v>30</v>
      </c>
      <c r="D26">
        <v>4</v>
      </c>
      <c r="E26" t="s">
        <v>19</v>
      </c>
      <c r="F26" s="3" t="s">
        <v>21</v>
      </c>
      <c r="G26" t="s">
        <v>20</v>
      </c>
      <c r="I26" s="2">
        <v>5448</v>
      </c>
      <c r="J26" s="2">
        <v>5448</v>
      </c>
      <c r="K26" s="2">
        <v>5448</v>
      </c>
      <c r="L26">
        <v>0</v>
      </c>
      <c r="M26">
        <v>0</v>
      </c>
      <c r="N26">
        <v>0</v>
      </c>
      <c r="O26">
        <v>0</v>
      </c>
      <c r="P26" s="2">
        <v>5448</v>
      </c>
    </row>
    <row r="27" spans="1:16" x14ac:dyDescent="0.25">
      <c r="A27">
        <v>2002</v>
      </c>
      <c r="B27">
        <v>603800</v>
      </c>
      <c r="C27" t="s">
        <v>30</v>
      </c>
      <c r="D27">
        <v>4</v>
      </c>
      <c r="E27" t="s">
        <v>19</v>
      </c>
      <c r="F27" s="3" t="s">
        <v>17</v>
      </c>
      <c r="G27" t="s">
        <v>11</v>
      </c>
      <c r="I27" s="2">
        <v>5681</v>
      </c>
      <c r="J27" s="2">
        <v>5681</v>
      </c>
      <c r="K27" s="2">
        <v>5681</v>
      </c>
      <c r="L27">
        <v>0</v>
      </c>
      <c r="M27">
        <v>0</v>
      </c>
      <c r="N27">
        <v>0</v>
      </c>
      <c r="O27">
        <v>0</v>
      </c>
      <c r="P27" s="2">
        <v>5681</v>
      </c>
    </row>
    <row r="28" spans="1:16" x14ac:dyDescent="0.25">
      <c r="A28">
        <v>2002</v>
      </c>
      <c r="B28">
        <v>603800</v>
      </c>
      <c r="C28" t="s">
        <v>30</v>
      </c>
      <c r="D28">
        <v>4</v>
      </c>
      <c r="E28" t="s">
        <v>19</v>
      </c>
      <c r="F28" s="3" t="s">
        <v>21</v>
      </c>
      <c r="G28" t="s">
        <v>11</v>
      </c>
      <c r="I28" s="2">
        <v>30000</v>
      </c>
      <c r="J28" s="2">
        <v>30000</v>
      </c>
      <c r="K28" s="2">
        <v>30000</v>
      </c>
      <c r="L28">
        <v>0</v>
      </c>
      <c r="M28">
        <v>0</v>
      </c>
      <c r="N28">
        <v>0</v>
      </c>
      <c r="O28">
        <v>0</v>
      </c>
      <c r="P28" s="2">
        <v>30000</v>
      </c>
    </row>
    <row r="29" spans="1:16" x14ac:dyDescent="0.25">
      <c r="A29">
        <v>2002</v>
      </c>
      <c r="B29">
        <v>603800</v>
      </c>
      <c r="C29" t="s">
        <v>30</v>
      </c>
      <c r="D29">
        <v>4</v>
      </c>
      <c r="E29" t="s">
        <v>19</v>
      </c>
      <c r="F29" s="3" t="s">
        <v>17</v>
      </c>
      <c r="G29" t="s">
        <v>11</v>
      </c>
      <c r="I29" s="2">
        <v>3000</v>
      </c>
      <c r="J29" s="2">
        <v>3000</v>
      </c>
      <c r="K29" s="2">
        <v>3000</v>
      </c>
      <c r="L29">
        <v>0</v>
      </c>
      <c r="M29">
        <v>0</v>
      </c>
      <c r="N29">
        <v>0</v>
      </c>
      <c r="O29">
        <v>0</v>
      </c>
      <c r="P29" s="2">
        <v>3000</v>
      </c>
    </row>
    <row r="30" spans="1:16" x14ac:dyDescent="0.25">
      <c r="A30">
        <v>2002</v>
      </c>
      <c r="B30">
        <v>603800</v>
      </c>
      <c r="C30" t="s">
        <v>30</v>
      </c>
      <c r="D30">
        <v>4</v>
      </c>
      <c r="E30" t="s">
        <v>19</v>
      </c>
      <c r="F30" s="3" t="s">
        <v>21</v>
      </c>
      <c r="G30" t="s">
        <v>11</v>
      </c>
      <c r="H30" s="4">
        <v>36161</v>
      </c>
      <c r="I30" s="2">
        <v>26777</v>
      </c>
      <c r="J30" s="2">
        <v>26777</v>
      </c>
      <c r="K30" s="2">
        <v>26777</v>
      </c>
      <c r="L30">
        <v>0</v>
      </c>
      <c r="M30">
        <v>0</v>
      </c>
      <c r="N30">
        <v>0</v>
      </c>
      <c r="O30">
        <v>0</v>
      </c>
      <c r="P30" s="2">
        <v>26777</v>
      </c>
    </row>
    <row r="31" spans="1:16" x14ac:dyDescent="0.25">
      <c r="A31">
        <v>2002</v>
      </c>
      <c r="B31">
        <v>603800</v>
      </c>
      <c r="C31" t="s">
        <v>30</v>
      </c>
      <c r="D31">
        <v>4</v>
      </c>
      <c r="E31" t="s">
        <v>19</v>
      </c>
      <c r="F31" s="3" t="s">
        <v>16</v>
      </c>
      <c r="G31" t="s">
        <v>11</v>
      </c>
      <c r="I31" s="2">
        <v>3640</v>
      </c>
      <c r="J31" s="2">
        <v>3640</v>
      </c>
      <c r="K31" s="2">
        <v>3640</v>
      </c>
      <c r="L31">
        <v>0</v>
      </c>
      <c r="M31">
        <v>0</v>
      </c>
      <c r="N31">
        <v>0</v>
      </c>
      <c r="O31">
        <v>0</v>
      </c>
      <c r="P31" s="2">
        <v>3640</v>
      </c>
    </row>
    <row r="32" spans="1:16" x14ac:dyDescent="0.25">
      <c r="A32">
        <v>2002</v>
      </c>
      <c r="B32">
        <v>603800</v>
      </c>
      <c r="C32" t="s">
        <v>30</v>
      </c>
      <c r="D32">
        <v>4</v>
      </c>
      <c r="E32" t="s">
        <v>19</v>
      </c>
      <c r="F32" s="3" t="s">
        <v>16</v>
      </c>
      <c r="G32" t="s">
        <v>22</v>
      </c>
      <c r="H32" s="4">
        <v>36130</v>
      </c>
      <c r="I32" s="2">
        <v>8200</v>
      </c>
      <c r="J32" s="2">
        <v>8200</v>
      </c>
      <c r="K32" s="2">
        <v>8200</v>
      </c>
      <c r="L32">
        <v>0</v>
      </c>
      <c r="M32">
        <v>0</v>
      </c>
      <c r="N32">
        <v>0</v>
      </c>
      <c r="O32">
        <v>0</v>
      </c>
      <c r="P32" s="2">
        <v>8200</v>
      </c>
    </row>
    <row r="33" spans="1:16" x14ac:dyDescent="0.25">
      <c r="A33">
        <v>2002</v>
      </c>
      <c r="B33">
        <v>603800</v>
      </c>
      <c r="C33" t="s">
        <v>30</v>
      </c>
      <c r="D33">
        <v>4</v>
      </c>
      <c r="E33" t="s">
        <v>19</v>
      </c>
      <c r="F33" s="3" t="s">
        <v>23</v>
      </c>
      <c r="G33" t="s">
        <v>25</v>
      </c>
      <c r="H33" s="4">
        <v>36342</v>
      </c>
      <c r="I33" s="2">
        <v>2800</v>
      </c>
      <c r="J33" s="2">
        <v>2800</v>
      </c>
      <c r="K33" s="2">
        <v>2800</v>
      </c>
      <c r="L33">
        <v>0</v>
      </c>
      <c r="M33">
        <v>0</v>
      </c>
      <c r="N33">
        <v>0</v>
      </c>
      <c r="O33">
        <v>0</v>
      </c>
      <c r="P33" s="2">
        <v>2800</v>
      </c>
    </row>
    <row r="34" spans="1:16" x14ac:dyDescent="0.25">
      <c r="A34">
        <v>2002</v>
      </c>
      <c r="B34">
        <v>603800</v>
      </c>
      <c r="C34" t="s">
        <v>30</v>
      </c>
      <c r="D34">
        <v>4</v>
      </c>
      <c r="E34" t="s">
        <v>19</v>
      </c>
      <c r="F34" s="3" t="s">
        <v>23</v>
      </c>
      <c r="G34" t="s">
        <v>24</v>
      </c>
      <c r="H34" t="s">
        <v>23</v>
      </c>
      <c r="I34" s="2">
        <v>14845</v>
      </c>
      <c r="J34" s="2">
        <v>14845</v>
      </c>
      <c r="K34" s="2">
        <v>14699</v>
      </c>
      <c r="L34">
        <v>96</v>
      </c>
      <c r="M34">
        <v>50</v>
      </c>
      <c r="N34">
        <v>0</v>
      </c>
      <c r="O34">
        <v>0</v>
      </c>
      <c r="P34" s="2">
        <v>14845</v>
      </c>
    </row>
    <row r="35" spans="1:16" x14ac:dyDescent="0.25">
      <c r="A35">
        <v>2002</v>
      </c>
      <c r="B35">
        <v>603800</v>
      </c>
      <c r="C35" t="s">
        <v>30</v>
      </c>
      <c r="D35">
        <v>4</v>
      </c>
      <c r="E35" t="s">
        <v>19</v>
      </c>
      <c r="F35" s="3" t="s">
        <v>23</v>
      </c>
      <c r="G35" t="s">
        <v>26</v>
      </c>
      <c r="H35" t="s">
        <v>49</v>
      </c>
      <c r="I35" s="2">
        <v>51011</v>
      </c>
      <c r="J35" s="2">
        <v>51011</v>
      </c>
      <c r="K35" s="2">
        <v>39873</v>
      </c>
      <c r="L35" s="2">
        <v>8020</v>
      </c>
      <c r="M35" s="2">
        <v>2990</v>
      </c>
      <c r="N35">
        <v>0</v>
      </c>
      <c r="O35">
        <v>0</v>
      </c>
      <c r="P35" s="2">
        <v>50883</v>
      </c>
    </row>
    <row r="36" spans="1:16" x14ac:dyDescent="0.25">
      <c r="A36">
        <v>2002</v>
      </c>
      <c r="B36">
        <v>603800</v>
      </c>
      <c r="C36" t="s">
        <v>30</v>
      </c>
      <c r="D36">
        <v>4</v>
      </c>
      <c r="E36" t="s">
        <v>52</v>
      </c>
      <c r="F36" s="3" t="s">
        <v>16</v>
      </c>
      <c r="G36" t="s">
        <v>20</v>
      </c>
      <c r="I36" s="2">
        <v>10100</v>
      </c>
      <c r="J36" s="2">
        <v>10100</v>
      </c>
      <c r="K36" s="2">
        <v>10100</v>
      </c>
      <c r="L36">
        <v>0</v>
      </c>
      <c r="M36">
        <v>0</v>
      </c>
      <c r="N36">
        <v>0</v>
      </c>
      <c r="O36">
        <v>0</v>
      </c>
      <c r="P36" s="2">
        <v>10100</v>
      </c>
    </row>
    <row r="37" spans="1:16" x14ac:dyDescent="0.25">
      <c r="A37">
        <v>2002</v>
      </c>
      <c r="B37">
        <v>603800</v>
      </c>
      <c r="C37" t="s">
        <v>30</v>
      </c>
      <c r="D37">
        <v>4</v>
      </c>
      <c r="E37" t="s">
        <v>52</v>
      </c>
      <c r="F37" s="3" t="s">
        <v>51</v>
      </c>
      <c r="G37" t="s">
        <v>20</v>
      </c>
      <c r="H37" s="4">
        <v>36161</v>
      </c>
      <c r="I37" s="2">
        <v>1500</v>
      </c>
      <c r="J37" s="2">
        <v>1500</v>
      </c>
      <c r="K37" s="2">
        <v>1500</v>
      </c>
      <c r="L37">
        <v>0</v>
      </c>
      <c r="M37">
        <v>0</v>
      </c>
      <c r="N37">
        <v>0</v>
      </c>
      <c r="O37">
        <v>0</v>
      </c>
      <c r="P37" s="2">
        <v>1500</v>
      </c>
    </row>
    <row r="38" spans="1:16" x14ac:dyDescent="0.25">
      <c r="F38" s="3"/>
      <c r="H38" s="4"/>
      <c r="I38" s="2">
        <f>SUBTOTAL(9,I21:I37)</f>
        <v>1307806</v>
      </c>
      <c r="J38" s="2">
        <f>SUBTOTAL(9,J21:J37)</f>
        <v>1307806</v>
      </c>
      <c r="K38" s="2">
        <f>SUBTOTAL(9,K21:K37)</f>
        <v>1012186</v>
      </c>
      <c r="L38" s="2">
        <f t="shared" ref="L38:P38" si="1">SUBTOTAL(9,L21:L37)</f>
        <v>129845</v>
      </c>
      <c r="M38" s="2">
        <f t="shared" si="1"/>
        <v>261688</v>
      </c>
      <c r="N38" s="2">
        <f t="shared" si="1"/>
        <v>0</v>
      </c>
      <c r="O38" s="2">
        <f t="shared" si="1"/>
        <v>0</v>
      </c>
      <c r="P38" s="2">
        <f t="shared" si="1"/>
        <v>1403719</v>
      </c>
    </row>
    <row r="39" spans="1:16" ht="60" x14ac:dyDescent="0.25">
      <c r="A39" t="s">
        <v>41</v>
      </c>
      <c r="B39" t="s">
        <v>28</v>
      </c>
      <c r="C39" t="s">
        <v>29</v>
      </c>
      <c r="D39" t="s">
        <v>27</v>
      </c>
      <c r="E39" s="1" t="s">
        <v>9</v>
      </c>
      <c r="F39" s="1" t="s">
        <v>40</v>
      </c>
      <c r="G39" s="1" t="s">
        <v>31</v>
      </c>
      <c r="H39" s="1" t="s">
        <v>50</v>
      </c>
      <c r="I39" s="1" t="s">
        <v>32</v>
      </c>
      <c r="J39" s="1" t="s">
        <v>33</v>
      </c>
      <c r="K39" s="1" t="s">
        <v>47</v>
      </c>
      <c r="L39" s="1" t="s">
        <v>48</v>
      </c>
      <c r="M39" s="1" t="s">
        <v>35</v>
      </c>
      <c r="N39" s="1" t="s">
        <v>42</v>
      </c>
      <c r="O39" s="1" t="s">
        <v>37</v>
      </c>
      <c r="P39" s="1" t="s">
        <v>38</v>
      </c>
    </row>
    <row r="40" spans="1:16" x14ac:dyDescent="0.25">
      <c r="A40">
        <v>2001</v>
      </c>
      <c r="B40">
        <v>603800</v>
      </c>
      <c r="C40" t="s">
        <v>30</v>
      </c>
      <c r="D40">
        <v>4</v>
      </c>
      <c r="E40" t="s">
        <v>39</v>
      </c>
      <c r="F40" s="3" t="s">
        <v>16</v>
      </c>
      <c r="G40" t="s">
        <v>11</v>
      </c>
      <c r="H40" t="s">
        <v>49</v>
      </c>
      <c r="I40" s="2">
        <v>914471</v>
      </c>
      <c r="J40" s="2">
        <v>914471</v>
      </c>
      <c r="K40" s="2">
        <v>537405</v>
      </c>
      <c r="L40" s="2">
        <v>212666</v>
      </c>
      <c r="M40" s="2">
        <v>84200</v>
      </c>
      <c r="N40" s="2">
        <v>80200</v>
      </c>
      <c r="P40" s="2">
        <v>914471</v>
      </c>
    </row>
    <row r="41" spans="1:16" x14ac:dyDescent="0.25">
      <c r="A41">
        <v>2001</v>
      </c>
      <c r="B41">
        <v>603800</v>
      </c>
      <c r="C41" t="s">
        <v>30</v>
      </c>
      <c r="D41">
        <v>4</v>
      </c>
      <c r="E41" t="s">
        <v>44</v>
      </c>
      <c r="F41" s="3" t="s">
        <v>18</v>
      </c>
      <c r="G41" t="s">
        <v>11</v>
      </c>
      <c r="H41" t="s">
        <v>45</v>
      </c>
      <c r="I41" s="2">
        <v>7000</v>
      </c>
      <c r="J41" s="2">
        <v>7000</v>
      </c>
      <c r="K41" s="2">
        <v>7000</v>
      </c>
      <c r="P41" s="2">
        <v>7000</v>
      </c>
    </row>
    <row r="42" spans="1:16" x14ac:dyDescent="0.25">
      <c r="A42">
        <v>2001</v>
      </c>
      <c r="B42">
        <v>603800</v>
      </c>
      <c r="C42" t="s">
        <v>30</v>
      </c>
      <c r="D42">
        <v>4</v>
      </c>
      <c r="E42" t="s">
        <v>44</v>
      </c>
      <c r="F42" s="3" t="s">
        <v>18</v>
      </c>
      <c r="G42" t="s">
        <v>11</v>
      </c>
      <c r="I42" s="2">
        <v>222137</v>
      </c>
      <c r="J42" s="2">
        <v>222137</v>
      </c>
      <c r="K42" s="2">
        <v>61794</v>
      </c>
      <c r="L42" s="2">
        <v>40153</v>
      </c>
      <c r="M42" s="2">
        <v>26190</v>
      </c>
      <c r="N42" s="2">
        <v>94000</v>
      </c>
      <c r="P42" s="2">
        <v>222137</v>
      </c>
    </row>
    <row r="43" spans="1:16" x14ac:dyDescent="0.25">
      <c r="A43">
        <v>2001</v>
      </c>
      <c r="B43">
        <v>603800</v>
      </c>
      <c r="C43" t="s">
        <v>30</v>
      </c>
      <c r="D43">
        <v>4</v>
      </c>
      <c r="E43" t="s">
        <v>19</v>
      </c>
      <c r="F43" s="3" t="s">
        <v>21</v>
      </c>
      <c r="G43" t="s">
        <v>20</v>
      </c>
      <c r="I43" s="2">
        <v>5448</v>
      </c>
      <c r="J43" s="2">
        <v>5448</v>
      </c>
      <c r="K43" s="2">
        <v>5448</v>
      </c>
      <c r="P43" s="2">
        <v>5448</v>
      </c>
    </row>
    <row r="44" spans="1:16" x14ac:dyDescent="0.25">
      <c r="A44">
        <v>2001</v>
      </c>
      <c r="B44">
        <v>603800</v>
      </c>
      <c r="C44" t="s">
        <v>30</v>
      </c>
      <c r="D44">
        <v>4</v>
      </c>
      <c r="E44" t="s">
        <v>19</v>
      </c>
      <c r="F44" s="3" t="s">
        <v>17</v>
      </c>
      <c r="G44" t="s">
        <v>11</v>
      </c>
      <c r="I44" s="2">
        <v>5681</v>
      </c>
      <c r="J44" s="2">
        <v>5681</v>
      </c>
      <c r="K44" s="2">
        <v>5681</v>
      </c>
      <c r="P44" s="2">
        <v>5681</v>
      </c>
    </row>
    <row r="45" spans="1:16" x14ac:dyDescent="0.25">
      <c r="A45">
        <v>2001</v>
      </c>
      <c r="B45">
        <v>603800</v>
      </c>
      <c r="C45" t="s">
        <v>30</v>
      </c>
      <c r="D45">
        <v>4</v>
      </c>
      <c r="E45" t="s">
        <v>19</v>
      </c>
      <c r="F45" s="3" t="s">
        <v>21</v>
      </c>
      <c r="G45" t="s">
        <v>11</v>
      </c>
      <c r="I45" s="2">
        <v>30000</v>
      </c>
      <c r="J45" s="2">
        <v>30000</v>
      </c>
      <c r="K45" s="2">
        <v>30000</v>
      </c>
      <c r="P45" s="2">
        <v>30000</v>
      </c>
    </row>
    <row r="46" spans="1:16" x14ac:dyDescent="0.25">
      <c r="A46">
        <v>2001</v>
      </c>
      <c r="B46">
        <v>603800</v>
      </c>
      <c r="C46" t="s">
        <v>30</v>
      </c>
      <c r="D46">
        <v>4</v>
      </c>
      <c r="E46" t="s">
        <v>19</v>
      </c>
      <c r="F46" s="3" t="s">
        <v>17</v>
      </c>
      <c r="G46" t="s">
        <v>11</v>
      </c>
      <c r="I46" s="2">
        <v>3000</v>
      </c>
      <c r="J46" s="2">
        <v>3000</v>
      </c>
      <c r="K46" s="2">
        <v>3000</v>
      </c>
      <c r="P46" s="2">
        <v>3000</v>
      </c>
    </row>
    <row r="47" spans="1:16" x14ac:dyDescent="0.25">
      <c r="A47">
        <v>2001</v>
      </c>
      <c r="B47">
        <v>603800</v>
      </c>
      <c r="C47" t="s">
        <v>30</v>
      </c>
      <c r="D47">
        <v>4</v>
      </c>
      <c r="E47" t="s">
        <v>19</v>
      </c>
      <c r="F47" s="3" t="s">
        <v>21</v>
      </c>
      <c r="G47" t="s">
        <v>11</v>
      </c>
      <c r="H47" s="4">
        <v>36161</v>
      </c>
      <c r="I47" s="2">
        <v>26777</v>
      </c>
      <c r="J47" s="2">
        <v>26777</v>
      </c>
      <c r="K47" s="2">
        <v>22988</v>
      </c>
      <c r="L47" s="2">
        <v>3789</v>
      </c>
      <c r="P47" s="2">
        <v>26777</v>
      </c>
    </row>
    <row r="48" spans="1:16" x14ac:dyDescent="0.25">
      <c r="A48">
        <v>2001</v>
      </c>
      <c r="B48">
        <v>603800</v>
      </c>
      <c r="C48" t="s">
        <v>30</v>
      </c>
      <c r="D48">
        <v>4</v>
      </c>
      <c r="E48" t="s">
        <v>19</v>
      </c>
      <c r="F48" s="3" t="s">
        <v>16</v>
      </c>
      <c r="G48" t="s">
        <v>11</v>
      </c>
      <c r="I48" s="2">
        <v>3640</v>
      </c>
      <c r="J48" s="2">
        <v>3640</v>
      </c>
      <c r="K48" s="2">
        <v>3640</v>
      </c>
      <c r="P48" s="2">
        <v>3640</v>
      </c>
    </row>
    <row r="49" spans="1:17" x14ac:dyDescent="0.25">
      <c r="A49">
        <v>2001</v>
      </c>
      <c r="B49">
        <v>603800</v>
      </c>
      <c r="C49" t="s">
        <v>30</v>
      </c>
      <c r="D49">
        <v>4</v>
      </c>
      <c r="E49" t="s">
        <v>19</v>
      </c>
      <c r="F49" s="3" t="s">
        <v>16</v>
      </c>
      <c r="G49" t="s">
        <v>22</v>
      </c>
      <c r="H49" s="4">
        <v>36130</v>
      </c>
      <c r="I49" s="2">
        <v>8200</v>
      </c>
      <c r="J49" s="2">
        <v>8200</v>
      </c>
      <c r="K49" s="2">
        <v>7000</v>
      </c>
      <c r="L49" s="2">
        <v>1200</v>
      </c>
      <c r="P49" s="2">
        <v>8200</v>
      </c>
    </row>
    <row r="50" spans="1:17" x14ac:dyDescent="0.25">
      <c r="A50">
        <v>2001</v>
      </c>
      <c r="B50">
        <v>603800</v>
      </c>
      <c r="C50" t="s">
        <v>30</v>
      </c>
      <c r="D50">
        <v>4</v>
      </c>
      <c r="E50" t="s">
        <v>19</v>
      </c>
      <c r="F50" s="3" t="s">
        <v>23</v>
      </c>
      <c r="G50" t="s">
        <v>25</v>
      </c>
      <c r="H50" s="4">
        <v>36342</v>
      </c>
      <c r="I50" s="2">
        <v>2800</v>
      </c>
      <c r="J50" s="2">
        <v>2800</v>
      </c>
      <c r="K50">
        <v>700</v>
      </c>
      <c r="L50" s="2">
        <v>2100</v>
      </c>
      <c r="P50" s="2">
        <v>2800</v>
      </c>
    </row>
    <row r="51" spans="1:17" x14ac:dyDescent="0.25">
      <c r="A51">
        <v>2001</v>
      </c>
      <c r="B51">
        <v>603800</v>
      </c>
      <c r="C51" t="s">
        <v>30</v>
      </c>
      <c r="D51">
        <v>4</v>
      </c>
      <c r="E51" t="s">
        <v>19</v>
      </c>
      <c r="F51" s="3" t="s">
        <v>23</v>
      </c>
      <c r="G51" t="s">
        <v>24</v>
      </c>
      <c r="H51" t="s">
        <v>23</v>
      </c>
      <c r="I51" s="2">
        <v>14979</v>
      </c>
      <c r="J51" s="2">
        <v>14979</v>
      </c>
      <c r="K51" s="2">
        <v>12895</v>
      </c>
      <c r="L51" s="2">
        <v>1804</v>
      </c>
      <c r="M51">
        <v>48</v>
      </c>
      <c r="N51">
        <v>50</v>
      </c>
      <c r="P51" s="2">
        <v>14797</v>
      </c>
    </row>
    <row r="52" spans="1:17" x14ac:dyDescent="0.25">
      <c r="A52">
        <v>2001</v>
      </c>
      <c r="B52">
        <v>603800</v>
      </c>
      <c r="C52" t="s">
        <v>30</v>
      </c>
      <c r="D52">
        <v>4</v>
      </c>
      <c r="E52" t="s">
        <v>19</v>
      </c>
      <c r="F52" s="3" t="s">
        <v>23</v>
      </c>
      <c r="G52" t="s">
        <v>26</v>
      </c>
      <c r="H52" t="s">
        <v>49</v>
      </c>
      <c r="I52" s="2">
        <v>50020</v>
      </c>
      <c r="J52" s="2">
        <v>50020</v>
      </c>
      <c r="K52" s="2">
        <v>24484</v>
      </c>
      <c r="L52" s="2">
        <v>15389</v>
      </c>
      <c r="M52" s="2">
        <v>7197</v>
      </c>
      <c r="N52" s="2">
        <v>2950</v>
      </c>
      <c r="P52" s="2">
        <v>50020</v>
      </c>
    </row>
    <row r="53" spans="1:17" x14ac:dyDescent="0.25">
      <c r="A53">
        <v>2001</v>
      </c>
      <c r="B53">
        <v>603800</v>
      </c>
      <c r="C53" t="s">
        <v>30</v>
      </c>
      <c r="D53">
        <v>4</v>
      </c>
      <c r="E53" t="s">
        <v>53</v>
      </c>
      <c r="F53" s="3" t="s">
        <v>16</v>
      </c>
      <c r="G53" t="s">
        <v>20</v>
      </c>
      <c r="I53" s="2">
        <v>10100</v>
      </c>
      <c r="J53" s="2">
        <v>10100</v>
      </c>
      <c r="K53" s="2">
        <v>10100</v>
      </c>
      <c r="P53" s="2">
        <v>10100</v>
      </c>
    </row>
    <row r="54" spans="1:17" x14ac:dyDescent="0.25">
      <c r="A54">
        <v>2001</v>
      </c>
      <c r="B54">
        <v>603800</v>
      </c>
      <c r="C54" t="s">
        <v>30</v>
      </c>
      <c r="D54">
        <v>4</v>
      </c>
      <c r="E54" t="s">
        <v>53</v>
      </c>
      <c r="F54" s="3" t="s">
        <v>51</v>
      </c>
      <c r="G54" t="s">
        <v>20</v>
      </c>
      <c r="H54" s="4">
        <v>36161</v>
      </c>
      <c r="I54" s="2">
        <v>1500</v>
      </c>
      <c r="J54" s="2">
        <v>1500</v>
      </c>
      <c r="L54" s="2">
        <v>1500</v>
      </c>
      <c r="P54" s="2">
        <v>1500</v>
      </c>
    </row>
    <row r="55" spans="1:17" x14ac:dyDescent="0.25">
      <c r="F55" s="3"/>
      <c r="H55" s="4"/>
      <c r="I55" s="2">
        <f>SUBTOTAL(9,I38:I54)</f>
        <v>1305753</v>
      </c>
      <c r="J55" s="2">
        <f>SUBTOTAL(9,J38:J54)</f>
        <v>1305753</v>
      </c>
      <c r="K55" s="2">
        <f>SUBTOTAL(9,K38:K54)</f>
        <v>732135</v>
      </c>
      <c r="L55" s="2">
        <f t="shared" ref="L55" si="2">SUBTOTAL(9,L38:L54)</f>
        <v>278601</v>
      </c>
      <c r="M55" s="2">
        <f t="shared" ref="M55" si="3">SUBTOTAL(9,M38:M54)</f>
        <v>117635</v>
      </c>
      <c r="N55" s="2">
        <f t="shared" ref="N55" si="4">SUBTOTAL(9,N38:N54)</f>
        <v>177200</v>
      </c>
      <c r="O55" s="2">
        <f t="shared" ref="O55" si="5">SUBTOTAL(9,O38:O54)</f>
        <v>0</v>
      </c>
      <c r="P55" s="2">
        <f t="shared" ref="P55" si="6">SUBTOTAL(9,P38:P54)</f>
        <v>1305571</v>
      </c>
    </row>
    <row r="56" spans="1:17" x14ac:dyDescent="0.25">
      <c r="F56" s="3"/>
      <c r="H56" s="4"/>
      <c r="I56" s="2"/>
      <c r="J56" s="2"/>
      <c r="L56" s="2"/>
      <c r="P56" s="2"/>
    </row>
    <row r="57" spans="1:17" ht="60" x14ac:dyDescent="0.25">
      <c r="A57" t="s">
        <v>41</v>
      </c>
      <c r="B57" t="s">
        <v>28</v>
      </c>
      <c r="C57" t="s">
        <v>29</v>
      </c>
      <c r="D57" t="s">
        <v>27</v>
      </c>
      <c r="E57" s="1" t="s">
        <v>9</v>
      </c>
      <c r="F57" s="1" t="s">
        <v>40</v>
      </c>
      <c r="G57" s="1" t="s">
        <v>31</v>
      </c>
      <c r="H57" s="1" t="s">
        <v>50</v>
      </c>
      <c r="I57" s="1" t="s">
        <v>32</v>
      </c>
      <c r="J57" s="1" t="s">
        <v>33</v>
      </c>
      <c r="K57" s="1" t="s">
        <v>58</v>
      </c>
      <c r="L57" s="1" t="s">
        <v>59</v>
      </c>
      <c r="M57" s="1" t="s">
        <v>48</v>
      </c>
      <c r="N57" s="1" t="s">
        <v>35</v>
      </c>
      <c r="O57" s="1" t="s">
        <v>42</v>
      </c>
      <c r="P57" s="1" t="s">
        <v>37</v>
      </c>
      <c r="Q57" s="1" t="s">
        <v>38</v>
      </c>
    </row>
    <row r="58" spans="1:17" x14ac:dyDescent="0.25">
      <c r="A58">
        <v>2000</v>
      </c>
      <c r="B58">
        <v>603800</v>
      </c>
      <c r="C58" t="s">
        <v>30</v>
      </c>
      <c r="D58">
        <v>4</v>
      </c>
      <c r="E58" t="s">
        <v>13</v>
      </c>
      <c r="F58" s="3" t="s">
        <v>16</v>
      </c>
      <c r="G58" t="s">
        <v>11</v>
      </c>
      <c r="H58" s="4">
        <v>35370</v>
      </c>
      <c r="I58" s="2">
        <v>751148</v>
      </c>
      <c r="J58" s="2">
        <v>751148</v>
      </c>
      <c r="K58" s="2">
        <v>216936</v>
      </c>
      <c r="L58" s="2">
        <v>285230</v>
      </c>
      <c r="M58" s="2">
        <v>188808</v>
      </c>
      <c r="N58" s="2">
        <v>59974</v>
      </c>
      <c r="O58">
        <v>200</v>
      </c>
      <c r="Q58" s="2">
        <v>751148</v>
      </c>
    </row>
    <row r="59" spans="1:17" x14ac:dyDescent="0.25">
      <c r="A59">
        <v>2000</v>
      </c>
      <c r="B59">
        <v>603800</v>
      </c>
      <c r="C59" t="s">
        <v>30</v>
      </c>
      <c r="D59">
        <v>4</v>
      </c>
      <c r="E59" t="s">
        <v>60</v>
      </c>
      <c r="F59" s="3" t="s">
        <v>16</v>
      </c>
      <c r="G59" t="s">
        <v>20</v>
      </c>
      <c r="H59" s="4"/>
      <c r="I59" s="2">
        <v>77070</v>
      </c>
      <c r="J59" s="2">
        <v>77070</v>
      </c>
      <c r="K59" s="2">
        <v>14683</v>
      </c>
      <c r="L59" s="2">
        <v>20369</v>
      </c>
      <c r="M59" s="2">
        <v>25792</v>
      </c>
      <c r="N59" s="2">
        <v>16226</v>
      </c>
      <c r="Q59" s="2">
        <v>77070</v>
      </c>
    </row>
    <row r="60" spans="1:17" x14ac:dyDescent="0.25">
      <c r="A60">
        <v>2000</v>
      </c>
      <c r="B60">
        <v>603800</v>
      </c>
      <c r="C60" t="s">
        <v>30</v>
      </c>
      <c r="D60">
        <v>4</v>
      </c>
      <c r="E60" t="s">
        <v>57</v>
      </c>
      <c r="F60" s="3" t="s">
        <v>18</v>
      </c>
      <c r="G60" t="s">
        <v>11</v>
      </c>
      <c r="H60" s="4">
        <v>35370</v>
      </c>
      <c r="I60" s="2">
        <v>7000</v>
      </c>
      <c r="J60" s="2">
        <v>7000</v>
      </c>
      <c r="P60" s="2"/>
      <c r="Q60" s="2">
        <v>7000</v>
      </c>
    </row>
    <row r="61" spans="1:17" x14ac:dyDescent="0.25">
      <c r="A61">
        <v>2000</v>
      </c>
      <c r="B61">
        <v>603800</v>
      </c>
      <c r="C61" t="s">
        <v>30</v>
      </c>
      <c r="D61">
        <v>4</v>
      </c>
      <c r="E61" t="s">
        <v>57</v>
      </c>
      <c r="F61" s="3" t="s">
        <v>18</v>
      </c>
      <c r="G61" t="s">
        <v>11</v>
      </c>
      <c r="H61" s="4">
        <v>35462</v>
      </c>
      <c r="I61" s="2">
        <v>118746</v>
      </c>
      <c r="J61" s="2">
        <v>118746</v>
      </c>
      <c r="K61" s="2">
        <v>25000</v>
      </c>
      <c r="L61" s="2">
        <v>34956</v>
      </c>
      <c r="M61" s="2">
        <v>25790</v>
      </c>
      <c r="N61" s="2">
        <v>33000</v>
      </c>
      <c r="P61" s="2"/>
      <c r="Q61" s="2">
        <v>118746</v>
      </c>
    </row>
    <row r="62" spans="1:17" x14ac:dyDescent="0.25">
      <c r="A62">
        <v>2000</v>
      </c>
      <c r="B62">
        <v>603800</v>
      </c>
      <c r="C62" t="s">
        <v>30</v>
      </c>
      <c r="D62">
        <v>4</v>
      </c>
      <c r="E62" t="s">
        <v>19</v>
      </c>
      <c r="F62" s="3" t="s">
        <v>21</v>
      </c>
      <c r="G62" t="s">
        <v>20</v>
      </c>
      <c r="H62" s="4">
        <v>34669</v>
      </c>
      <c r="I62" s="2">
        <v>5448</v>
      </c>
      <c r="J62" s="2">
        <v>5448</v>
      </c>
      <c r="K62" s="2">
        <v>5448</v>
      </c>
      <c r="P62" s="2"/>
      <c r="Q62" s="2">
        <v>5448</v>
      </c>
    </row>
    <row r="63" spans="1:17" x14ac:dyDescent="0.25">
      <c r="A63">
        <v>2000</v>
      </c>
      <c r="B63">
        <v>603800</v>
      </c>
      <c r="C63" t="s">
        <v>30</v>
      </c>
      <c r="D63">
        <v>4</v>
      </c>
      <c r="E63" t="s">
        <v>19</v>
      </c>
      <c r="F63" s="3" t="s">
        <v>17</v>
      </c>
      <c r="G63" t="s">
        <v>11</v>
      </c>
      <c r="H63" s="4">
        <v>34669</v>
      </c>
      <c r="I63" s="2">
        <v>5681</v>
      </c>
      <c r="J63" s="2">
        <v>5681</v>
      </c>
      <c r="K63" s="2">
        <v>5681</v>
      </c>
      <c r="P63" s="2"/>
      <c r="Q63" s="2">
        <v>5681</v>
      </c>
    </row>
    <row r="64" spans="1:17" x14ac:dyDescent="0.25">
      <c r="A64">
        <v>2000</v>
      </c>
      <c r="B64">
        <v>603800</v>
      </c>
      <c r="C64" t="s">
        <v>30</v>
      </c>
      <c r="D64">
        <v>4</v>
      </c>
      <c r="E64" t="s">
        <v>19</v>
      </c>
      <c r="F64" s="3" t="s">
        <v>21</v>
      </c>
      <c r="G64" t="s">
        <v>11</v>
      </c>
      <c r="H64" s="4">
        <v>35004</v>
      </c>
      <c r="I64" s="2">
        <v>30000</v>
      </c>
      <c r="J64" s="2">
        <v>30000</v>
      </c>
      <c r="K64" s="2">
        <v>30000</v>
      </c>
      <c r="P64" s="2"/>
      <c r="Q64" s="2">
        <v>30000</v>
      </c>
    </row>
    <row r="65" spans="1:17" x14ac:dyDescent="0.25">
      <c r="A65">
        <v>2000</v>
      </c>
      <c r="B65">
        <v>603800</v>
      </c>
      <c r="C65" t="s">
        <v>30</v>
      </c>
      <c r="D65">
        <v>4</v>
      </c>
      <c r="E65" t="s">
        <v>19</v>
      </c>
      <c r="F65" s="3" t="s">
        <v>17</v>
      </c>
      <c r="G65" t="s">
        <v>11</v>
      </c>
      <c r="H65" s="4">
        <v>35462</v>
      </c>
      <c r="I65" s="2">
        <v>3000</v>
      </c>
      <c r="J65" s="2">
        <v>3000</v>
      </c>
      <c r="K65" s="2">
        <v>3000</v>
      </c>
      <c r="P65" s="2"/>
      <c r="Q65" s="2">
        <v>3000</v>
      </c>
    </row>
    <row r="66" spans="1:17" x14ac:dyDescent="0.25">
      <c r="A66">
        <v>2000</v>
      </c>
      <c r="B66">
        <v>603800</v>
      </c>
      <c r="C66" t="s">
        <v>30</v>
      </c>
      <c r="D66">
        <v>4</v>
      </c>
      <c r="E66" t="s">
        <v>19</v>
      </c>
      <c r="F66" s="3" t="s">
        <v>21</v>
      </c>
      <c r="G66" t="s">
        <v>11</v>
      </c>
      <c r="H66" s="4">
        <v>35462</v>
      </c>
      <c r="I66" s="2">
        <v>26777</v>
      </c>
      <c r="J66" s="2">
        <v>26777</v>
      </c>
      <c r="K66" s="2">
        <v>10559</v>
      </c>
      <c r="L66" s="2">
        <v>12429</v>
      </c>
      <c r="M66" s="2">
        <v>3789</v>
      </c>
      <c r="P66" s="2"/>
      <c r="Q66" s="2">
        <v>26777</v>
      </c>
    </row>
    <row r="67" spans="1:17" x14ac:dyDescent="0.25">
      <c r="A67">
        <v>2000</v>
      </c>
      <c r="B67">
        <v>603800</v>
      </c>
      <c r="C67" t="s">
        <v>30</v>
      </c>
      <c r="D67">
        <v>4</v>
      </c>
      <c r="E67" t="s">
        <v>19</v>
      </c>
      <c r="F67" s="3" t="s">
        <v>16</v>
      </c>
      <c r="G67" t="s">
        <v>11</v>
      </c>
      <c r="H67" s="4">
        <v>35490</v>
      </c>
      <c r="I67" s="2">
        <v>3640</v>
      </c>
      <c r="J67" s="2">
        <v>3640</v>
      </c>
      <c r="K67" s="2">
        <v>3640</v>
      </c>
      <c r="P67" s="2"/>
      <c r="Q67" s="2">
        <v>3640</v>
      </c>
    </row>
    <row r="68" spans="1:17" x14ac:dyDescent="0.25">
      <c r="A68">
        <v>2000</v>
      </c>
      <c r="B68">
        <v>603800</v>
      </c>
      <c r="C68" t="s">
        <v>30</v>
      </c>
      <c r="D68">
        <v>4</v>
      </c>
      <c r="E68" t="s">
        <v>19</v>
      </c>
      <c r="F68" s="3" t="s">
        <v>16</v>
      </c>
      <c r="G68" t="s">
        <v>22</v>
      </c>
      <c r="H68" s="6">
        <v>35765</v>
      </c>
      <c r="I68" s="2">
        <v>8200</v>
      </c>
      <c r="J68" s="2">
        <v>8200</v>
      </c>
      <c r="K68" s="2">
        <v>2400</v>
      </c>
      <c r="L68" s="2">
        <v>4600</v>
      </c>
      <c r="M68" s="2">
        <v>1200</v>
      </c>
      <c r="P68" s="2"/>
      <c r="Q68" s="2">
        <v>8200</v>
      </c>
    </row>
    <row r="69" spans="1:17" x14ac:dyDescent="0.25">
      <c r="A69">
        <v>2000</v>
      </c>
      <c r="B69">
        <v>603800</v>
      </c>
      <c r="C69" t="s">
        <v>30</v>
      </c>
      <c r="D69">
        <v>4</v>
      </c>
      <c r="E69" t="s">
        <v>19</v>
      </c>
      <c r="F69" s="3" t="s">
        <v>23</v>
      </c>
      <c r="G69" t="s">
        <v>25</v>
      </c>
      <c r="H69" s="4" t="s">
        <v>61</v>
      </c>
      <c r="I69" s="2">
        <v>700</v>
      </c>
      <c r="J69" s="2">
        <v>700</v>
      </c>
      <c r="L69">
        <v>700</v>
      </c>
      <c r="P69" s="2"/>
      <c r="Q69" s="2">
        <v>700</v>
      </c>
    </row>
    <row r="70" spans="1:17" x14ac:dyDescent="0.25">
      <c r="A70">
        <v>2000</v>
      </c>
      <c r="B70">
        <v>603800</v>
      </c>
      <c r="C70" t="s">
        <v>30</v>
      </c>
      <c r="D70">
        <v>4</v>
      </c>
      <c r="E70" t="s">
        <v>19</v>
      </c>
      <c r="F70" s="3" t="s">
        <v>23</v>
      </c>
      <c r="G70" t="s">
        <v>24</v>
      </c>
      <c r="H70" t="s">
        <v>23</v>
      </c>
      <c r="I70" s="2">
        <v>12895</v>
      </c>
      <c r="J70" s="2">
        <v>12895</v>
      </c>
      <c r="K70" s="2">
        <v>12895</v>
      </c>
      <c r="P70" s="2"/>
      <c r="Q70" s="2">
        <v>12895</v>
      </c>
    </row>
    <row r="71" spans="1:17" x14ac:dyDescent="0.25">
      <c r="A71">
        <v>2000</v>
      </c>
      <c r="B71">
        <v>603800</v>
      </c>
      <c r="C71" t="s">
        <v>30</v>
      </c>
      <c r="D71">
        <v>4</v>
      </c>
      <c r="E71" t="s">
        <v>19</v>
      </c>
      <c r="F71" s="3" t="s">
        <v>23</v>
      </c>
      <c r="G71" t="s">
        <v>26</v>
      </c>
      <c r="H71" t="s">
        <v>62</v>
      </c>
      <c r="I71" s="2">
        <v>46132</v>
      </c>
      <c r="J71" s="2">
        <v>46132</v>
      </c>
      <c r="K71" s="2">
        <v>5897</v>
      </c>
      <c r="L71" s="2">
        <v>18587</v>
      </c>
      <c r="M71" s="2">
        <v>18048</v>
      </c>
      <c r="N71" s="2">
        <v>3600</v>
      </c>
      <c r="P71" s="2"/>
      <c r="Q71" s="2">
        <v>46132</v>
      </c>
    </row>
    <row r="72" spans="1:17" x14ac:dyDescent="0.25">
      <c r="A72">
        <v>2000</v>
      </c>
      <c r="B72">
        <v>603800</v>
      </c>
      <c r="C72" t="s">
        <v>30</v>
      </c>
      <c r="D72">
        <v>4</v>
      </c>
      <c r="E72" t="s">
        <v>53</v>
      </c>
      <c r="F72" s="3" t="s">
        <v>16</v>
      </c>
      <c r="G72" t="s">
        <v>20</v>
      </c>
      <c r="H72" s="4">
        <v>35582</v>
      </c>
      <c r="I72" s="2">
        <v>10100</v>
      </c>
      <c r="J72" s="2">
        <v>10100</v>
      </c>
      <c r="K72" s="2">
        <v>3920</v>
      </c>
      <c r="L72" s="2">
        <v>6180</v>
      </c>
      <c r="P72" s="2"/>
      <c r="Q72" s="2">
        <v>10100</v>
      </c>
    </row>
    <row r="73" spans="1:17" x14ac:dyDescent="0.25">
      <c r="A73">
        <v>2000</v>
      </c>
      <c r="B73">
        <v>603800</v>
      </c>
      <c r="C73" t="s">
        <v>30</v>
      </c>
      <c r="D73">
        <v>4</v>
      </c>
      <c r="E73" t="s">
        <v>53</v>
      </c>
      <c r="F73" s="3" t="s">
        <v>51</v>
      </c>
      <c r="G73" t="s">
        <v>20</v>
      </c>
      <c r="H73" s="4"/>
      <c r="I73" s="2">
        <v>1500</v>
      </c>
      <c r="J73" s="2">
        <v>1500</v>
      </c>
      <c r="L73" s="2"/>
      <c r="M73" s="2">
        <v>1500</v>
      </c>
      <c r="P73" s="2"/>
      <c r="Q73" s="2">
        <v>1500</v>
      </c>
    </row>
    <row r="74" spans="1:17" x14ac:dyDescent="0.25">
      <c r="F74" s="3"/>
      <c r="H74" s="4"/>
      <c r="I74" s="2">
        <f>SUBTOTAL(9,I57:I73)</f>
        <v>1108037</v>
      </c>
      <c r="J74" s="2">
        <f>SUBTOTAL(9,J57:J73)</f>
        <v>1108037</v>
      </c>
      <c r="K74" s="2">
        <f>SUBTOTAL(9,K57:K73)</f>
        <v>340059</v>
      </c>
      <c r="L74" s="2">
        <f t="shared" ref="L74" si="7">SUBTOTAL(9,L57:L73)</f>
        <v>383051</v>
      </c>
      <c r="M74" s="2">
        <f t="shared" ref="M74" si="8">SUBTOTAL(9,M57:M73)</f>
        <v>264927</v>
      </c>
      <c r="N74" s="2">
        <f t="shared" ref="N74" si="9">SUBTOTAL(9,N57:N73)</f>
        <v>112800</v>
      </c>
      <c r="O74" s="2">
        <f t="shared" ref="O74" si="10">SUBTOTAL(9,O57:O73)</f>
        <v>200</v>
      </c>
      <c r="P74" s="2">
        <f t="shared" ref="P74:Q74" si="11">SUBTOTAL(9,P57:P73)</f>
        <v>0</v>
      </c>
      <c r="Q74" s="2">
        <f t="shared" si="11"/>
        <v>1108037</v>
      </c>
    </row>
    <row r="76" spans="1:17" ht="60" x14ac:dyDescent="0.25">
      <c r="A76" t="s">
        <v>41</v>
      </c>
      <c r="B76" t="s">
        <v>28</v>
      </c>
      <c r="C76" t="s">
        <v>29</v>
      </c>
      <c r="D76" t="s">
        <v>27</v>
      </c>
      <c r="E76" s="1" t="s">
        <v>9</v>
      </c>
      <c r="F76" s="1" t="s">
        <v>40</v>
      </c>
      <c r="G76" s="1" t="s">
        <v>31</v>
      </c>
      <c r="H76" s="1" t="s">
        <v>50</v>
      </c>
      <c r="I76" s="1" t="s">
        <v>32</v>
      </c>
      <c r="J76" s="1" t="s">
        <v>33</v>
      </c>
      <c r="K76" s="1" t="s">
        <v>54</v>
      </c>
      <c r="L76" s="1" t="s">
        <v>56</v>
      </c>
      <c r="M76" s="1" t="s">
        <v>55</v>
      </c>
      <c r="N76" s="1" t="s">
        <v>48</v>
      </c>
      <c r="O76" s="1" t="s">
        <v>37</v>
      </c>
      <c r="P76" s="1" t="s">
        <v>38</v>
      </c>
    </row>
    <row r="77" spans="1:17" x14ac:dyDescent="0.25">
      <c r="A77">
        <v>1999</v>
      </c>
      <c r="B77">
        <v>603800</v>
      </c>
      <c r="C77" t="s">
        <v>30</v>
      </c>
      <c r="D77">
        <v>4</v>
      </c>
      <c r="E77" t="s">
        <v>39</v>
      </c>
      <c r="F77" s="3" t="s">
        <v>16</v>
      </c>
      <c r="G77" t="s">
        <v>11</v>
      </c>
      <c r="H77" s="4">
        <v>35370</v>
      </c>
      <c r="I77" s="2">
        <v>832046</v>
      </c>
      <c r="J77" s="2">
        <v>832046</v>
      </c>
      <c r="L77" s="2">
        <v>231619</v>
      </c>
      <c r="M77" s="2">
        <v>310127</v>
      </c>
      <c r="N77" s="2">
        <v>216900</v>
      </c>
      <c r="O77" s="2">
        <v>73400</v>
      </c>
      <c r="P77" s="2">
        <v>832046</v>
      </c>
    </row>
    <row r="78" spans="1:17" x14ac:dyDescent="0.25">
      <c r="A78">
        <v>1999</v>
      </c>
      <c r="B78">
        <v>603800</v>
      </c>
      <c r="C78" t="s">
        <v>30</v>
      </c>
      <c r="D78">
        <v>4</v>
      </c>
      <c r="E78" t="s">
        <v>57</v>
      </c>
      <c r="F78" s="3" t="s">
        <v>18</v>
      </c>
      <c r="G78" t="s">
        <v>11</v>
      </c>
      <c r="H78" s="4">
        <v>35004</v>
      </c>
      <c r="I78" s="2">
        <v>114000</v>
      </c>
      <c r="J78" s="2">
        <v>114000</v>
      </c>
      <c r="K78" s="2">
        <v>7000</v>
      </c>
      <c r="L78" s="2">
        <v>25000</v>
      </c>
      <c r="M78" s="2">
        <v>29000</v>
      </c>
      <c r="N78" s="2">
        <v>23000</v>
      </c>
      <c r="O78" s="2">
        <v>30000</v>
      </c>
      <c r="P78" s="2">
        <v>114000</v>
      </c>
    </row>
    <row r="79" spans="1:17" x14ac:dyDescent="0.25">
      <c r="A79">
        <v>1999</v>
      </c>
      <c r="B79">
        <v>603800</v>
      </c>
      <c r="C79" t="s">
        <v>30</v>
      </c>
      <c r="D79">
        <v>4</v>
      </c>
      <c r="E79" t="s">
        <v>19</v>
      </c>
      <c r="F79" s="3" t="s">
        <v>21</v>
      </c>
      <c r="G79" t="s">
        <v>20</v>
      </c>
      <c r="H79" s="4">
        <v>34669</v>
      </c>
      <c r="I79" s="2">
        <v>5448</v>
      </c>
      <c r="J79" s="2">
        <v>5448</v>
      </c>
      <c r="K79" s="2">
        <v>5448</v>
      </c>
      <c r="P79" s="2">
        <v>5448</v>
      </c>
    </row>
    <row r="80" spans="1:17" x14ac:dyDescent="0.25">
      <c r="A80">
        <v>1999</v>
      </c>
      <c r="B80">
        <v>603800</v>
      </c>
      <c r="C80" t="s">
        <v>30</v>
      </c>
      <c r="D80">
        <v>4</v>
      </c>
      <c r="E80" t="s">
        <v>19</v>
      </c>
      <c r="F80" s="3" t="s">
        <v>17</v>
      </c>
      <c r="G80" t="s">
        <v>11</v>
      </c>
      <c r="H80" s="4">
        <v>34669</v>
      </c>
      <c r="I80" s="2">
        <v>5681</v>
      </c>
      <c r="J80" s="2">
        <v>5681</v>
      </c>
      <c r="K80" s="2">
        <v>5681</v>
      </c>
      <c r="P80" s="2">
        <v>5681</v>
      </c>
    </row>
    <row r="81" spans="1:17" x14ac:dyDescent="0.25">
      <c r="A81">
        <v>1999</v>
      </c>
      <c r="B81">
        <v>603800</v>
      </c>
      <c r="C81" t="s">
        <v>30</v>
      </c>
      <c r="D81">
        <v>4</v>
      </c>
      <c r="E81" t="s">
        <v>19</v>
      </c>
      <c r="F81" s="3" t="s">
        <v>21</v>
      </c>
      <c r="G81" t="s">
        <v>11</v>
      </c>
      <c r="H81" s="4">
        <v>35004</v>
      </c>
      <c r="I81" s="2">
        <v>30000</v>
      </c>
      <c r="J81" s="2">
        <v>30000</v>
      </c>
      <c r="K81" s="2">
        <v>30000</v>
      </c>
      <c r="P81" s="2">
        <v>30000</v>
      </c>
    </row>
    <row r="82" spans="1:17" x14ac:dyDescent="0.25">
      <c r="A82">
        <v>1999</v>
      </c>
      <c r="B82">
        <v>603800</v>
      </c>
      <c r="C82" t="s">
        <v>30</v>
      </c>
      <c r="D82">
        <v>4</v>
      </c>
      <c r="E82" t="s">
        <v>19</v>
      </c>
      <c r="F82" s="3" t="s">
        <v>21</v>
      </c>
      <c r="G82" t="s">
        <v>11</v>
      </c>
      <c r="H82" s="4">
        <v>35490</v>
      </c>
      <c r="I82" s="2">
        <v>29787</v>
      </c>
      <c r="J82" s="2">
        <v>29787</v>
      </c>
      <c r="L82" s="2">
        <v>13859</v>
      </c>
      <c r="M82" s="2">
        <v>13009</v>
      </c>
      <c r="N82" s="2">
        <v>2919</v>
      </c>
      <c r="P82" s="2">
        <v>29787</v>
      </c>
    </row>
    <row r="83" spans="1:17" x14ac:dyDescent="0.25">
      <c r="A83">
        <v>1999</v>
      </c>
      <c r="B83">
        <v>603800</v>
      </c>
      <c r="C83" t="s">
        <v>30</v>
      </c>
      <c r="D83">
        <v>4</v>
      </c>
      <c r="E83" t="s">
        <v>19</v>
      </c>
      <c r="F83" s="3" t="s">
        <v>16</v>
      </c>
      <c r="G83" t="s">
        <v>11</v>
      </c>
      <c r="H83" s="4">
        <v>35765</v>
      </c>
      <c r="I83" s="2">
        <v>3640</v>
      </c>
      <c r="J83" s="2">
        <v>3640</v>
      </c>
      <c r="L83" s="2">
        <v>3640</v>
      </c>
      <c r="P83" s="2">
        <v>3640</v>
      </c>
    </row>
    <row r="84" spans="1:17" x14ac:dyDescent="0.25">
      <c r="A84">
        <v>1999</v>
      </c>
      <c r="B84">
        <v>603800</v>
      </c>
      <c r="C84" t="s">
        <v>30</v>
      </c>
      <c r="D84">
        <v>4</v>
      </c>
      <c r="E84" t="s">
        <v>19</v>
      </c>
      <c r="F84" s="3" t="s">
        <v>16</v>
      </c>
      <c r="G84" t="s">
        <v>22</v>
      </c>
      <c r="H84" s="4">
        <v>35765</v>
      </c>
      <c r="I84" s="2">
        <v>9200</v>
      </c>
      <c r="J84" s="2">
        <v>9200</v>
      </c>
      <c r="L84" s="2">
        <v>2400</v>
      </c>
      <c r="M84" s="2">
        <v>5600</v>
      </c>
      <c r="N84" s="2">
        <v>1200</v>
      </c>
      <c r="P84" s="2">
        <v>9200</v>
      </c>
    </row>
    <row r="85" spans="1:17" x14ac:dyDescent="0.25">
      <c r="A85">
        <v>1999</v>
      </c>
      <c r="B85">
        <v>603800</v>
      </c>
      <c r="C85" t="s">
        <v>30</v>
      </c>
      <c r="D85">
        <v>4</v>
      </c>
      <c r="E85" t="s">
        <v>19</v>
      </c>
      <c r="F85" s="3" t="s">
        <v>23</v>
      </c>
      <c r="G85" t="s">
        <v>24</v>
      </c>
      <c r="H85" t="s">
        <v>23</v>
      </c>
      <c r="I85" s="2">
        <v>12895</v>
      </c>
      <c r="J85" s="2">
        <v>12895</v>
      </c>
      <c r="K85" s="2">
        <v>12895</v>
      </c>
      <c r="P85" s="2">
        <v>12895</v>
      </c>
    </row>
    <row r="86" spans="1:17" x14ac:dyDescent="0.25">
      <c r="A86">
        <v>1999</v>
      </c>
      <c r="B86">
        <v>603800</v>
      </c>
      <c r="C86" t="s">
        <v>30</v>
      </c>
      <c r="D86">
        <v>4</v>
      </c>
      <c r="E86" t="s">
        <v>19</v>
      </c>
      <c r="F86" s="3" t="s">
        <v>23</v>
      </c>
      <c r="G86" t="s">
        <v>26</v>
      </c>
      <c r="H86" t="s">
        <v>49</v>
      </c>
      <c r="I86" s="2">
        <v>21670</v>
      </c>
      <c r="J86" s="2">
        <v>21670</v>
      </c>
      <c r="K86" s="2">
        <v>2214</v>
      </c>
      <c r="L86" s="2">
        <v>3706</v>
      </c>
      <c r="M86" s="2">
        <v>13550</v>
      </c>
      <c r="N86" s="2">
        <v>2200</v>
      </c>
      <c r="O86">
        <v>0</v>
      </c>
      <c r="P86" s="2">
        <v>21670</v>
      </c>
    </row>
    <row r="87" spans="1:17" x14ac:dyDescent="0.25">
      <c r="A87">
        <v>1999</v>
      </c>
      <c r="B87">
        <v>603800</v>
      </c>
      <c r="C87" t="s">
        <v>30</v>
      </c>
      <c r="D87">
        <v>4</v>
      </c>
      <c r="E87" t="s">
        <v>53</v>
      </c>
      <c r="F87" s="3" t="s">
        <v>16</v>
      </c>
      <c r="G87" t="s">
        <v>20</v>
      </c>
      <c r="H87" s="4">
        <v>35582</v>
      </c>
      <c r="I87" s="2">
        <v>10100</v>
      </c>
      <c r="J87" s="2">
        <v>10100</v>
      </c>
      <c r="L87" s="2">
        <v>3920</v>
      </c>
      <c r="M87" s="2">
        <v>6180</v>
      </c>
      <c r="N87">
        <v>0</v>
      </c>
      <c r="O87">
        <v>0</v>
      </c>
      <c r="P87" s="2">
        <v>10100</v>
      </c>
    </row>
    <row r="88" spans="1:17" x14ac:dyDescent="0.25">
      <c r="A88">
        <v>1999</v>
      </c>
      <c r="B88">
        <v>603800</v>
      </c>
      <c r="C88" t="s">
        <v>30</v>
      </c>
      <c r="D88">
        <v>4</v>
      </c>
      <c r="E88" t="s">
        <v>53</v>
      </c>
      <c r="F88" s="3" t="s">
        <v>51</v>
      </c>
      <c r="G88" t="s">
        <v>20</v>
      </c>
      <c r="H88" s="4">
        <v>35855</v>
      </c>
      <c r="I88" s="2">
        <v>3067</v>
      </c>
      <c r="J88" s="2">
        <v>3067</v>
      </c>
      <c r="L88">
        <v>0</v>
      </c>
      <c r="M88">
        <v>200</v>
      </c>
      <c r="N88" s="2">
        <v>2617</v>
      </c>
      <c r="O88">
        <v>250</v>
      </c>
      <c r="P88" s="2">
        <v>3067</v>
      </c>
    </row>
    <row r="89" spans="1:17" x14ac:dyDescent="0.25">
      <c r="F89" s="3"/>
      <c r="H89" s="4"/>
      <c r="I89" s="2">
        <f>SUBTOTAL(9,I72:I88)</f>
        <v>1089134</v>
      </c>
      <c r="J89" s="2">
        <f>SUBTOTAL(9,J72:J88)</f>
        <v>1089134</v>
      </c>
      <c r="K89" s="2">
        <f>SUBTOTAL(9,K72:K88)</f>
        <v>67158</v>
      </c>
      <c r="L89" s="2">
        <f t="shared" ref="L89" si="12">SUBTOTAL(9,L72:L88)</f>
        <v>290324</v>
      </c>
      <c r="M89" s="2">
        <f t="shared" ref="M89" si="13">SUBTOTAL(9,M72:M88)</f>
        <v>379166</v>
      </c>
      <c r="N89" s="2">
        <f t="shared" ref="N89" si="14">SUBTOTAL(9,N72:N88)</f>
        <v>248836</v>
      </c>
      <c r="O89" s="2">
        <f t="shared" ref="O89" si="15">SUBTOTAL(9,O72:O88)</f>
        <v>103650</v>
      </c>
      <c r="P89" s="2">
        <f t="shared" ref="P89" si="16">SUBTOTAL(9,P72:P88)</f>
        <v>1077534</v>
      </c>
      <c r="Q89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2022-10-26T10:07:25Z</dcterms:created>
  <dcterms:modified xsi:type="dcterms:W3CDTF">2022-10-27T12:16:34Z</dcterms:modified>
</cp:coreProperties>
</file>