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sanders\Documents\Repositories\Europe\Data_Raw\"/>
    </mc:Choice>
  </mc:AlternateContent>
  <xr:revisionPtr revIDLastSave="0" documentId="8_{4F2135C8-7D8A-4401-8BB5-7B98115F2AAF}" xr6:coauthVersionLast="47" xr6:coauthVersionMax="47" xr10:uidLastSave="{00000000-0000-0000-0000-000000000000}"/>
  <bookViews>
    <workbookView xWindow="-120" yWindow="-120" windowWidth="25440" windowHeight="15390" xr2:uid="{E4D86E41-DCE8-4E97-A08D-0F19DD3B6E76}"/>
  </bookViews>
  <sheets>
    <sheet name="EU27" sheetId="5" r:id="rId1"/>
    <sheet name="Billions" sheetId="3" state="hidden" r:id="rId2"/>
    <sheet name="Member States" sheetId="1" r:id="rId3"/>
  </sheets>
  <definedNames>
    <definedName name="ExternalData_1" localSheetId="1" hidden="1">Billions!$A$1:$E$433</definedName>
    <definedName name="ExternalData_1" localSheetId="2" hidden="1">'Member States'!$A$1:$C$27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3" i="3" l="1"/>
  <c r="F433" i="3"/>
  <c r="H432" i="3"/>
  <c r="F432" i="3"/>
  <c r="H431" i="3"/>
  <c r="F431" i="3"/>
  <c r="H430" i="3"/>
  <c r="F430" i="3"/>
  <c r="H429" i="3"/>
  <c r="F429" i="3"/>
  <c r="H428" i="3"/>
  <c r="F428" i="3"/>
  <c r="H427" i="3"/>
  <c r="F427" i="3"/>
  <c r="H426" i="3"/>
  <c r="F426" i="3"/>
  <c r="H425" i="3"/>
  <c r="F425" i="3"/>
  <c r="H424" i="3"/>
  <c r="F424" i="3"/>
  <c r="H423" i="3"/>
  <c r="F423" i="3"/>
  <c r="H422" i="3"/>
  <c r="F422" i="3"/>
  <c r="H421" i="3"/>
  <c r="F421" i="3"/>
  <c r="H420" i="3"/>
  <c r="F420" i="3"/>
  <c r="H419" i="3"/>
  <c r="F419" i="3"/>
  <c r="H418" i="3"/>
  <c r="F418" i="3"/>
  <c r="H417" i="3"/>
  <c r="F417" i="3"/>
  <c r="H416" i="3"/>
  <c r="F416" i="3"/>
  <c r="H415" i="3"/>
  <c r="F415" i="3"/>
  <c r="H414" i="3"/>
  <c r="F414" i="3"/>
  <c r="H413" i="3"/>
  <c r="F413" i="3"/>
  <c r="H412" i="3"/>
  <c r="F412" i="3"/>
  <c r="H411" i="3"/>
  <c r="F411" i="3"/>
  <c r="H410" i="3"/>
  <c r="F410" i="3"/>
  <c r="H409" i="3"/>
  <c r="F409" i="3"/>
  <c r="H408" i="3"/>
  <c r="F408" i="3"/>
  <c r="H407" i="3"/>
  <c r="F407" i="3"/>
  <c r="H406" i="3"/>
  <c r="F406" i="3"/>
  <c r="H405" i="3"/>
  <c r="F405" i="3"/>
  <c r="H404" i="3"/>
  <c r="F404" i="3"/>
  <c r="H403" i="3"/>
  <c r="F403" i="3"/>
  <c r="H402" i="3"/>
  <c r="F402" i="3"/>
  <c r="H401" i="3"/>
  <c r="F401" i="3"/>
  <c r="H400" i="3"/>
  <c r="F400" i="3"/>
  <c r="H399" i="3"/>
  <c r="F399" i="3"/>
  <c r="H398" i="3"/>
  <c r="F398" i="3"/>
  <c r="H397" i="3"/>
  <c r="F397" i="3"/>
  <c r="H396" i="3"/>
  <c r="F396" i="3"/>
  <c r="H395" i="3"/>
  <c r="F395" i="3"/>
  <c r="H394" i="3"/>
  <c r="F394" i="3"/>
  <c r="H393" i="3"/>
  <c r="F393" i="3"/>
  <c r="H392" i="3"/>
  <c r="F392" i="3"/>
  <c r="H391" i="3"/>
  <c r="F391" i="3"/>
  <c r="H390" i="3"/>
  <c r="F390" i="3"/>
  <c r="H389" i="3"/>
  <c r="F389" i="3"/>
  <c r="H388" i="3"/>
  <c r="F388" i="3"/>
  <c r="H387" i="3"/>
  <c r="F387" i="3"/>
  <c r="H386" i="3"/>
  <c r="F386" i="3"/>
  <c r="H385" i="3"/>
  <c r="F385" i="3"/>
  <c r="H384" i="3"/>
  <c r="F384" i="3"/>
  <c r="H383" i="3"/>
  <c r="F383" i="3"/>
  <c r="H382" i="3"/>
  <c r="F382" i="3"/>
  <c r="H381" i="3"/>
  <c r="F381" i="3"/>
  <c r="H380" i="3"/>
  <c r="F380" i="3"/>
  <c r="H379" i="3"/>
  <c r="F379" i="3"/>
  <c r="H378" i="3"/>
  <c r="F378" i="3"/>
  <c r="H377" i="3"/>
  <c r="F377" i="3"/>
  <c r="H376" i="3"/>
  <c r="F376" i="3"/>
  <c r="H375" i="3"/>
  <c r="F375" i="3"/>
  <c r="H374" i="3"/>
  <c r="F374" i="3"/>
  <c r="H373" i="3"/>
  <c r="F373" i="3"/>
  <c r="H372" i="3"/>
  <c r="F372" i="3"/>
  <c r="H371" i="3"/>
  <c r="F371" i="3"/>
  <c r="H370" i="3"/>
  <c r="F370" i="3"/>
  <c r="H369" i="3"/>
  <c r="F369" i="3"/>
  <c r="H368" i="3"/>
  <c r="F368" i="3"/>
  <c r="H367" i="3"/>
  <c r="F367" i="3"/>
  <c r="H366" i="3"/>
  <c r="F366" i="3"/>
  <c r="H365" i="3"/>
  <c r="F365" i="3"/>
  <c r="H364" i="3"/>
  <c r="F364" i="3"/>
  <c r="H363" i="3"/>
  <c r="F363" i="3"/>
  <c r="H362" i="3"/>
  <c r="F362" i="3"/>
  <c r="H361" i="3"/>
  <c r="F361" i="3"/>
  <c r="H360" i="3"/>
  <c r="F360" i="3"/>
  <c r="H359" i="3"/>
  <c r="F359" i="3"/>
  <c r="H358" i="3"/>
  <c r="F358" i="3"/>
  <c r="H357" i="3"/>
  <c r="F357" i="3"/>
  <c r="H356" i="3"/>
  <c r="F356" i="3"/>
  <c r="H355" i="3"/>
  <c r="F355" i="3"/>
  <c r="H354" i="3"/>
  <c r="F354" i="3"/>
  <c r="H353" i="3"/>
  <c r="F353" i="3"/>
  <c r="H352" i="3"/>
  <c r="F352" i="3"/>
  <c r="H351" i="3"/>
  <c r="F351" i="3"/>
  <c r="H350" i="3"/>
  <c r="F350" i="3"/>
  <c r="H349" i="3"/>
  <c r="F349" i="3"/>
  <c r="H348" i="3"/>
  <c r="F348" i="3"/>
  <c r="H347" i="3"/>
  <c r="F347" i="3"/>
  <c r="H346" i="3"/>
  <c r="F346" i="3"/>
  <c r="H345" i="3"/>
  <c r="F345" i="3"/>
  <c r="H344" i="3"/>
  <c r="F344" i="3"/>
  <c r="H343" i="3"/>
  <c r="F343" i="3"/>
  <c r="H342" i="3"/>
  <c r="F342" i="3"/>
  <c r="H341" i="3"/>
  <c r="F341" i="3"/>
  <c r="H340" i="3"/>
  <c r="F340" i="3"/>
  <c r="H339" i="3"/>
  <c r="F339" i="3"/>
  <c r="H338" i="3"/>
  <c r="F338" i="3"/>
  <c r="H337" i="3"/>
  <c r="F337" i="3"/>
  <c r="H336" i="3"/>
  <c r="F336" i="3"/>
  <c r="H335" i="3"/>
  <c r="F335" i="3"/>
  <c r="H334" i="3"/>
  <c r="F334" i="3"/>
  <c r="H333" i="3"/>
  <c r="F333" i="3"/>
  <c r="H332" i="3"/>
  <c r="F332" i="3"/>
  <c r="H331" i="3"/>
  <c r="F331" i="3"/>
  <c r="H330" i="3"/>
  <c r="F330" i="3"/>
  <c r="H329" i="3"/>
  <c r="F329" i="3"/>
  <c r="H328" i="3"/>
  <c r="F328" i="3"/>
  <c r="H327" i="3"/>
  <c r="F327" i="3"/>
  <c r="H326" i="3"/>
  <c r="F326" i="3"/>
  <c r="H325" i="3"/>
  <c r="F325" i="3"/>
  <c r="H324" i="3"/>
  <c r="F324" i="3"/>
  <c r="H323" i="3"/>
  <c r="F323" i="3"/>
  <c r="H322" i="3"/>
  <c r="F322" i="3"/>
  <c r="H321" i="3"/>
  <c r="F321" i="3"/>
  <c r="H320" i="3"/>
  <c r="F320" i="3"/>
  <c r="H319" i="3"/>
  <c r="F319" i="3"/>
  <c r="H318" i="3"/>
  <c r="F318" i="3"/>
  <c r="H317" i="3"/>
  <c r="F317" i="3"/>
  <c r="H316" i="3"/>
  <c r="F316" i="3"/>
  <c r="H315" i="3"/>
  <c r="F315" i="3"/>
  <c r="H314" i="3"/>
  <c r="F314" i="3"/>
  <c r="H313" i="3"/>
  <c r="F313" i="3"/>
  <c r="H312" i="3"/>
  <c r="F312" i="3"/>
  <c r="H311" i="3"/>
  <c r="F311" i="3"/>
  <c r="H310" i="3"/>
  <c r="F310" i="3"/>
  <c r="H309" i="3"/>
  <c r="F309" i="3"/>
  <c r="H308" i="3"/>
  <c r="F308" i="3"/>
  <c r="H307" i="3"/>
  <c r="F307" i="3"/>
  <c r="H306" i="3"/>
  <c r="F306" i="3"/>
  <c r="H305" i="3"/>
  <c r="F305" i="3"/>
  <c r="H304" i="3"/>
  <c r="F304" i="3"/>
  <c r="H303" i="3"/>
  <c r="F303" i="3"/>
  <c r="H302" i="3"/>
  <c r="F302" i="3"/>
  <c r="H301" i="3"/>
  <c r="F301" i="3"/>
  <c r="H300" i="3"/>
  <c r="F300" i="3"/>
  <c r="H299" i="3"/>
  <c r="F299" i="3"/>
  <c r="H298" i="3"/>
  <c r="F298" i="3"/>
  <c r="H297" i="3"/>
  <c r="F297" i="3"/>
  <c r="H296" i="3"/>
  <c r="F296" i="3"/>
  <c r="H295" i="3"/>
  <c r="F295" i="3"/>
  <c r="H294" i="3"/>
  <c r="F294" i="3"/>
  <c r="H293" i="3"/>
  <c r="F293" i="3"/>
  <c r="H292" i="3"/>
  <c r="F292" i="3"/>
  <c r="H291" i="3"/>
  <c r="F291" i="3"/>
  <c r="H290" i="3"/>
  <c r="F290" i="3"/>
  <c r="H289" i="3"/>
  <c r="F289" i="3"/>
  <c r="H288" i="3"/>
  <c r="F288" i="3"/>
  <c r="H287" i="3"/>
  <c r="F287" i="3"/>
  <c r="H286" i="3"/>
  <c r="F286" i="3"/>
  <c r="H285" i="3"/>
  <c r="F285" i="3"/>
  <c r="H284" i="3"/>
  <c r="F284" i="3"/>
  <c r="H283" i="3"/>
  <c r="F283" i="3"/>
  <c r="H282" i="3"/>
  <c r="F282" i="3"/>
  <c r="H281" i="3"/>
  <c r="F281" i="3"/>
  <c r="H280" i="3"/>
  <c r="F280" i="3"/>
  <c r="H279" i="3"/>
  <c r="F279" i="3"/>
  <c r="H278" i="3"/>
  <c r="F278" i="3"/>
  <c r="H277" i="3"/>
  <c r="F277" i="3"/>
  <c r="H276" i="3"/>
  <c r="F276" i="3"/>
  <c r="H275" i="3"/>
  <c r="F275" i="3"/>
  <c r="H274" i="3"/>
  <c r="F274" i="3"/>
  <c r="H273" i="3"/>
  <c r="F273" i="3"/>
  <c r="H272" i="3"/>
  <c r="F272" i="3"/>
  <c r="H271" i="3"/>
  <c r="F271" i="3"/>
  <c r="H270" i="3"/>
  <c r="F270" i="3"/>
  <c r="H269" i="3"/>
  <c r="F269" i="3"/>
  <c r="H268" i="3"/>
  <c r="F268" i="3"/>
  <c r="H267" i="3"/>
  <c r="F267" i="3"/>
  <c r="H266" i="3"/>
  <c r="F266" i="3"/>
  <c r="H265" i="3"/>
  <c r="F265" i="3"/>
  <c r="H264" i="3"/>
  <c r="F264" i="3"/>
  <c r="H263" i="3"/>
  <c r="F263" i="3"/>
  <c r="H262" i="3"/>
  <c r="F262" i="3"/>
  <c r="H261" i="3"/>
  <c r="F261" i="3"/>
  <c r="H260" i="3"/>
  <c r="F260" i="3"/>
  <c r="H259" i="3"/>
  <c r="F259" i="3"/>
  <c r="H258" i="3"/>
  <c r="F258" i="3"/>
  <c r="H257" i="3"/>
  <c r="F257" i="3"/>
  <c r="H256" i="3"/>
  <c r="F256" i="3"/>
  <c r="H255" i="3"/>
  <c r="F255" i="3"/>
  <c r="H254" i="3"/>
  <c r="F254" i="3"/>
  <c r="H253" i="3"/>
  <c r="F253" i="3"/>
  <c r="H252" i="3"/>
  <c r="F252" i="3"/>
  <c r="H251" i="3"/>
  <c r="F251" i="3"/>
  <c r="H250" i="3"/>
  <c r="F250" i="3"/>
  <c r="H249" i="3"/>
  <c r="F249" i="3"/>
  <c r="H248" i="3"/>
  <c r="F248" i="3"/>
  <c r="H247" i="3"/>
  <c r="F247" i="3"/>
  <c r="H246" i="3"/>
  <c r="F246" i="3"/>
  <c r="H245" i="3"/>
  <c r="F245" i="3"/>
  <c r="H244" i="3"/>
  <c r="F244" i="3"/>
  <c r="H243" i="3"/>
  <c r="F243" i="3"/>
  <c r="H242" i="3"/>
  <c r="F242" i="3"/>
  <c r="H241" i="3"/>
  <c r="F241" i="3"/>
  <c r="H240" i="3"/>
  <c r="F240" i="3"/>
  <c r="H239" i="3"/>
  <c r="F239" i="3"/>
  <c r="H238" i="3"/>
  <c r="F238" i="3"/>
  <c r="H237" i="3"/>
  <c r="F237" i="3"/>
  <c r="H236" i="3"/>
  <c r="F236" i="3"/>
  <c r="H235" i="3"/>
  <c r="F235" i="3"/>
  <c r="H234" i="3"/>
  <c r="F234" i="3"/>
  <c r="H233" i="3"/>
  <c r="F233" i="3"/>
  <c r="H232" i="3"/>
  <c r="F232" i="3"/>
  <c r="H231" i="3"/>
  <c r="F231" i="3"/>
  <c r="H230" i="3"/>
  <c r="F230" i="3"/>
  <c r="H229" i="3"/>
  <c r="F229" i="3"/>
  <c r="H228" i="3"/>
  <c r="F228" i="3"/>
  <c r="H227" i="3"/>
  <c r="F227" i="3"/>
  <c r="H226" i="3"/>
  <c r="F226" i="3"/>
  <c r="H225" i="3"/>
  <c r="F225" i="3"/>
  <c r="H224" i="3"/>
  <c r="F224" i="3"/>
  <c r="H223" i="3"/>
  <c r="F223" i="3"/>
  <c r="H222" i="3"/>
  <c r="F222" i="3"/>
  <c r="H221" i="3"/>
  <c r="F221" i="3"/>
  <c r="H220" i="3"/>
  <c r="F220" i="3"/>
  <c r="H219" i="3"/>
  <c r="F219" i="3"/>
  <c r="H218" i="3"/>
  <c r="F218" i="3"/>
  <c r="H217" i="3"/>
  <c r="F217" i="3"/>
  <c r="H216" i="3"/>
  <c r="F216" i="3"/>
  <c r="H215" i="3"/>
  <c r="F215" i="3"/>
  <c r="H214" i="3"/>
  <c r="F214" i="3"/>
  <c r="H213" i="3"/>
  <c r="F213" i="3"/>
  <c r="H212" i="3"/>
  <c r="F212" i="3"/>
  <c r="H211" i="3"/>
  <c r="F211" i="3"/>
  <c r="H210" i="3"/>
  <c r="F210" i="3"/>
  <c r="H209" i="3"/>
  <c r="F209" i="3"/>
  <c r="H208" i="3"/>
  <c r="F208" i="3"/>
  <c r="H207" i="3"/>
  <c r="F207" i="3"/>
  <c r="H206" i="3"/>
  <c r="F206" i="3"/>
  <c r="H205" i="3"/>
  <c r="F205" i="3"/>
  <c r="H204" i="3"/>
  <c r="F204" i="3"/>
  <c r="H203" i="3"/>
  <c r="F203" i="3"/>
  <c r="H202" i="3"/>
  <c r="F202" i="3"/>
  <c r="H201" i="3"/>
  <c r="F201" i="3"/>
  <c r="H200" i="3"/>
  <c r="F200" i="3"/>
  <c r="H199" i="3"/>
  <c r="F199" i="3"/>
  <c r="H198" i="3"/>
  <c r="F198" i="3"/>
  <c r="H197" i="3"/>
  <c r="F197" i="3"/>
  <c r="H196" i="3"/>
  <c r="F196" i="3"/>
  <c r="H195" i="3"/>
  <c r="F195" i="3"/>
  <c r="H194" i="3"/>
  <c r="F194" i="3"/>
  <c r="H193" i="3"/>
  <c r="F193" i="3"/>
  <c r="H192" i="3"/>
  <c r="F192" i="3"/>
  <c r="H191" i="3"/>
  <c r="F191" i="3"/>
  <c r="H190" i="3"/>
  <c r="F190" i="3"/>
  <c r="H189" i="3"/>
  <c r="F189" i="3"/>
  <c r="H188" i="3"/>
  <c r="F188" i="3"/>
  <c r="H187" i="3"/>
  <c r="F187" i="3"/>
  <c r="H186" i="3"/>
  <c r="F186" i="3"/>
  <c r="H185" i="3"/>
  <c r="F185" i="3"/>
  <c r="H184" i="3"/>
  <c r="F184" i="3"/>
  <c r="H183" i="3"/>
  <c r="F183" i="3"/>
  <c r="H182" i="3"/>
  <c r="F182" i="3"/>
  <c r="H181" i="3"/>
  <c r="F181" i="3"/>
  <c r="H180" i="3"/>
  <c r="F180" i="3"/>
  <c r="H179" i="3"/>
  <c r="F179" i="3"/>
  <c r="H178" i="3"/>
  <c r="F178" i="3"/>
  <c r="H177" i="3"/>
  <c r="F177" i="3"/>
  <c r="H176" i="3"/>
  <c r="F176" i="3"/>
  <c r="H175" i="3"/>
  <c r="F175" i="3"/>
  <c r="H174" i="3"/>
  <c r="F174" i="3"/>
  <c r="H173" i="3"/>
  <c r="F173" i="3"/>
  <c r="H172" i="3"/>
  <c r="F172" i="3"/>
  <c r="H171" i="3"/>
  <c r="F171" i="3"/>
  <c r="H170" i="3"/>
  <c r="F170" i="3"/>
  <c r="H169" i="3"/>
  <c r="F169" i="3"/>
  <c r="H168" i="3"/>
  <c r="F168" i="3"/>
  <c r="H167" i="3"/>
  <c r="F167" i="3"/>
  <c r="H166" i="3"/>
  <c r="F166" i="3"/>
  <c r="H165" i="3"/>
  <c r="F165" i="3"/>
  <c r="H164" i="3"/>
  <c r="F164" i="3"/>
  <c r="H163" i="3"/>
  <c r="F163" i="3"/>
  <c r="H162" i="3"/>
  <c r="F162" i="3"/>
  <c r="H161" i="3"/>
  <c r="F161" i="3"/>
  <c r="H160" i="3"/>
  <c r="F160" i="3"/>
  <c r="H159" i="3"/>
  <c r="F159" i="3"/>
  <c r="H158" i="3"/>
  <c r="F158" i="3"/>
  <c r="H157" i="3"/>
  <c r="F157" i="3"/>
  <c r="H156" i="3"/>
  <c r="F156" i="3"/>
  <c r="H155" i="3"/>
  <c r="F155" i="3"/>
  <c r="H154" i="3"/>
  <c r="F154" i="3"/>
  <c r="H153" i="3"/>
  <c r="F153" i="3"/>
  <c r="H152" i="3"/>
  <c r="F152" i="3"/>
  <c r="H151" i="3"/>
  <c r="F151" i="3"/>
  <c r="H150" i="3"/>
  <c r="F150" i="3"/>
  <c r="H149" i="3"/>
  <c r="F149" i="3"/>
  <c r="H148" i="3"/>
  <c r="F148" i="3"/>
  <c r="H147" i="3"/>
  <c r="F147" i="3"/>
  <c r="H146" i="3"/>
  <c r="F146" i="3"/>
  <c r="H145" i="3"/>
  <c r="F145" i="3"/>
  <c r="H144" i="3"/>
  <c r="F144" i="3"/>
  <c r="H143" i="3"/>
  <c r="F143" i="3"/>
  <c r="H142" i="3"/>
  <c r="F142" i="3"/>
  <c r="H141" i="3"/>
  <c r="F141" i="3"/>
  <c r="H140" i="3"/>
  <c r="F140" i="3"/>
  <c r="H139" i="3"/>
  <c r="F139" i="3"/>
  <c r="H138" i="3"/>
  <c r="F138" i="3"/>
  <c r="H137" i="3"/>
  <c r="F137" i="3"/>
  <c r="H136" i="3"/>
  <c r="F136" i="3"/>
  <c r="H135" i="3"/>
  <c r="F135" i="3"/>
  <c r="H134" i="3"/>
  <c r="F134" i="3"/>
  <c r="H133" i="3"/>
  <c r="F133" i="3"/>
  <c r="H132" i="3"/>
  <c r="F132" i="3"/>
  <c r="H131" i="3"/>
  <c r="F131" i="3"/>
  <c r="H130" i="3"/>
  <c r="F130" i="3"/>
  <c r="H129" i="3"/>
  <c r="F129" i="3"/>
  <c r="H128" i="3"/>
  <c r="F128" i="3"/>
  <c r="H127" i="3"/>
  <c r="F127" i="3"/>
  <c r="H126" i="3"/>
  <c r="F126" i="3"/>
  <c r="H125" i="3"/>
  <c r="F125" i="3"/>
  <c r="H124" i="3"/>
  <c r="F124" i="3"/>
  <c r="H123" i="3"/>
  <c r="F123" i="3"/>
  <c r="H122" i="3"/>
  <c r="F122" i="3"/>
  <c r="H121" i="3"/>
  <c r="F121" i="3"/>
  <c r="H120" i="3"/>
  <c r="F120" i="3"/>
  <c r="H119" i="3"/>
  <c r="F119" i="3"/>
  <c r="H118" i="3"/>
  <c r="F118" i="3"/>
  <c r="H117" i="3"/>
  <c r="F117" i="3"/>
  <c r="H116" i="3"/>
  <c r="F116" i="3"/>
  <c r="H115" i="3"/>
  <c r="F115" i="3"/>
  <c r="H114" i="3"/>
  <c r="F114" i="3"/>
  <c r="H113" i="3"/>
  <c r="F113" i="3"/>
  <c r="H112" i="3"/>
  <c r="F112" i="3"/>
  <c r="H111" i="3"/>
  <c r="F111" i="3"/>
  <c r="H110" i="3"/>
  <c r="F110" i="3"/>
  <c r="H109" i="3"/>
  <c r="F109" i="3"/>
  <c r="H108" i="3"/>
  <c r="F108" i="3"/>
  <c r="H107" i="3"/>
  <c r="F107" i="3"/>
  <c r="H106" i="3"/>
  <c r="F106" i="3"/>
  <c r="H105" i="3"/>
  <c r="F105" i="3"/>
  <c r="H104" i="3"/>
  <c r="F104" i="3"/>
  <c r="H103" i="3"/>
  <c r="F103" i="3"/>
  <c r="H102" i="3"/>
  <c r="F102" i="3"/>
  <c r="H101" i="3"/>
  <c r="F101" i="3"/>
  <c r="H100" i="3"/>
  <c r="F100" i="3"/>
  <c r="H99" i="3"/>
  <c r="F99" i="3"/>
  <c r="H98" i="3"/>
  <c r="F98" i="3"/>
  <c r="H97" i="3"/>
  <c r="F97" i="3"/>
  <c r="H96" i="3"/>
  <c r="F96" i="3"/>
  <c r="H95" i="3"/>
  <c r="F95" i="3"/>
  <c r="H94" i="3"/>
  <c r="F94" i="3"/>
  <c r="H93" i="3"/>
  <c r="F93" i="3"/>
  <c r="H92" i="3"/>
  <c r="F92" i="3"/>
  <c r="H91" i="3"/>
  <c r="F91" i="3"/>
  <c r="H90" i="3"/>
  <c r="F90" i="3"/>
  <c r="H89" i="3"/>
  <c r="F89" i="3"/>
  <c r="H88" i="3"/>
  <c r="F88" i="3"/>
  <c r="H87" i="3"/>
  <c r="F87" i="3"/>
  <c r="H86" i="3"/>
  <c r="F86" i="3"/>
  <c r="H85" i="3"/>
  <c r="F85" i="3"/>
  <c r="H84" i="3"/>
  <c r="F84" i="3"/>
  <c r="H83" i="3"/>
  <c r="F83" i="3"/>
  <c r="H82" i="3"/>
  <c r="F82" i="3"/>
  <c r="H81" i="3"/>
  <c r="F81" i="3"/>
  <c r="H80" i="3"/>
  <c r="F80" i="3"/>
  <c r="H79" i="3"/>
  <c r="F79" i="3"/>
  <c r="H78" i="3"/>
  <c r="F78" i="3"/>
  <c r="H77" i="3"/>
  <c r="F77" i="3"/>
  <c r="H76" i="3"/>
  <c r="F76" i="3"/>
  <c r="H75" i="3"/>
  <c r="F75" i="3"/>
  <c r="H74" i="3"/>
  <c r="F74" i="3"/>
  <c r="H73" i="3"/>
  <c r="F73" i="3"/>
  <c r="H72" i="3"/>
  <c r="F72" i="3"/>
  <c r="H71" i="3"/>
  <c r="F71" i="3"/>
  <c r="H70" i="3"/>
  <c r="F70" i="3"/>
  <c r="H69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F3" i="3"/>
  <c r="H2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936A4C-DD80-4D5E-B3F6-4D3B7691DB65}" keepAlive="1" name="Query - Table1 (3)" description="Connection to the 'Table1 (3)' query in the workbook." type="5" refreshedVersion="6" background="1" saveData="1">
    <dbPr connection="Provider=Microsoft.Mashup.OleDb.1;Data Source=$Workbook$;Location=&quot;Table1 (3)&quot;;Extended Properties=&quot;&quot;" command="SELECT * FROM [Table1 (3)]"/>
  </connection>
  <connection id="2" xr16:uid="{481017CC-5338-4C11-9EE3-A5B3FFD066E0}" keepAlive="1" name="Query - Table1 (4)" description="Connection to the 'Table1 (4)' query in the workbook." type="5" refreshedVersion="6" background="1" saveData="1">
    <dbPr connection="Provider=Microsoft.Mashup.OleDb.1;Data Source=$Workbook$;Location=&quot;Table1 (4)&quot;;Extended Properties=&quot;&quot;" command="SELECT * FROM [Table1 (4)]"/>
  </connection>
</connections>
</file>

<file path=xl/sharedStrings.xml><?xml version="1.0" encoding="utf-8"?>
<sst xmlns="http://schemas.openxmlformats.org/spreadsheetml/2006/main" count="495" uniqueCount="58">
  <si>
    <t>PMS</t>
  </si>
  <si>
    <t>Year</t>
  </si>
  <si>
    <t xml:space="preserve">Total Defence Expenditure </t>
  </si>
  <si>
    <t>Defence Equipment Procurement Expenditure</t>
  </si>
  <si>
    <t>Defence R&amp;D Expenditure</t>
  </si>
  <si>
    <t>Defence Investment</t>
  </si>
  <si>
    <t>GDP (MRD)</t>
  </si>
  <si>
    <t>Total Defence Expenditure as % of GDP</t>
  </si>
  <si>
    <t>Austria</t>
  </si>
  <si>
    <t>Belgium</t>
  </si>
  <si>
    <t>Bulgaria</t>
  </si>
  <si>
    <t>Croatia</t>
  </si>
  <si>
    <t>Cyprus</t>
  </si>
  <si>
    <t>Czech Republic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</si>
  <si>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</si>
  <si>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</si>
  <si>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</si>
  <si>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</si>
  <si>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</si>
  <si>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</si>
  <si>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</si>
  <si>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</si>
  <si>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</si>
  <si>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</si>
  <si>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</si>
  <si>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</si>
  <si>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</si>
  <si>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</si>
  <si>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</si>
  <si>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</si>
  <si>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</si>
  <si>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</si>
  <si>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</si>
  <si>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</si>
  <si>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 xml:space="preserve">Italy </t>
  </si>
  <si>
    <t>Denmark</t>
  </si>
  <si>
    <t>Values</t>
  </si>
  <si>
    <t xml:space="preserve"> Total Defence Expenditure </t>
  </si>
  <si>
    <t xml:space="preserve">    Total Defence Expenditure as % of GDP</t>
  </si>
  <si>
    <t xml:space="preserve">    Total Defence Expenditure as % of Government Expenditure</t>
  </si>
  <si>
    <t xml:space="preserve">    Total Defence Expenditure per capita</t>
  </si>
  <si>
    <t xml:space="preserve"> Defence Investment </t>
  </si>
  <si>
    <t xml:space="preserve">    Defence Equipment Procurement Expenditure</t>
  </si>
  <si>
    <t xml:space="preserve">    Defence R&amp;D Expenditure</t>
  </si>
  <si>
    <t xml:space="preserve">      Defence R&amp;T Expenditure</t>
  </si>
  <si>
    <t xml:space="preserve"> Collaborative Defence Equipment Procurement Expenditure</t>
  </si>
  <si>
    <t xml:space="preserve">    European Collaborative Defence Equipment Procurement Expenditure</t>
  </si>
  <si>
    <t xml:space="preserve"> Collaborative Defence R&amp;T Expenditure</t>
  </si>
  <si>
    <t xml:space="preserve">    European Collaborative Defence R&amp;T Expenditure</t>
  </si>
  <si>
    <t>Symbols:</t>
  </si>
  <si>
    <t>Notes:</t>
  </si>
  <si>
    <t xml:space="preserve">Since 2012, collaborative expenditure data are partial as some Member States are not able to provide the data.  </t>
  </si>
  <si>
    <t>-</t>
  </si>
  <si>
    <t>"-" - not available</t>
  </si>
  <si>
    <t>EU27</t>
  </si>
  <si>
    <t>Total Defence Expenditure as % of government expenditure</t>
  </si>
  <si>
    <t>3.06%</t>
  </si>
  <si>
    <t>EU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</si>
</sst>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"/>
    <numFmt numFmtId="166" formatCode="&quot;€&quot;\ #,##0&quot; Mln&quot;"/>
    <numFmt numFmtId="167" formatCode="&quot;€&quot;\ #,##0&quot;&quot;"/>
    <numFmt numFmtId="168" formatCode="&quot;€&quot;\ #,##0.0&quot; Mln&quot;"/>
    <numFmt numFmtId="169" formatCode="#,##0.0\ &quot;€&quot;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5"/>
      <color rgb="FF333333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-0.249977111117893"/>
      </bottom>
      <diagonal/>
    </border>
    <border>
      <left/>
      <right/>
      <top style="medium">
        <color indexed="64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indexed="64"/>
      </right>
      <top style="medium">
        <color indexed="64"/>
      </top>
      <bottom style="thin">
        <color theme="9" tint="-0.249977111117893"/>
      </bottom>
      <diagonal/>
    </border>
    <border>
      <left style="medium">
        <color indexed="64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-0.249977111117893"/>
      </left>
      <right style="medium">
        <color indexed="64"/>
      </right>
      <top style="thin">
        <color theme="9" tint="0.79998168889431442"/>
      </top>
      <bottom style="thin">
        <color theme="9" tint="0.79998168889431442"/>
      </bottom>
      <diagonal/>
    </border>
    <border>
      <left style="medium">
        <color indexed="64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0.79998168889431442"/>
      </top>
      <bottom style="medium">
        <color indexed="64"/>
      </bottom>
      <diagonal/>
    </border>
    <border>
      <left style="thin">
        <color theme="9" tint="-0.249977111117893"/>
      </left>
      <right style="medium">
        <color indexed="64"/>
      </right>
      <top style="thin">
        <color theme="9" tint="0.79998168889431442"/>
      </top>
      <bottom style="medium">
        <color indexed="64"/>
      </bottom>
      <diagonal/>
    </border>
    <border>
      <left style="medium">
        <color indexed="64"/>
      </left>
      <right/>
      <top style="thin">
        <color theme="9" tint="0.79998168889431442"/>
      </top>
      <bottom style="medium">
        <color indexed="64"/>
      </bottom>
      <diagonal/>
    </border>
    <border>
      <left/>
      <right style="thin">
        <color theme="9" tint="-0.249977111117893"/>
      </right>
      <top style="medium">
        <color indexed="64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0.7999816888943144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9" tint="0.79998168889431442"/>
      </top>
      <bottom style="thin">
        <color theme="9" tint="0.79998168889431442"/>
      </bottom>
      <diagonal/>
    </border>
    <border>
      <left style="medium">
        <color indexed="64"/>
      </left>
      <right style="medium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9" tint="0.79998168889431442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2" fillId="8" borderId="9" applyNumberFormat="0" applyAlignment="0" applyProtection="0"/>
    <xf numFmtId="0" fontId="14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5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</cellStyleXfs>
  <cellXfs count="73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1" fontId="0" fillId="0" borderId="1" xfId="0" applyNumberFormat="1" applyBorder="1"/>
    <xf numFmtId="0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1" fontId="3" fillId="0" borderId="0" xfId="0" applyNumberFormat="1" applyFont="1"/>
    <xf numFmtId="0" fontId="0" fillId="0" borderId="2" xfId="0" applyBorder="1"/>
    <xf numFmtId="0" fontId="16" fillId="35" borderId="13" xfId="0" applyFont="1" applyFill="1" applyBorder="1" applyAlignment="1">
      <alignment horizontal="left"/>
    </xf>
    <xf numFmtId="166" fontId="0" fillId="35" borderId="14" xfId="0" applyNumberFormat="1" applyFill="1" applyBorder="1" applyAlignment="1">
      <alignment horizontal="center"/>
    </xf>
    <xf numFmtId="166" fontId="0" fillId="35" borderId="15" xfId="0" applyNumberFormat="1" applyFill="1" applyBorder="1" applyAlignment="1">
      <alignment horizontal="center"/>
    </xf>
    <xf numFmtId="0" fontId="0" fillId="0" borderId="16" xfId="0" applyBorder="1" applyAlignment="1">
      <alignment horizontal="left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35" borderId="19" xfId="0" applyFill="1" applyBorder="1" applyAlignment="1">
      <alignment horizontal="left"/>
    </xf>
    <xf numFmtId="164" fontId="0" fillId="35" borderId="20" xfId="0" applyNumberFormat="1" applyFill="1" applyBorder="1" applyAlignment="1">
      <alignment horizontal="center"/>
    </xf>
    <xf numFmtId="164" fontId="0" fillId="35" borderId="21" xfId="0" applyNumberFormat="1" applyFill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35" borderId="20" xfId="0" applyNumberFormat="1" applyFill="1" applyBorder="1" applyAlignment="1">
      <alignment horizontal="center"/>
    </xf>
    <xf numFmtId="166" fontId="0" fillId="35" borderId="21" xfId="0" applyNumberFormat="1" applyFill="1" applyBorder="1" applyAlignment="1">
      <alignment horizontal="center"/>
    </xf>
    <xf numFmtId="0" fontId="0" fillId="0" borderId="24" xfId="0" applyBorder="1" applyAlignment="1">
      <alignment horizontal="left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14" fillId="0" borderId="0" xfId="0" applyFont="1"/>
    <xf numFmtId="168" fontId="0" fillId="0" borderId="0" xfId="0" applyNumberFormat="1"/>
    <xf numFmtId="166" fontId="16" fillId="35" borderId="15" xfId="0" applyNumberFormat="1" applyFont="1" applyFill="1" applyBorder="1" applyAlignment="1">
      <alignment horizontal="center" vertical="center"/>
    </xf>
    <xf numFmtId="166" fontId="16" fillId="0" borderId="18" xfId="0" applyNumberFormat="1" applyFont="1" applyBorder="1" applyAlignment="1">
      <alignment horizontal="center" vertical="center"/>
    </xf>
    <xf numFmtId="0" fontId="23" fillId="0" borderId="0" xfId="0" applyFont="1"/>
    <xf numFmtId="1" fontId="0" fillId="0" borderId="0" xfId="0" applyNumberFormat="1" applyAlignment="1">
      <alignment horizontal="right"/>
    </xf>
    <xf numFmtId="166" fontId="0" fillId="35" borderId="25" xfId="0" applyNumberForma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35" borderId="27" xfId="0" applyNumberFormat="1" applyFill="1" applyBorder="1" applyAlignment="1">
      <alignment horizontal="center"/>
    </xf>
    <xf numFmtId="167" fontId="0" fillId="0" borderId="28" xfId="0" applyNumberFormat="1" applyBorder="1" applyAlignment="1">
      <alignment horizontal="center"/>
    </xf>
    <xf numFmtId="166" fontId="0" fillId="0" borderId="26" xfId="0" applyNumberFormat="1" applyBorder="1" applyAlignment="1">
      <alignment horizontal="center"/>
    </xf>
    <xf numFmtId="166" fontId="0" fillId="35" borderId="27" xfId="0" applyNumberFormat="1" applyFill="1" applyBorder="1" applyAlignment="1">
      <alignment horizontal="center"/>
    </xf>
    <xf numFmtId="166" fontId="0" fillId="0" borderId="28" xfId="0" applyNumberFormat="1" applyBorder="1" applyAlignment="1">
      <alignment horizontal="center"/>
    </xf>
    <xf numFmtId="166" fontId="0" fillId="35" borderId="29" xfId="0" applyNumberFormat="1" applyFill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35" borderId="31" xfId="0" applyNumberFormat="1" applyFill="1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166" fontId="0" fillId="0" borderId="30" xfId="0" applyNumberFormat="1" applyBorder="1" applyAlignment="1">
      <alignment horizontal="center"/>
    </xf>
    <xf numFmtId="166" fontId="0" fillId="35" borderId="31" xfId="0" applyNumberFormat="1" applyFill="1" applyBorder="1" applyAlignment="1">
      <alignment horizontal="center"/>
    </xf>
    <xf numFmtId="166" fontId="0" fillId="0" borderId="32" xfId="0" applyNumberFormat="1" applyBorder="1" applyAlignment="1">
      <alignment horizontal="center"/>
    </xf>
    <xf numFmtId="164" fontId="0" fillId="0" borderId="0" xfId="1" applyNumberFormat="1" applyFont="1" applyBorder="1"/>
    <xf numFmtId="10" fontId="0" fillId="0" borderId="0" xfId="1" applyNumberFormat="1" applyFont="1" applyBorder="1"/>
    <xf numFmtId="169" fontId="0" fillId="0" borderId="0" xfId="0" applyNumberFormat="1"/>
    <xf numFmtId="0" fontId="0" fillId="35" borderId="0" xfId="0" applyFill="1"/>
    <xf numFmtId="168" fontId="0" fillId="35" borderId="0" xfId="0" applyNumberFormat="1" applyFill="1"/>
    <xf numFmtId="164" fontId="0" fillId="35" borderId="0" xfId="1" applyNumberFormat="1" applyFont="1" applyFill="1" applyBorder="1"/>
    <xf numFmtId="10" fontId="0" fillId="35" borderId="0" xfId="1" applyNumberFormat="1" applyFont="1" applyFill="1" applyBorder="1"/>
    <xf numFmtId="169" fontId="0" fillId="35" borderId="0" xfId="0" applyNumberFormat="1" applyFill="1"/>
    <xf numFmtId="10" fontId="0" fillId="0" borderId="0" xfId="0" applyNumberFormat="1"/>
    <xf numFmtId="0" fontId="0" fillId="36" borderId="0" xfId="0" applyFill="1"/>
    <xf numFmtId="168" fontId="0" fillId="36" borderId="0" xfId="0" applyNumberFormat="1" applyFill="1"/>
    <xf numFmtId="164" fontId="0" fillId="36" borderId="0" xfId="1" applyNumberFormat="1" applyFont="1" applyFill="1" applyBorder="1"/>
    <xf numFmtId="10" fontId="0" fillId="36" borderId="0" xfId="1" applyNumberFormat="1" applyFont="1" applyFill="1" applyBorder="1"/>
    <xf numFmtId="169" fontId="0" fillId="36" borderId="0" xfId="0" applyNumberFormat="1" applyFill="1"/>
    <xf numFmtId="0" fontId="24" fillId="37" borderId="0" xfId="0" applyFont="1" applyFill="1" applyAlignment="1">
      <alignment horizontal="center" vertical="center"/>
    </xf>
    <xf numFmtId="10" fontId="24" fillId="37" borderId="0" xfId="0" applyNumberFormat="1" applyFont="1" applyFill="1" applyAlignment="1">
      <alignment horizontal="center" vertical="center"/>
    </xf>
    <xf numFmtId="0" fontId="25" fillId="0" borderId="0" xfId="0" applyFont="1"/>
    <xf numFmtId="0" fontId="19" fillId="34" borderId="0" xfId="0" applyFont="1" applyFill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7" xr:uid="{D6E5E946-CCE8-4CF5-AC4F-1EC68A703CBB}"/>
    <cellStyle name="60% - Accent2 2" xfId="38" xr:uid="{2510ED32-5C19-4CDF-A0B5-8FD8DAC67743}"/>
    <cellStyle name="60% - Accent3 2" xfId="39" xr:uid="{D3817F31-BBD2-4856-95AE-14610314C7CB}"/>
    <cellStyle name="60% - Accent4 2" xfId="40" xr:uid="{E73EDBC6-50CB-425E-91AB-C47302D3B312}"/>
    <cellStyle name="60% - Accent5 2" xfId="41" xr:uid="{00905D37-2D8B-478A-BD8E-B8CA6B93C437}"/>
    <cellStyle name="60% - Accent6 2" xfId="42" xr:uid="{6D8D3E3A-4DC5-4272-9798-5E17C5FEB11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Linked Cell" xfId="12" builtinId="24" customBuiltin="1"/>
    <cellStyle name="Neutral 2" xfId="36" xr:uid="{F692542C-CC0F-46C1-8E06-2DBE7309E2B2}"/>
    <cellStyle name="Normal" xfId="0" builtinId="0"/>
    <cellStyle name="Note" xfId="15" builtinId="10" customBuiltin="1"/>
    <cellStyle name="Output" xfId="10" builtinId="21" customBuiltin="1"/>
    <cellStyle name="Percent" xfId="1" builtinId="5"/>
    <cellStyle name="Title" xfId="2" builtinId="15" customBuiltin="1"/>
    <cellStyle name="Total" xfId="17" builtinId="25" customBuiltin="1"/>
    <cellStyle name="Warning Text" xfId="14" builtinId="11" customBuiltin="1"/>
  </cellStyles>
  <dxfs count="10">
    <dxf>
      <numFmt numFmtId="169" formatCode="#,##0.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68" formatCode="&quot;€&quot;\ #,##0.0&quot; Mln&quot;"/>
    </dxf>
    <dxf>
      <numFmt numFmtId="1" formatCode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845672E-9CAD-48CF-8DC5-5AB93761F21F}" autoFormatId="16" applyNumberFormats="0" applyBorderFormats="0" applyFontFormats="0" applyPatternFormats="0" applyAlignmentFormats="0" applyWidthHeightFormats="0">
  <queryTableRefresh nextId="44" unboundColumnsRight="3">
    <queryTableFields count="8">
      <queryTableField id="1" name="Country" tableColumnId="1"/>
      <queryTableField id="2" name="Attribute" tableColumnId="2"/>
      <queryTableField id="3" name="Total Defence Expenditure " tableColumnId="3"/>
      <queryTableField id="4" name="Defence Equipment Procurement Expenditure" tableColumnId="4"/>
      <queryTableField id="5" name="Defence R&amp;D Expenditure" tableColumnId="5"/>
      <queryTableField id="14" dataBound="0" tableColumnId="14"/>
      <queryTableField id="35" dataBound="0" tableColumnId="30"/>
      <queryTableField id="39" dataBound="0" tableColumnId="34"/>
    </queryTableFields>
    <queryTableDeletedFields count="5">
      <deletedField name="Defence R&amp;T Expenditure"/>
      <deletedField name="Collaborative Defence Equipment Procurement Expenditure"/>
      <deletedField name="European Collaborative Defence Equipment Procurement Expenditure"/>
      <deletedField name="Collaborative Defence R&amp;T Expenditure"/>
      <deletedField name="European Collaborative Defence R&amp;T Expenditu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DB6E95-260B-46C8-8157-42DB54144A63}" name="Table1__33" displayName="Table1__33" ref="A1:H433" tableType="queryTable" totalsRowShown="0">
  <autoFilter ref="A1:H433" xr:uid="{BB4150FB-E02A-4EF4-8A48-6BE7550A8B39}"/>
  <sortState xmlns:xlrd2="http://schemas.microsoft.com/office/spreadsheetml/2017/richdata2" ref="A2:G433">
    <sortCondition ref="A1:A433"/>
  </sortState>
  <tableColumns count="8">
    <tableColumn id="1" xr3:uid="{E640DB66-AED7-4EE4-BAF0-347CF36194F0}" uniqueName="1" name="PMS" queryTableFieldId="1" dataDxfId="9"/>
    <tableColumn id="2" xr3:uid="{80D2428F-D137-45A3-8711-626D69F19B93}" uniqueName="2" name="Year" queryTableFieldId="2" dataDxfId="8"/>
    <tableColumn id="3" xr3:uid="{54FE8DA3-BE18-4F9A-8282-AAB092731EC5}" uniqueName="3" name="Total Defence Expenditure " queryTableFieldId="3" dataDxfId="7"/>
    <tableColumn id="4" xr3:uid="{C246B79A-EB14-4999-B852-12BFADA35544}" uniqueName="4" name="Defence Equipment Procurement Expenditure" queryTableFieldId="4"/>
    <tableColumn id="5" xr3:uid="{8A727983-43A3-431D-9167-FE2A54F9F2A3}" uniqueName="5" name="Defence R&amp;D Expenditure" queryTableFieldId="5"/>
    <tableColumn id="14" xr3:uid="{9ECD90E5-E0E3-456E-B737-265B3BF1E69D}" uniqueName="14" name="Defence Investment" queryTableFieldId="14">
      <calculatedColumnFormula>Table1__33[[#This Row],[Defence Equipment Procurement Expenditure]]+Table1__33[[#This Row],[Defence R&amp;D Expenditure]]</calculatedColumnFormula>
    </tableColumn>
    <tableColumn id="30" xr3:uid="{71406FB3-F15D-49F9-BE8A-9D87174E17C3}" uniqueName="30" name="GDP (MRD)" queryTableFieldId="35"/>
    <tableColumn id="34" xr3:uid="{C7C8A49E-C71C-4034-A804-A68E2D2812A9}" uniqueName="34" name="Total Defence Expenditure as % of GDP" queryTableFieldId="39">
      <calculatedColumnFormula>Table1__33[[#This Row],[Total Defence Expenditure ]]/(Table1__33[[#This Row],[GDP (MRD)]]*1000)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C8D684-B705-41AF-B32B-E07F1F462F85}" name="Table4" displayName="Table4" ref="A1:G28" totalsRowShown="0" headerRowDxfId="6" tableBorderDxfId="5">
  <tableColumns count="7">
    <tableColumn id="1" xr3:uid="{7B0F11EA-9306-42E3-888D-F4EB58DC523A}" name="EU MS"/>
    <tableColumn id="2" xr3:uid="{A11CF6E8-C974-4B82-91CB-0EAE21751A2E}" name="Year"/>
    <tableColumn id="3" xr3:uid="{7E65A137-177D-403D-BE02-24BE5E83F5C8}" name="Total Defence Expenditure " dataDxfId="4"/>
    <tableColumn id="6" xr3:uid="{90B2DF0E-DD57-4F6F-85A6-5C95505C60B0}" name="Defence Investment" dataDxfId="3"/>
    <tableColumn id="8" xr3:uid="{406CC74B-ECD4-4F6E-A4CD-EA8E7230EFCA}" name="Total Defence Expenditure as % of GDP" dataDxfId="2" dataCellStyle="Percent"/>
    <tableColumn id="5" xr3:uid="{07FADEFC-27F3-4124-B014-67CF2193C05A}" name="Total Defence Expenditure as % of government expenditure" dataDxfId="1" dataCellStyle="Percent"/>
    <tableColumn id="10" xr3:uid="{EBC9C98B-C8E5-4193-866A-8369FAE70E8D}" name="    Total Defence Expenditure per capita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C532-339F-4E17-A5D4-98B89B2D939F}">
  <dimension ref="A1:M20"/>
  <sheetViews>
    <sheetView tabSelected="1" zoomScale="80" zoomScaleNormal="80" workbookViewId="0">
      <selection activeCell="A24" sqref="A24"/>
    </sheetView>
  </sheetViews>
  <sheetFormatPr defaultRowHeight="15" x14ac:dyDescent="0.25"/>
  <cols>
    <col min="1" max="1" width="59.85546875" bestFit="1" customWidth="1"/>
    <col min="2" max="5" width="13" bestFit="1" customWidth="1"/>
    <col min="6" max="6" width="13.28515625" bestFit="1" customWidth="1"/>
    <col min="12" max="12" width="12.5703125" bestFit="1" customWidth="1"/>
    <col min="14" max="14" width="11.140625" customWidth="1"/>
  </cols>
  <sheetData>
    <row r="1" spans="1:13" ht="14.85" customHeight="1" x14ac:dyDescent="0.25">
      <c r="A1" s="71" t="s">
        <v>54</v>
      </c>
      <c r="B1" s="69">
        <v>2018</v>
      </c>
      <c r="C1" s="69">
        <v>2019</v>
      </c>
      <c r="D1" s="69">
        <v>2020</v>
      </c>
      <c r="E1" s="69">
        <v>2021</v>
      </c>
      <c r="F1" s="69">
        <v>2022</v>
      </c>
    </row>
    <row r="2" spans="1:13" ht="15.6" customHeight="1" thickBot="1" x14ac:dyDescent="0.3">
      <c r="A2" s="72" t="s">
        <v>36</v>
      </c>
      <c r="B2" s="70">
        <v>2018</v>
      </c>
      <c r="C2" s="70">
        <v>2019</v>
      </c>
      <c r="D2" s="70">
        <v>2020</v>
      </c>
      <c r="E2" s="70">
        <v>2021</v>
      </c>
      <c r="F2" s="70">
        <v>2021</v>
      </c>
    </row>
    <row r="3" spans="1:13" x14ac:dyDescent="0.25">
      <c r="A3" s="11" t="s">
        <v>37</v>
      </c>
      <c r="B3" s="45">
        <v>173516.26159635928</v>
      </c>
      <c r="C3" s="38">
        <v>185943.2963337168</v>
      </c>
      <c r="D3" s="12">
        <v>197785.22326105525</v>
      </c>
      <c r="E3" s="13">
        <v>214308.89441231333</v>
      </c>
      <c r="F3" s="13">
        <v>239750</v>
      </c>
    </row>
    <row r="4" spans="1:13" x14ac:dyDescent="0.25">
      <c r="A4" s="14" t="s">
        <v>38</v>
      </c>
      <c r="B4" s="46">
        <v>1.3116143637859566E-2</v>
      </c>
      <c r="C4" s="39">
        <v>1.3565881459394458E-2</v>
      </c>
      <c r="D4" s="15">
        <v>1.5108916192036533E-2</v>
      </c>
      <c r="E4" s="16">
        <v>1.5181061623223123E-2</v>
      </c>
      <c r="F4" s="16">
        <v>1.5181061623223123E-2</v>
      </c>
    </row>
    <row r="5" spans="1:13" x14ac:dyDescent="0.25">
      <c r="A5" s="17" t="s">
        <v>39</v>
      </c>
      <c r="B5" s="47">
        <v>2.823968273933131E-2</v>
      </c>
      <c r="C5" s="40">
        <v>2.9188155857524337E-2</v>
      </c>
      <c r="D5" s="18">
        <v>2.8505414537612302E-2</v>
      </c>
      <c r="E5" s="19">
        <v>2.9405471376214864E-2</v>
      </c>
      <c r="F5" s="19" t="s">
        <v>56</v>
      </c>
    </row>
    <row r="6" spans="1:13" ht="15.75" thickBot="1" x14ac:dyDescent="0.3">
      <c r="A6" s="14" t="s">
        <v>40</v>
      </c>
      <c r="B6" s="48">
        <v>393.5438314947433</v>
      </c>
      <c r="C6" s="41">
        <v>420.85139877809678</v>
      </c>
      <c r="D6" s="20">
        <v>447.25202852553923</v>
      </c>
      <c r="E6" s="21">
        <v>485.03828624756108</v>
      </c>
      <c r="F6" s="21">
        <v>534</v>
      </c>
    </row>
    <row r="7" spans="1:13" x14ac:dyDescent="0.25">
      <c r="A7" s="11" t="s">
        <v>41</v>
      </c>
      <c r="B7" s="45">
        <v>34303.36540899003</v>
      </c>
      <c r="C7" s="38">
        <v>41440.743300365022</v>
      </c>
      <c r="D7" s="12">
        <v>43990.968455869508</v>
      </c>
      <c r="E7" s="13">
        <v>52247.004139267359</v>
      </c>
      <c r="F7" s="13">
        <v>58100</v>
      </c>
      <c r="M7" s="36"/>
    </row>
    <row r="8" spans="1:13" x14ac:dyDescent="0.25">
      <c r="A8" s="14" t="s">
        <v>42</v>
      </c>
      <c r="B8" s="49">
        <v>28167.7773025723</v>
      </c>
      <c r="C8" s="42">
        <v>34445.901082864322</v>
      </c>
      <c r="D8" s="22">
        <v>36427.423433506716</v>
      </c>
      <c r="E8" s="23">
        <v>43058.399674805733</v>
      </c>
      <c r="F8" s="23">
        <v>48626.365886490814</v>
      </c>
    </row>
    <row r="9" spans="1:13" x14ac:dyDescent="0.25">
      <c r="A9" s="17" t="s">
        <v>43</v>
      </c>
      <c r="B9" s="50">
        <v>6135.5881064177293</v>
      </c>
      <c r="C9" s="43">
        <v>6994.8422175007017</v>
      </c>
      <c r="D9" s="24">
        <v>7563.5450223627895</v>
      </c>
      <c r="E9" s="25">
        <v>9188.6044644616286</v>
      </c>
      <c r="F9" s="25">
        <v>9473.6808984933632</v>
      </c>
    </row>
    <row r="10" spans="1:13" ht="15.75" thickBot="1" x14ac:dyDescent="0.3">
      <c r="A10" s="26" t="s">
        <v>44</v>
      </c>
      <c r="B10" s="51">
        <v>1449.4926674370115</v>
      </c>
      <c r="C10" s="44">
        <v>1665.5816259145604</v>
      </c>
      <c r="D10" s="27">
        <v>2467.8449093627905</v>
      </c>
      <c r="E10" s="28">
        <v>3561.4988752530535</v>
      </c>
      <c r="F10" s="28">
        <v>3536.5978984933649</v>
      </c>
    </row>
    <row r="11" spans="1:13" x14ac:dyDescent="0.25">
      <c r="A11" s="17" t="s">
        <v>45</v>
      </c>
      <c r="B11" s="45">
        <v>8219.4628826199987</v>
      </c>
      <c r="C11" s="38">
        <v>7981.1946834524178</v>
      </c>
      <c r="D11" s="12">
        <v>9620.0934719671823</v>
      </c>
      <c r="E11" s="13">
        <v>9875.4238982800744</v>
      </c>
      <c r="F11" s="34" t="s">
        <v>52</v>
      </c>
    </row>
    <row r="12" spans="1:13" x14ac:dyDescent="0.25">
      <c r="A12" s="14" t="s">
        <v>46</v>
      </c>
      <c r="B12" s="49">
        <v>4496.18788262</v>
      </c>
      <c r="C12" s="42">
        <v>4588.1329026399999</v>
      </c>
      <c r="D12" s="22">
        <v>4050.177305249309</v>
      </c>
      <c r="E12" s="23">
        <v>7895.1200000000008</v>
      </c>
      <c r="F12" s="35" t="s">
        <v>52</v>
      </c>
      <c r="L12" s="37"/>
    </row>
    <row r="13" spans="1:13" x14ac:dyDescent="0.25">
      <c r="A13" s="17" t="s">
        <v>47</v>
      </c>
      <c r="B13" s="50">
        <v>156.23160000000001</v>
      </c>
      <c r="C13" s="43">
        <v>153.49153181999998</v>
      </c>
      <c r="D13" s="24">
        <v>143.249</v>
      </c>
      <c r="E13" s="25">
        <v>261.71294779272733</v>
      </c>
      <c r="F13" s="25">
        <v>264</v>
      </c>
    </row>
    <row r="14" spans="1:13" ht="15.75" thickBot="1" x14ac:dyDescent="0.3">
      <c r="A14" s="26" t="s">
        <v>48</v>
      </c>
      <c r="B14" s="51">
        <v>144.11082000000002</v>
      </c>
      <c r="C14" s="44">
        <v>141.15145000000001</v>
      </c>
      <c r="D14" s="27">
        <v>143.249</v>
      </c>
      <c r="E14" s="28">
        <v>248.22022052000003</v>
      </c>
      <c r="F14" s="28">
        <v>253</v>
      </c>
    </row>
    <row r="15" spans="1:13" x14ac:dyDescent="0.25">
      <c r="A15" s="29" t="s">
        <v>49</v>
      </c>
    </row>
    <row r="16" spans="1:13" x14ac:dyDescent="0.25">
      <c r="A16" s="30" t="s">
        <v>53</v>
      </c>
    </row>
    <row r="17" spans="1:1" x14ac:dyDescent="0.25">
      <c r="A17" s="29" t="s">
        <v>50</v>
      </c>
    </row>
    <row r="18" spans="1:1" x14ac:dyDescent="0.25">
      <c r="A18" s="31" t="s">
        <v>51</v>
      </c>
    </row>
    <row r="19" spans="1:1" x14ac:dyDescent="0.25">
      <c r="A19" s="32"/>
    </row>
    <row r="20" spans="1:1" x14ac:dyDescent="0.25">
      <c r="A20" s="32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76C47-CEC9-4DD7-84F6-CC47F91FC3D7}">
  <dimension ref="A1:H438"/>
  <sheetViews>
    <sheetView zoomScale="90" zoomScaleNormal="90" workbookViewId="0">
      <selection activeCell="A350" sqref="A350:XFD350"/>
    </sheetView>
  </sheetViews>
  <sheetFormatPr defaultRowHeight="15" x14ac:dyDescent="0.25"/>
  <cols>
    <col min="1" max="1" width="13.7109375" customWidth="1"/>
    <col min="2" max="2" width="10.5703125" customWidth="1"/>
    <col min="3" max="3" width="20.140625" customWidth="1"/>
    <col min="4" max="4" width="19" customWidth="1"/>
    <col min="5" max="5" width="14.140625" customWidth="1"/>
    <col min="6" max="6" width="21" customWidth="1"/>
    <col min="7" max="7" width="15.7109375" customWidth="1"/>
    <col min="8" max="8" width="8.7109375" customWidth="1"/>
    <col min="10" max="10" width="9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2005</v>
      </c>
      <c r="C2" s="1">
        <v>2160.1</v>
      </c>
      <c r="D2">
        <v>184.3</v>
      </c>
      <c r="E2">
        <v>6.5</v>
      </c>
      <c r="F2">
        <f>Table1__33[[#This Row],[Defence Equipment Procurement Expenditure]]+Table1__33[[#This Row],[Defence R&amp;D Expenditure]]</f>
        <v>190.8</v>
      </c>
      <c r="G2">
        <v>254.07499999999999</v>
      </c>
      <c r="H2" s="2">
        <f>Table1__33[[#This Row],[Total Defence Expenditure ]]/(Table1__33[[#This Row],[GDP (MRD)]]*1000)</f>
        <v>8.5018203286431164E-3</v>
      </c>
    </row>
    <row r="3" spans="1:8" x14ac:dyDescent="0.25">
      <c r="A3" t="s">
        <v>8</v>
      </c>
      <c r="B3">
        <v>2006</v>
      </c>
      <c r="C3" s="1">
        <v>2104.4720000000002</v>
      </c>
      <c r="D3">
        <v>80.2684</v>
      </c>
      <c r="E3">
        <v>0.81899999999999995</v>
      </c>
      <c r="F3">
        <f>Table1__33[[#This Row],[Defence Equipment Procurement Expenditure]]+Table1__33[[#This Row],[Defence R&amp;D Expenditure]]</f>
        <v>81.087400000000002</v>
      </c>
      <c r="G3">
        <v>267.8245</v>
      </c>
      <c r="H3" s="2">
        <f>Table1__33[[#This Row],[Total Defence Expenditure ]]/(Table1__33[[#This Row],[GDP (MRD)]]*1000)</f>
        <v>7.8576530526520173E-3</v>
      </c>
    </row>
    <row r="4" spans="1:8" x14ac:dyDescent="0.25">
      <c r="A4" t="s">
        <v>8</v>
      </c>
      <c r="B4">
        <v>2007</v>
      </c>
      <c r="C4" s="1">
        <v>2566.076</v>
      </c>
      <c r="D4">
        <v>491.3</v>
      </c>
      <c r="E4">
        <v>1</v>
      </c>
      <c r="F4">
        <f>Table1__33[[#This Row],[Defence Equipment Procurement Expenditure]]+Table1__33[[#This Row],[Defence R&amp;D Expenditure]]</f>
        <v>492.3</v>
      </c>
      <c r="G4">
        <v>283.97800000000001</v>
      </c>
      <c r="H4" s="2">
        <f>Table1__33[[#This Row],[Total Defence Expenditure ]]/(Table1__33[[#This Row],[GDP (MRD)]]*1000)</f>
        <v>9.0361788589256916E-3</v>
      </c>
    </row>
    <row r="5" spans="1:8" x14ac:dyDescent="0.25">
      <c r="A5" t="s">
        <v>8</v>
      </c>
      <c r="B5">
        <v>2008</v>
      </c>
      <c r="C5" s="1">
        <v>2558.0704530000003</v>
      </c>
      <c r="D5">
        <v>351.9</v>
      </c>
      <c r="E5">
        <v>0.87</v>
      </c>
      <c r="F5">
        <f>Table1__33[[#This Row],[Defence Equipment Procurement Expenditure]]+Table1__33[[#This Row],[Defence R&amp;D Expenditure]]</f>
        <v>352.77</v>
      </c>
      <c r="G5">
        <v>293.76190000000003</v>
      </c>
      <c r="H5" s="2">
        <f>Table1__33[[#This Row],[Total Defence Expenditure ]]/(Table1__33[[#This Row],[GDP (MRD)]]*1000)</f>
        <v>8.7079721808716523E-3</v>
      </c>
    </row>
    <row r="6" spans="1:8" x14ac:dyDescent="0.25">
      <c r="A6" t="s">
        <v>8</v>
      </c>
      <c r="B6">
        <v>2009</v>
      </c>
      <c r="C6" s="1">
        <v>2400.5</v>
      </c>
      <c r="D6">
        <v>287.10000000000002</v>
      </c>
      <c r="E6">
        <v>7.5</v>
      </c>
      <c r="F6">
        <f>Table1__33[[#This Row],[Defence Equipment Procurement Expenditure]]+Table1__33[[#This Row],[Defence R&amp;D Expenditure]]</f>
        <v>294.60000000000002</v>
      </c>
      <c r="G6">
        <v>288.04399999999998</v>
      </c>
      <c r="H6" s="2">
        <f>Table1__33[[#This Row],[Total Defence Expenditure ]]/(Table1__33[[#This Row],[GDP (MRD)]]*1000)</f>
        <v>8.3337962255766486E-3</v>
      </c>
    </row>
    <row r="7" spans="1:8" x14ac:dyDescent="0.25">
      <c r="A7" t="s">
        <v>8</v>
      </c>
      <c r="B7">
        <v>2010</v>
      </c>
      <c r="C7" s="1">
        <v>2430.1</v>
      </c>
      <c r="D7">
        <v>309.8</v>
      </c>
      <c r="E7">
        <v>1</v>
      </c>
      <c r="F7">
        <f>Table1__33[[#This Row],[Defence Equipment Procurement Expenditure]]+Table1__33[[#This Row],[Defence R&amp;D Expenditure]]</f>
        <v>310.8</v>
      </c>
      <c r="G7">
        <v>295.89659999999998</v>
      </c>
      <c r="H7" s="2">
        <f>Table1__33[[#This Row],[Total Defence Expenditure ]]/(Table1__33[[#This Row],[GDP (MRD)]]*1000)</f>
        <v>8.212666181362004E-3</v>
      </c>
    </row>
    <row r="8" spans="1:8" x14ac:dyDescent="0.25">
      <c r="A8" t="s">
        <v>8</v>
      </c>
      <c r="B8">
        <v>2011</v>
      </c>
      <c r="C8" s="1">
        <v>2452.7999999999997</v>
      </c>
      <c r="D8">
        <v>288.60000000000002</v>
      </c>
      <c r="E8">
        <v>1.1000000000000001</v>
      </c>
      <c r="F8">
        <f>Table1__33[[#This Row],[Defence Equipment Procurement Expenditure]]+Table1__33[[#This Row],[Defence R&amp;D Expenditure]]</f>
        <v>289.70000000000005</v>
      </c>
      <c r="G8">
        <v>310.12869999999998</v>
      </c>
      <c r="H8" s="2">
        <f>Table1__33[[#This Row],[Total Defence Expenditure ]]/(Table1__33[[#This Row],[GDP (MRD)]]*1000)</f>
        <v>7.9089745644308311E-3</v>
      </c>
    </row>
    <row r="9" spans="1:8" x14ac:dyDescent="0.25">
      <c r="A9" t="s">
        <v>8</v>
      </c>
      <c r="B9">
        <v>2012</v>
      </c>
      <c r="C9" s="1">
        <v>2481.35</v>
      </c>
      <c r="D9">
        <v>246.5</v>
      </c>
      <c r="E9">
        <v>2.0499999999999998</v>
      </c>
      <c r="F9">
        <f>Table1__33[[#This Row],[Defence Equipment Procurement Expenditure]]+Table1__33[[#This Row],[Defence R&amp;D Expenditure]]</f>
        <v>248.55</v>
      </c>
      <c r="G9">
        <v>318.65300000000002</v>
      </c>
      <c r="H9" s="2">
        <f>Table1__33[[#This Row],[Total Defence Expenditure ]]/(Table1__33[[#This Row],[GDP (MRD)]]*1000)</f>
        <v>7.7869971410907783E-3</v>
      </c>
    </row>
    <row r="10" spans="1:8" x14ac:dyDescent="0.25">
      <c r="A10" t="s">
        <v>8</v>
      </c>
      <c r="B10">
        <v>2013</v>
      </c>
      <c r="C10" s="1">
        <v>2432</v>
      </c>
      <c r="D10">
        <v>209.2</v>
      </c>
      <c r="E10">
        <v>1</v>
      </c>
      <c r="F10">
        <f>Table1__33[[#This Row],[Defence Equipment Procurement Expenditure]]+Table1__33[[#This Row],[Defence R&amp;D Expenditure]]</f>
        <v>210.2</v>
      </c>
      <c r="G10">
        <v>323.91019999999997</v>
      </c>
      <c r="H10" s="2">
        <f>Table1__33[[#This Row],[Total Defence Expenditure ]]/(Table1__33[[#This Row],[GDP (MRD)]]*1000)</f>
        <v>7.5082538308457111E-3</v>
      </c>
    </row>
    <row r="11" spans="1:8" x14ac:dyDescent="0.25">
      <c r="A11" t="s">
        <v>8</v>
      </c>
      <c r="B11">
        <v>2014</v>
      </c>
      <c r="C11" s="1">
        <v>2491.2000000000003</v>
      </c>
      <c r="D11">
        <v>287.10000000000002</v>
      </c>
      <c r="E11">
        <v>1.5</v>
      </c>
      <c r="F11">
        <f>Table1__33[[#This Row],[Defence Equipment Procurement Expenditure]]+Table1__33[[#This Row],[Defence R&amp;D Expenditure]]</f>
        <v>288.60000000000002</v>
      </c>
      <c r="G11">
        <v>333.14609999999999</v>
      </c>
      <c r="H11" s="2">
        <f>Table1__33[[#This Row],[Total Defence Expenditure ]]/(Table1__33[[#This Row],[GDP (MRD)]]*1000)</f>
        <v>7.4778002804175119E-3</v>
      </c>
    </row>
    <row r="12" spans="1:8" x14ac:dyDescent="0.25">
      <c r="A12" t="s">
        <v>8</v>
      </c>
      <c r="B12">
        <v>2015</v>
      </c>
      <c r="C12" s="1">
        <v>2403.4299999999998</v>
      </c>
      <c r="D12">
        <v>154.32</v>
      </c>
      <c r="E12">
        <v>1.8</v>
      </c>
      <c r="F12">
        <f>Table1__33[[#This Row],[Defence Equipment Procurement Expenditure]]+Table1__33[[#This Row],[Defence R&amp;D Expenditure]]</f>
        <v>156.12</v>
      </c>
      <c r="G12">
        <v>344.26920000000001</v>
      </c>
      <c r="H12" s="2">
        <f>Table1__33[[#This Row],[Total Defence Expenditure ]]/(Table1__33[[#This Row],[GDP (MRD)]]*1000)</f>
        <v>6.9812518807956091E-3</v>
      </c>
    </row>
    <row r="13" spans="1:8" x14ac:dyDescent="0.25">
      <c r="A13" t="s">
        <v>8</v>
      </c>
      <c r="B13">
        <v>2016</v>
      </c>
      <c r="C13" s="1">
        <v>2734</v>
      </c>
      <c r="D13">
        <v>232.5</v>
      </c>
      <c r="E13">
        <v>2</v>
      </c>
      <c r="F13">
        <f>Table1__33[[#This Row],[Defence Equipment Procurement Expenditure]]+Table1__33[[#This Row],[Defence R&amp;D Expenditure]]</f>
        <v>234.5</v>
      </c>
      <c r="G13">
        <v>357.608</v>
      </c>
      <c r="H13" s="2">
        <f>Table1__33[[#This Row],[Total Defence Expenditure ]]/(Table1__33[[#This Row],[GDP (MRD)]]*1000)</f>
        <v>7.6452428357307442E-3</v>
      </c>
    </row>
    <row r="14" spans="1:8" x14ac:dyDescent="0.25">
      <c r="A14" t="s">
        <v>8</v>
      </c>
      <c r="B14">
        <v>2017</v>
      </c>
      <c r="C14" s="1">
        <v>2797.1</v>
      </c>
      <c r="D14">
        <v>181.2</v>
      </c>
      <c r="E14">
        <v>3.1</v>
      </c>
      <c r="F14">
        <f>Table1__33[[#This Row],[Defence Equipment Procurement Expenditure]]+Table1__33[[#This Row],[Defence R&amp;D Expenditure]]</f>
        <v>184.29999999999998</v>
      </c>
      <c r="G14">
        <v>369.36189999999999</v>
      </c>
      <c r="H14" s="2">
        <f>Table1__33[[#This Row],[Total Defence Expenditure ]]/(Table1__33[[#This Row],[GDP (MRD)]]*1000)</f>
        <v>7.572789721950207E-3</v>
      </c>
    </row>
    <row r="15" spans="1:8" x14ac:dyDescent="0.25">
      <c r="A15" t="s">
        <v>8</v>
      </c>
      <c r="B15">
        <v>2018</v>
      </c>
      <c r="C15" s="1">
        <v>2870.4</v>
      </c>
      <c r="D15">
        <v>168.1</v>
      </c>
      <c r="E15">
        <v>3</v>
      </c>
      <c r="F15">
        <f>Table1__33[[#This Row],[Defence Equipment Procurement Expenditure]]+Table1__33[[#This Row],[Defence R&amp;D Expenditure]]</f>
        <v>171.1</v>
      </c>
      <c r="G15">
        <v>385.42399999999998</v>
      </c>
      <c r="H15" s="2">
        <f>Table1__33[[#This Row],[Total Defence Expenditure ]]/(Table1__33[[#This Row],[GDP (MRD)]]*1000)</f>
        <v>7.4473826227738809E-3</v>
      </c>
    </row>
    <row r="16" spans="1:8" x14ac:dyDescent="0.25">
      <c r="A16" t="s">
        <v>8</v>
      </c>
      <c r="B16">
        <v>2019</v>
      </c>
      <c r="C16" s="1">
        <v>2920.17</v>
      </c>
      <c r="D16">
        <v>171</v>
      </c>
      <c r="E16">
        <v>6.88</v>
      </c>
      <c r="F16">
        <f>Table1__33[[#This Row],[Defence Equipment Procurement Expenditure]]+Table1__33[[#This Row],[Defence R&amp;D Expenditure]]</f>
        <v>177.88</v>
      </c>
      <c r="G16">
        <v>397.51850000000002</v>
      </c>
      <c r="H16" s="2">
        <f>Table1__33[[#This Row],[Total Defence Expenditure ]]/(Table1__33[[#This Row],[GDP (MRD)]]*1000)</f>
        <v>7.3459977334388209E-3</v>
      </c>
    </row>
    <row r="17" spans="1:8" x14ac:dyDescent="0.25">
      <c r="A17" t="s">
        <v>8</v>
      </c>
      <c r="B17">
        <v>2020</v>
      </c>
      <c r="C17" s="1">
        <v>3159.7</v>
      </c>
      <c r="D17">
        <v>286.2</v>
      </c>
      <c r="E17">
        <v>6.5</v>
      </c>
      <c r="F17">
        <f>Table1__33[[#This Row],[Defence Equipment Procurement Expenditure]]+Table1__33[[#This Row],[Defence R&amp;D Expenditure]]</f>
        <v>292.7</v>
      </c>
      <c r="G17">
        <v>379.32060000000001</v>
      </c>
      <c r="H17" s="2">
        <f>Table1__33[[#This Row],[Total Defence Expenditure ]]/(Table1__33[[#This Row],[GDP (MRD)]]*1000)</f>
        <v>8.3298929718027426E-3</v>
      </c>
    </row>
    <row r="18" spans="1:8" x14ac:dyDescent="0.25">
      <c r="A18" t="s">
        <v>8</v>
      </c>
      <c r="B18">
        <v>2021</v>
      </c>
      <c r="C18" s="4">
        <v>3298.8</v>
      </c>
      <c r="D18" s="4">
        <v>391.4</v>
      </c>
      <c r="E18" s="4">
        <v>7.5</v>
      </c>
      <c r="F18">
        <f>Table1__33[[#This Row],[Defence Equipment Procurement Expenditure]]+Table1__33[[#This Row],[Defence R&amp;D Expenditure]]</f>
        <v>398.9</v>
      </c>
      <c r="G18">
        <v>403.37040000000002</v>
      </c>
      <c r="H18" s="2">
        <f>Table1__33[[#This Row],[Total Defence Expenditure ]]/(Table1__33[[#This Row],[GDP (MRD)]]*1000)</f>
        <v>8.178091401848029E-3</v>
      </c>
    </row>
    <row r="19" spans="1:8" x14ac:dyDescent="0.25">
      <c r="A19" t="s">
        <v>9</v>
      </c>
      <c r="B19">
        <v>2005</v>
      </c>
      <c r="C19" s="1">
        <v>3338.46</v>
      </c>
      <c r="D19">
        <v>222.7</v>
      </c>
      <c r="E19">
        <v>4.8</v>
      </c>
      <c r="F19">
        <f>Table1__33[[#This Row],[Defence Equipment Procurement Expenditure]]+Table1__33[[#This Row],[Defence R&amp;D Expenditure]]</f>
        <v>227.5</v>
      </c>
      <c r="G19">
        <v>310.0376</v>
      </c>
      <c r="H19" s="2">
        <f>Table1__33[[#This Row],[Total Defence Expenditure ]]/(Table1__33[[#This Row],[GDP (MRD)]]*1000)</f>
        <v>1.0767919761990159E-2</v>
      </c>
    </row>
    <row r="20" spans="1:8" x14ac:dyDescent="0.25">
      <c r="A20" t="s">
        <v>9</v>
      </c>
      <c r="B20">
        <v>2006</v>
      </c>
      <c r="C20" s="1">
        <v>3567.3330000000001</v>
      </c>
      <c r="D20">
        <v>209.65600000000001</v>
      </c>
      <c r="E20">
        <v>6.7619999999999996</v>
      </c>
      <c r="F20">
        <f>Table1__33[[#This Row],[Defence Equipment Procurement Expenditure]]+Table1__33[[#This Row],[Defence R&amp;D Expenditure]]</f>
        <v>216.41800000000001</v>
      </c>
      <c r="G20">
        <v>325.1515</v>
      </c>
      <c r="H20" s="2">
        <f>Table1__33[[#This Row],[Total Defence Expenditure ]]/(Table1__33[[#This Row],[GDP (MRD)]]*1000)</f>
        <v>1.0971294919445243E-2</v>
      </c>
    </row>
    <row r="21" spans="1:8" x14ac:dyDescent="0.25">
      <c r="A21" t="s">
        <v>9</v>
      </c>
      <c r="B21">
        <v>2007</v>
      </c>
      <c r="C21" s="1">
        <v>3767.5729999999999</v>
      </c>
      <c r="D21">
        <v>182.16499999999999</v>
      </c>
      <c r="E21">
        <v>9.6230000000000011</v>
      </c>
      <c r="F21">
        <f>Table1__33[[#This Row],[Defence Equipment Procurement Expenditure]]+Table1__33[[#This Row],[Defence R&amp;D Expenditure]]</f>
        <v>191.78799999999998</v>
      </c>
      <c r="G21">
        <v>343.6189</v>
      </c>
      <c r="H21" s="2">
        <f>Table1__33[[#This Row],[Total Defence Expenditure ]]/(Table1__33[[#This Row],[GDP (MRD)]]*1000)</f>
        <v>1.09643939841493E-2</v>
      </c>
    </row>
    <row r="22" spans="1:8" x14ac:dyDescent="0.25">
      <c r="A22" t="s">
        <v>9</v>
      </c>
      <c r="B22">
        <v>2008</v>
      </c>
      <c r="C22" s="1">
        <v>4252.3450000000003</v>
      </c>
      <c r="D22">
        <v>348.28800000000001</v>
      </c>
      <c r="E22">
        <v>9.66</v>
      </c>
      <c r="F22">
        <f>Table1__33[[#This Row],[Defence Equipment Procurement Expenditure]]+Table1__33[[#This Row],[Defence R&amp;D Expenditure]]</f>
        <v>357.94800000000004</v>
      </c>
      <c r="G22">
        <v>351.74310000000003</v>
      </c>
      <c r="H22" s="2">
        <f>Table1__33[[#This Row],[Total Defence Expenditure ]]/(Table1__33[[#This Row],[GDP (MRD)]]*1000)</f>
        <v>1.2089348732071787E-2</v>
      </c>
    </row>
    <row r="23" spans="1:8" x14ac:dyDescent="0.25">
      <c r="A23" t="s">
        <v>9</v>
      </c>
      <c r="B23">
        <v>2009</v>
      </c>
      <c r="C23" s="1">
        <v>4047.8389277723436</v>
      </c>
      <c r="D23">
        <v>333.31879409999993</v>
      </c>
      <c r="E23">
        <v>9.2729999999999997</v>
      </c>
      <c r="F23">
        <f>Table1__33[[#This Row],[Defence Equipment Procurement Expenditure]]+Table1__33[[#This Row],[Defence R&amp;D Expenditure]]</f>
        <v>342.59179409999996</v>
      </c>
      <c r="G23">
        <v>346.47280000000001</v>
      </c>
      <c r="H23" s="2">
        <f>Table1__33[[#This Row],[Total Defence Expenditure ]]/(Table1__33[[#This Row],[GDP (MRD)]]*1000)</f>
        <v>1.1682991934063348E-2</v>
      </c>
    </row>
    <row r="24" spans="1:8" x14ac:dyDescent="0.25">
      <c r="A24" t="s">
        <v>9</v>
      </c>
      <c r="B24">
        <v>2010</v>
      </c>
      <c r="C24" s="1">
        <v>3951.187907</v>
      </c>
      <c r="D24">
        <v>255.81200000000004</v>
      </c>
      <c r="E24">
        <v>9.1960000000000015</v>
      </c>
      <c r="F24">
        <f>Table1__33[[#This Row],[Defence Equipment Procurement Expenditure]]+Table1__33[[#This Row],[Defence R&amp;D Expenditure]]</f>
        <v>265.00800000000004</v>
      </c>
      <c r="G24">
        <v>363.14010000000002</v>
      </c>
      <c r="H24" s="2">
        <f>Table1__33[[#This Row],[Total Defence Expenditure ]]/(Table1__33[[#This Row],[GDP (MRD)]]*1000)</f>
        <v>1.0880615792637606E-2</v>
      </c>
    </row>
    <row r="25" spans="1:8" x14ac:dyDescent="0.25">
      <c r="A25" t="s">
        <v>9</v>
      </c>
      <c r="B25">
        <v>2011</v>
      </c>
      <c r="C25" s="1">
        <v>3985.6929856620004</v>
      </c>
      <c r="D25">
        <v>253.55790819000001</v>
      </c>
      <c r="E25">
        <v>8.3829999999999991</v>
      </c>
      <c r="F25">
        <f>Table1__33[[#This Row],[Defence Equipment Procurement Expenditure]]+Table1__33[[#This Row],[Defence R&amp;D Expenditure]]</f>
        <v>261.94090819000002</v>
      </c>
      <c r="G25">
        <v>375.96780000000001</v>
      </c>
      <c r="H25" s="2">
        <f>Table1__33[[#This Row],[Total Defence Expenditure ]]/(Table1__33[[#This Row],[GDP (MRD)]]*1000)</f>
        <v>1.0601155167176551E-2</v>
      </c>
    </row>
    <row r="26" spans="1:8" x14ac:dyDescent="0.25">
      <c r="A26" t="s">
        <v>9</v>
      </c>
      <c r="B26">
        <v>2012</v>
      </c>
      <c r="C26" s="1">
        <v>4094.3310000000001</v>
      </c>
      <c r="D26">
        <v>161.29</v>
      </c>
      <c r="E26">
        <v>7.7789999999999999</v>
      </c>
      <c r="F26">
        <f>Table1__33[[#This Row],[Defence Equipment Procurement Expenditure]]+Table1__33[[#This Row],[Defence R&amp;D Expenditure]]</f>
        <v>169.06899999999999</v>
      </c>
      <c r="G26">
        <v>386.17469999999997</v>
      </c>
      <c r="H26" s="2">
        <f>Table1__33[[#This Row],[Total Defence Expenditure ]]/(Table1__33[[#This Row],[GDP (MRD)]]*1000)</f>
        <v>1.0602276638008654E-2</v>
      </c>
    </row>
    <row r="27" spans="1:8" x14ac:dyDescent="0.25">
      <c r="A27" t="s">
        <v>9</v>
      </c>
      <c r="B27">
        <v>2013</v>
      </c>
      <c r="C27" s="1">
        <v>3939.1129999999998</v>
      </c>
      <c r="D27">
        <v>111.107</v>
      </c>
      <c r="E27">
        <v>7.7700000000000005</v>
      </c>
      <c r="F27">
        <f>Table1__33[[#This Row],[Defence Equipment Procurement Expenditure]]+Table1__33[[#This Row],[Defence R&amp;D Expenditure]]</f>
        <v>118.877</v>
      </c>
      <c r="G27">
        <v>392.88</v>
      </c>
      <c r="H27" s="2">
        <f>Table1__33[[#This Row],[Total Defence Expenditure ]]/(Table1__33[[#This Row],[GDP (MRD)]]*1000)</f>
        <v>1.0026249745469354E-2</v>
      </c>
    </row>
    <row r="28" spans="1:8" x14ac:dyDescent="0.25">
      <c r="A28" t="s">
        <v>9</v>
      </c>
      <c r="B28">
        <v>2014</v>
      </c>
      <c r="C28" s="1">
        <v>3913.2223220000001</v>
      </c>
      <c r="D28">
        <v>137.56899999999999</v>
      </c>
      <c r="E28">
        <v>8.0666399999999996</v>
      </c>
      <c r="F28">
        <f>Table1__33[[#This Row],[Defence Equipment Procurement Expenditure]]+Table1__33[[#This Row],[Defence R&amp;D Expenditure]]</f>
        <v>145.63564</v>
      </c>
      <c r="G28">
        <v>403.00330000000002</v>
      </c>
      <c r="H28" s="2">
        <f>Table1__33[[#This Row],[Total Defence Expenditure ]]/(Table1__33[[#This Row],[GDP (MRD)]]*1000)</f>
        <v>9.7101495744575782E-3</v>
      </c>
    </row>
    <row r="29" spans="1:8" x14ac:dyDescent="0.25">
      <c r="A29" t="s">
        <v>9</v>
      </c>
      <c r="B29">
        <v>2015</v>
      </c>
      <c r="C29" s="1">
        <v>3789.0632462688618</v>
      </c>
      <c r="D29">
        <v>130.20633899999999</v>
      </c>
      <c r="E29">
        <v>6.5527528228171423</v>
      </c>
      <c r="F29">
        <f>Table1__33[[#This Row],[Defence Equipment Procurement Expenditure]]+Table1__33[[#This Row],[Defence R&amp;D Expenditure]]</f>
        <v>136.75909182281714</v>
      </c>
      <c r="G29">
        <v>416.70139999999998</v>
      </c>
      <c r="H29" s="2">
        <f>Table1__33[[#This Row],[Total Defence Expenditure ]]/(Table1__33[[#This Row],[GDP (MRD)]]*1000)</f>
        <v>9.0929937990821778E-3</v>
      </c>
    </row>
    <row r="30" spans="1:8" x14ac:dyDescent="0.25">
      <c r="A30" t="s">
        <v>9</v>
      </c>
      <c r="B30">
        <v>2016</v>
      </c>
      <c r="C30" s="1">
        <v>3900.9884703343901</v>
      </c>
      <c r="D30">
        <v>181.69</v>
      </c>
      <c r="E30">
        <v>6.5398811238400008</v>
      </c>
      <c r="F30">
        <f>Table1__33[[#This Row],[Defence Equipment Procurement Expenditure]]+Table1__33[[#This Row],[Defence R&amp;D Expenditure]]</f>
        <v>188.22988112383999</v>
      </c>
      <c r="G30">
        <v>430.08530000000002</v>
      </c>
      <c r="H30" s="2">
        <f>Table1__33[[#This Row],[Total Defence Expenditure ]]/(Table1__33[[#This Row],[GDP (MRD)]]*1000)</f>
        <v>9.0702669222463301E-3</v>
      </c>
    </row>
    <row r="31" spans="1:8" x14ac:dyDescent="0.25">
      <c r="A31" t="s">
        <v>9</v>
      </c>
      <c r="B31">
        <v>2017</v>
      </c>
      <c r="C31" s="1">
        <v>3932.3423182345</v>
      </c>
      <c r="D31">
        <v>256.20799999999997</v>
      </c>
      <c r="E31">
        <v>6.68250322182144</v>
      </c>
      <c r="F31">
        <f>Table1__33[[#This Row],[Defence Equipment Procurement Expenditure]]+Table1__33[[#This Row],[Defence R&amp;D Expenditure]]</f>
        <v>262.8905032218214</v>
      </c>
      <c r="G31">
        <v>445.05009999999999</v>
      </c>
      <c r="H31" s="2">
        <f>Table1__33[[#This Row],[Total Defence Expenditure ]]/(Table1__33[[#This Row],[GDP (MRD)]]*1000)</f>
        <v>8.8357295464813971E-3</v>
      </c>
    </row>
    <row r="32" spans="1:8" x14ac:dyDescent="0.25">
      <c r="A32" t="s">
        <v>9</v>
      </c>
      <c r="B32">
        <v>2018</v>
      </c>
      <c r="C32" s="1">
        <v>4100.7012841651904</v>
      </c>
      <c r="D32">
        <v>416.39129643000001</v>
      </c>
      <c r="E32">
        <v>7.1263333333333296</v>
      </c>
      <c r="F32">
        <f>Table1__33[[#This Row],[Defence Equipment Procurement Expenditure]]+Table1__33[[#This Row],[Defence R&amp;D Expenditure]]</f>
        <v>423.51762976333333</v>
      </c>
      <c r="G32">
        <v>460.0917</v>
      </c>
      <c r="H32" s="2">
        <f>Table1__33[[#This Row],[Total Defence Expenditure ]]/(Table1__33[[#This Row],[GDP (MRD)]]*1000)</f>
        <v>8.9127912634920179E-3</v>
      </c>
    </row>
    <row r="33" spans="1:8" x14ac:dyDescent="0.25">
      <c r="A33" t="s">
        <v>9</v>
      </c>
      <c r="B33">
        <v>2019</v>
      </c>
      <c r="C33" s="1">
        <v>4302.8394661644597</v>
      </c>
      <c r="D33">
        <v>463.96155010000001</v>
      </c>
      <c r="E33">
        <v>6.9841499999999996</v>
      </c>
      <c r="F33">
        <f>Table1__33[[#This Row],[Defence Equipment Procurement Expenditure]]+Table1__33[[#This Row],[Defence R&amp;D Expenditure]]</f>
        <v>470.94570010000001</v>
      </c>
      <c r="G33">
        <v>478.2389</v>
      </c>
      <c r="H33" s="2">
        <f>Table1__33[[#This Row],[Total Defence Expenditure ]]/(Table1__33[[#This Row],[GDP (MRD)]]*1000)</f>
        <v>8.9972594579078771E-3</v>
      </c>
    </row>
    <row r="34" spans="1:8" x14ac:dyDescent="0.25">
      <c r="A34" t="s">
        <v>9</v>
      </c>
      <c r="B34">
        <v>2020</v>
      </c>
      <c r="C34" s="1">
        <v>4808</v>
      </c>
      <c r="D34">
        <v>538</v>
      </c>
      <c r="E34">
        <v>11.539199999999999</v>
      </c>
      <c r="F34">
        <f>Table1__33[[#This Row],[Defence Equipment Procurement Expenditure]]+Table1__33[[#This Row],[Defence R&amp;D Expenditure]]</f>
        <v>549.53920000000005</v>
      </c>
      <c r="G34">
        <v>456.73149999999998</v>
      </c>
      <c r="H34" s="2">
        <f>Table1__33[[#This Row],[Total Defence Expenditure ]]/(Table1__33[[#This Row],[GDP (MRD)]]*1000)</f>
        <v>1.0526972630528002E-2</v>
      </c>
    </row>
    <row r="35" spans="1:8" x14ac:dyDescent="0.25">
      <c r="A35" t="s">
        <v>9</v>
      </c>
      <c r="B35">
        <v>2021</v>
      </c>
      <c r="C35" s="4">
        <v>5358</v>
      </c>
      <c r="D35" s="4">
        <v>903</v>
      </c>
      <c r="E35" s="4">
        <v>17.2</v>
      </c>
      <c r="F35">
        <f>Table1__33[[#This Row],[Defence Equipment Procurement Expenditure]]+Table1__33[[#This Row],[Defence R&amp;D Expenditure]]</f>
        <v>920.2</v>
      </c>
      <c r="G35">
        <v>507.19420000000002</v>
      </c>
      <c r="H35" s="2">
        <f>Table1__33[[#This Row],[Total Defence Expenditure ]]/(Table1__33[[#This Row],[GDP (MRD)]]*1000)</f>
        <v>1.0564000929032705E-2</v>
      </c>
    </row>
    <row r="36" spans="1:8" x14ac:dyDescent="0.25">
      <c r="A36" t="s">
        <v>10</v>
      </c>
      <c r="B36">
        <v>2006</v>
      </c>
      <c r="C36" s="1">
        <v>579.98228499999993</v>
      </c>
      <c r="D36">
        <v>74.784096000000005</v>
      </c>
      <c r="E36">
        <v>0.42693500000000001</v>
      </c>
      <c r="F36">
        <f>Table1__33[[#This Row],[Defence Equipment Procurement Expenditure]]+Table1__33[[#This Row],[Defence R&amp;D Expenditure]]</f>
        <v>75.211031000000006</v>
      </c>
      <c r="G36">
        <v>27.409949999999998</v>
      </c>
      <c r="H36" s="2">
        <f>Table1__33[[#This Row],[Total Defence Expenditure ]]/(Table1__33[[#This Row],[GDP (MRD)]]*1000)</f>
        <v>2.1159552826619531E-2</v>
      </c>
    </row>
    <row r="37" spans="1:8" x14ac:dyDescent="0.25">
      <c r="A37" t="s">
        <v>10</v>
      </c>
      <c r="B37">
        <v>2007</v>
      </c>
      <c r="C37" s="1">
        <v>736.93629199999998</v>
      </c>
      <c r="D37">
        <v>172.86050499999999</v>
      </c>
      <c r="E37">
        <v>0.42467899999999997</v>
      </c>
      <c r="F37">
        <f>Table1__33[[#This Row],[Defence Equipment Procurement Expenditure]]+Table1__33[[#This Row],[Defence R&amp;D Expenditure]]</f>
        <v>173.28518399999999</v>
      </c>
      <c r="G37">
        <v>32.444459999999999</v>
      </c>
      <c r="H37" s="2">
        <f>Table1__33[[#This Row],[Total Defence Expenditure ]]/(Table1__33[[#This Row],[GDP (MRD)]]*1000)</f>
        <v>2.2713778931749827E-2</v>
      </c>
    </row>
    <row r="38" spans="1:8" x14ac:dyDescent="0.25">
      <c r="A38" t="s">
        <v>10</v>
      </c>
      <c r="B38">
        <v>2008</v>
      </c>
      <c r="C38" s="1">
        <v>796.80948999999998</v>
      </c>
      <c r="D38">
        <v>169.87444600000001</v>
      </c>
      <c r="E38">
        <v>0.24429799999999999</v>
      </c>
      <c r="F38">
        <f>Table1__33[[#This Row],[Defence Equipment Procurement Expenditure]]+Table1__33[[#This Row],[Defence R&amp;D Expenditure]]</f>
        <v>170.11874399999999</v>
      </c>
      <c r="G38">
        <v>37.217689999999997</v>
      </c>
      <c r="H38" s="2">
        <f>Table1__33[[#This Row],[Total Defence Expenditure ]]/(Table1__33[[#This Row],[GDP (MRD)]]*1000)</f>
        <v>2.1409428957036295E-2</v>
      </c>
    </row>
    <row r="39" spans="1:8" x14ac:dyDescent="0.25">
      <c r="A39" t="s">
        <v>10</v>
      </c>
      <c r="B39">
        <v>2009</v>
      </c>
      <c r="C39" s="1">
        <v>659.10765199999992</v>
      </c>
      <c r="D39">
        <v>92.313933000000006</v>
      </c>
      <c r="E39">
        <v>0</v>
      </c>
      <c r="F39">
        <f>Table1__33[[#This Row],[Defence Equipment Procurement Expenditure]]+Table1__33[[#This Row],[Defence R&amp;D Expenditure]]</f>
        <v>92.313933000000006</v>
      </c>
      <c r="G39">
        <v>37.417670000000001</v>
      </c>
      <c r="H39" s="2">
        <f>Table1__33[[#This Row],[Total Defence Expenditure ]]/(Table1__33[[#This Row],[GDP (MRD)]]*1000)</f>
        <v>1.7614876928467218E-2</v>
      </c>
    </row>
    <row r="40" spans="1:8" x14ac:dyDescent="0.25">
      <c r="A40" t="s">
        <v>10</v>
      </c>
      <c r="B40">
        <v>2010</v>
      </c>
      <c r="C40" s="1">
        <v>628.78098199999999</v>
      </c>
      <c r="D40">
        <v>96.870572999999993</v>
      </c>
      <c r="E40">
        <v>0</v>
      </c>
      <c r="F40">
        <f>Table1__33[[#This Row],[Defence Equipment Procurement Expenditure]]+Table1__33[[#This Row],[Defence R&amp;D Expenditure]]</f>
        <v>96.870572999999993</v>
      </c>
      <c r="G40">
        <v>38.284930000000003</v>
      </c>
      <c r="H40" s="2">
        <f>Table1__33[[#This Row],[Total Defence Expenditure ]]/(Table1__33[[#This Row],[GDP (MRD)]]*1000)</f>
        <v>1.6423720299344937E-2</v>
      </c>
    </row>
    <row r="41" spans="1:8" x14ac:dyDescent="0.25">
      <c r="A41" t="s">
        <v>10</v>
      </c>
      <c r="B41">
        <v>2011</v>
      </c>
      <c r="C41" s="1">
        <v>545.03895388076501</v>
      </c>
      <c r="D41">
        <v>39.976222517639798</v>
      </c>
      <c r="E41">
        <v>0</v>
      </c>
      <c r="F41">
        <f>Table1__33[[#This Row],[Defence Equipment Procurement Expenditure]]+Table1__33[[#This Row],[Defence R&amp;D Expenditure]]</f>
        <v>39.976222517639798</v>
      </c>
      <c r="G41">
        <v>41.478909999999999</v>
      </c>
      <c r="H41" s="2">
        <f>Table1__33[[#This Row],[Total Defence Expenditure ]]/(Table1__33[[#This Row],[GDP (MRD)]]*1000)</f>
        <v>1.3140146495671296E-2</v>
      </c>
    </row>
    <row r="42" spans="1:8" x14ac:dyDescent="0.25">
      <c r="A42" t="s">
        <v>10</v>
      </c>
      <c r="B42">
        <v>2012</v>
      </c>
      <c r="C42" s="1">
        <v>561.99460527661324</v>
      </c>
      <c r="D42">
        <v>22.215055220370182</v>
      </c>
      <c r="E42">
        <v>0</v>
      </c>
      <c r="F42">
        <f>Table1__33[[#This Row],[Defence Equipment Procurement Expenditure]]+Table1__33[[#This Row],[Defence R&amp;D Expenditure]]</f>
        <v>22.215055220370182</v>
      </c>
      <c r="G42">
        <v>42.256830000000001</v>
      </c>
      <c r="H42" s="2">
        <f>Table1__33[[#This Row],[Total Defence Expenditure ]]/(Table1__33[[#This Row],[GDP (MRD)]]*1000)</f>
        <v>1.329949750789667E-2</v>
      </c>
    </row>
    <row r="43" spans="1:8" x14ac:dyDescent="0.25">
      <c r="A43" t="s">
        <v>10</v>
      </c>
      <c r="B43">
        <v>2013</v>
      </c>
      <c r="C43" s="1">
        <v>611.30906600000003</v>
      </c>
      <c r="D43">
        <v>32.063603000000001</v>
      </c>
      <c r="E43">
        <v>0</v>
      </c>
      <c r="F43">
        <f>Table1__33[[#This Row],[Defence Equipment Procurement Expenditure]]+Table1__33[[#This Row],[Defence R&amp;D Expenditure]]</f>
        <v>32.063603000000001</v>
      </c>
      <c r="G43">
        <v>42.050220000000003</v>
      </c>
      <c r="H43" s="2">
        <f>Table1__33[[#This Row],[Total Defence Expenditure ]]/(Table1__33[[#This Row],[GDP (MRD)]]*1000)</f>
        <v>1.4537594951940798E-2</v>
      </c>
    </row>
    <row r="44" spans="1:8" x14ac:dyDescent="0.25">
      <c r="A44" t="s">
        <v>10</v>
      </c>
      <c r="B44">
        <v>2014</v>
      </c>
      <c r="C44" s="1">
        <v>563.22913340000002</v>
      </c>
      <c r="D44">
        <v>5.757339</v>
      </c>
      <c r="E44">
        <v>9.5613000000000004E-2</v>
      </c>
      <c r="F44">
        <f>Table1__33[[#This Row],[Defence Equipment Procurement Expenditure]]+Table1__33[[#This Row],[Defence R&amp;D Expenditure]]</f>
        <v>5.8529520000000002</v>
      </c>
      <c r="G44">
        <v>43.026029999999999</v>
      </c>
      <c r="H44" s="2">
        <f>Table1__33[[#This Row],[Total Defence Expenditure ]]/(Table1__33[[#This Row],[GDP (MRD)]]*1000)</f>
        <v>1.3090427664369686E-2</v>
      </c>
    </row>
    <row r="45" spans="1:8" x14ac:dyDescent="0.25">
      <c r="A45" t="s">
        <v>10</v>
      </c>
      <c r="B45">
        <v>2015</v>
      </c>
      <c r="C45" s="1">
        <v>571</v>
      </c>
      <c r="D45">
        <v>16</v>
      </c>
      <c r="E45">
        <v>4.03</v>
      </c>
      <c r="F45">
        <f>Table1__33[[#This Row],[Defence Equipment Procurement Expenditure]]+Table1__33[[#This Row],[Defence R&amp;D Expenditure]]</f>
        <v>20.03</v>
      </c>
      <c r="G45">
        <v>45.812330000000003</v>
      </c>
      <c r="H45" s="2">
        <f>Table1__33[[#This Row],[Total Defence Expenditure ]]/(Table1__33[[#This Row],[GDP (MRD)]]*1000)</f>
        <v>1.246389345401118E-2</v>
      </c>
    </row>
    <row r="46" spans="1:8" x14ac:dyDescent="0.25">
      <c r="A46" t="s">
        <v>10</v>
      </c>
      <c r="B46">
        <v>2016</v>
      </c>
      <c r="C46" s="1">
        <v>606.28</v>
      </c>
      <c r="D46">
        <v>51.89</v>
      </c>
      <c r="E46">
        <v>3.58</v>
      </c>
      <c r="F46">
        <f>Table1__33[[#This Row],[Defence Equipment Procurement Expenditure]]+Table1__33[[#This Row],[Defence R&amp;D Expenditure]]</f>
        <v>55.47</v>
      </c>
      <c r="G46">
        <v>48.773130000000002</v>
      </c>
      <c r="H46" s="2">
        <f>Table1__33[[#This Row],[Total Defence Expenditure ]]/(Table1__33[[#This Row],[GDP (MRD)]]*1000)</f>
        <v>1.2430614971809271E-2</v>
      </c>
    </row>
    <row r="47" spans="1:8" x14ac:dyDescent="0.25">
      <c r="A47" t="s">
        <v>10</v>
      </c>
      <c r="B47">
        <v>2017</v>
      </c>
      <c r="C47" s="1">
        <v>641.53923001482804</v>
      </c>
      <c r="D47">
        <v>48.201690029655403</v>
      </c>
      <c r="E47">
        <v>3.7362216944472899</v>
      </c>
      <c r="F47">
        <f>Table1__33[[#This Row],[Defence Equipment Procurement Expenditure]]+Table1__33[[#This Row],[Defence R&amp;D Expenditure]]</f>
        <v>51.93791172410269</v>
      </c>
      <c r="G47">
        <v>52.531260000000003</v>
      </c>
      <c r="H47" s="2">
        <f>Table1__33[[#This Row],[Total Defence Expenditure ]]/(Table1__33[[#This Row],[GDP (MRD)]]*1000)</f>
        <v>1.2212523172199334E-2</v>
      </c>
    </row>
    <row r="48" spans="1:8" x14ac:dyDescent="0.25">
      <c r="A48" t="s">
        <v>10</v>
      </c>
      <c r="B48">
        <v>2018</v>
      </c>
      <c r="C48" s="1">
        <v>814.43919736322698</v>
      </c>
      <c r="D48">
        <v>78.565481618774896</v>
      </c>
      <c r="E48">
        <v>4.4809483842928701</v>
      </c>
      <c r="F48">
        <f>Table1__33[[#This Row],[Defence Equipment Procurement Expenditure]]+Table1__33[[#This Row],[Defence R&amp;D Expenditure]]</f>
        <v>83.046430003067769</v>
      </c>
      <c r="G48">
        <v>56.22466</v>
      </c>
      <c r="H48" s="2">
        <f>Table1__33[[#This Row],[Total Defence Expenditure ]]/(Table1__33[[#This Row],[GDP (MRD)]]*1000)</f>
        <v>1.4485444596076293E-2</v>
      </c>
    </row>
    <row r="49" spans="1:8" x14ac:dyDescent="0.25">
      <c r="A49" t="s">
        <v>10</v>
      </c>
      <c r="B49">
        <v>2019</v>
      </c>
      <c r="C49" s="1">
        <v>1927.98939725334</v>
      </c>
      <c r="D49">
        <v>1151.80062140881</v>
      </c>
      <c r="E49">
        <v>4.7161648865187704</v>
      </c>
      <c r="F49">
        <f>Table1__33[[#This Row],[Defence Equipment Procurement Expenditure]]+Table1__33[[#This Row],[Defence R&amp;D Expenditure]]</f>
        <v>1156.5167862953288</v>
      </c>
      <c r="G49">
        <v>61.558050000000001</v>
      </c>
      <c r="H49" s="2">
        <f>Table1__33[[#This Row],[Total Defence Expenditure ]]/(Table1__33[[#This Row],[GDP (MRD)]]*1000)</f>
        <v>3.131985820300253E-2</v>
      </c>
    </row>
    <row r="50" spans="1:8" x14ac:dyDescent="0.25">
      <c r="A50" t="s">
        <v>10</v>
      </c>
      <c r="B50">
        <v>2020</v>
      </c>
      <c r="C50" s="1">
        <v>981.80700000000002</v>
      </c>
      <c r="D50">
        <v>82.894000000000005</v>
      </c>
      <c r="E50">
        <v>5.1760000000000002</v>
      </c>
      <c r="F50">
        <f>Table1__33[[#This Row],[Defence Equipment Procurement Expenditure]]+Table1__33[[#This Row],[Defence R&amp;D Expenditure]]</f>
        <v>88.070000000000007</v>
      </c>
      <c r="G50">
        <v>61.330959999999997</v>
      </c>
      <c r="H50" s="2">
        <f>Table1__33[[#This Row],[Total Defence Expenditure ]]/(Table1__33[[#This Row],[GDP (MRD)]]*1000)</f>
        <v>1.6008342279331678E-2</v>
      </c>
    </row>
    <row r="51" spans="1:8" x14ac:dyDescent="0.25">
      <c r="A51" t="s">
        <v>10</v>
      </c>
      <c r="B51">
        <v>2021</v>
      </c>
      <c r="C51" s="4">
        <v>1078.07</v>
      </c>
      <c r="D51" s="4">
        <v>218.32</v>
      </c>
      <c r="E51" s="4">
        <v>4.78</v>
      </c>
      <c r="F51">
        <f>Table1__33[[#This Row],[Defence Equipment Procurement Expenditure]]+Table1__33[[#This Row],[Defence R&amp;D Expenditure]]</f>
        <v>223.1</v>
      </c>
      <c r="G51">
        <v>67.872110000000006</v>
      </c>
      <c r="H51" s="2">
        <f>Table1__33[[#This Row],[Total Defence Expenditure ]]/(Table1__33[[#This Row],[GDP (MRD)]]*1000)</f>
        <v>1.5883843894053094E-2</v>
      </c>
    </row>
    <row r="52" spans="1:8" x14ac:dyDescent="0.25">
      <c r="A52" t="s">
        <v>11</v>
      </c>
      <c r="B52">
        <v>2013</v>
      </c>
      <c r="C52" s="1">
        <v>639.33926031207125</v>
      </c>
      <c r="D52">
        <v>68.047480912136393</v>
      </c>
      <c r="E52">
        <v>0.52466694994745455</v>
      </c>
      <c r="F52">
        <f>Table1__33[[#This Row],[Defence Equipment Procurement Expenditure]]+Table1__33[[#This Row],[Defence R&amp;D Expenditure]]</f>
        <v>68.572147862083852</v>
      </c>
      <c r="G52">
        <v>44.329349999999998</v>
      </c>
      <c r="H52" s="2">
        <f>Table1__33[[#This Row],[Total Defence Expenditure ]]/(Table1__33[[#This Row],[GDP (MRD)]]*1000)</f>
        <v>1.4422482177430331E-2</v>
      </c>
    </row>
    <row r="53" spans="1:8" x14ac:dyDescent="0.25">
      <c r="A53" t="s">
        <v>11</v>
      </c>
      <c r="B53">
        <v>2014</v>
      </c>
      <c r="C53" s="1">
        <v>605.78587120282998</v>
      </c>
      <c r="D53">
        <v>44.164854021628756</v>
      </c>
      <c r="E53">
        <v>0.34580251379235488</v>
      </c>
      <c r="F53">
        <f>Table1__33[[#This Row],[Defence Equipment Procurement Expenditure]]+Table1__33[[#This Row],[Defence R&amp;D Expenditure]]</f>
        <v>44.510656535421113</v>
      </c>
      <c r="G53">
        <v>43.918509999999998</v>
      </c>
      <c r="H53" s="2">
        <f>Table1__33[[#This Row],[Total Defence Expenditure ]]/(Table1__33[[#This Row],[GDP (MRD)]]*1000)</f>
        <v>1.3793406725383673E-2</v>
      </c>
    </row>
    <row r="54" spans="1:8" x14ac:dyDescent="0.25">
      <c r="A54" t="s">
        <v>11</v>
      </c>
      <c r="B54">
        <v>2015</v>
      </c>
      <c r="C54" s="1">
        <v>602.4</v>
      </c>
      <c r="D54">
        <v>63.57</v>
      </c>
      <c r="E54">
        <v>0.16842105263157897</v>
      </c>
      <c r="F54">
        <f>Table1__33[[#This Row],[Defence Equipment Procurement Expenditure]]+Table1__33[[#This Row],[Defence R&amp;D Expenditure]]</f>
        <v>63.73842105263158</v>
      </c>
      <c r="G54">
        <v>45.186219999999999</v>
      </c>
      <c r="H54" s="2">
        <f>Table1__33[[#This Row],[Total Defence Expenditure ]]/(Table1__33[[#This Row],[GDP (MRD)]]*1000)</f>
        <v>1.3331497965530199E-2</v>
      </c>
    </row>
    <row r="55" spans="1:8" x14ac:dyDescent="0.25">
      <c r="A55" t="s">
        <v>11</v>
      </c>
      <c r="B55">
        <v>2016</v>
      </c>
      <c r="C55" s="1">
        <v>563.01</v>
      </c>
      <c r="D55">
        <v>56.61</v>
      </c>
      <c r="E55">
        <v>0.18667300000000001</v>
      </c>
      <c r="F55">
        <f>Table1__33[[#This Row],[Defence Equipment Procurement Expenditure]]+Table1__33[[#This Row],[Defence R&amp;D Expenditure]]</f>
        <v>56.796672999999998</v>
      </c>
      <c r="G55">
        <v>47.24633</v>
      </c>
      <c r="H55" s="2">
        <f>Table1__33[[#This Row],[Total Defence Expenditure ]]/(Table1__33[[#This Row],[GDP (MRD)]]*1000)</f>
        <v>1.1916481131973636E-2</v>
      </c>
    </row>
    <row r="56" spans="1:8" x14ac:dyDescent="0.25">
      <c r="A56" t="s">
        <v>11</v>
      </c>
      <c r="B56">
        <v>2017</v>
      </c>
      <c r="C56" s="5">
        <v>820.03497607934798</v>
      </c>
      <c r="D56">
        <v>46.2145144554338</v>
      </c>
      <c r="E56">
        <v>0.42786875409633701</v>
      </c>
      <c r="F56">
        <f>Table1__33[[#This Row],[Defence Equipment Procurement Expenditure]]+Table1__33[[#This Row],[Defence R&amp;D Expenditure]]</f>
        <v>46.642383209530138</v>
      </c>
      <c r="G56">
        <v>49.888800000000003</v>
      </c>
      <c r="H56" s="2">
        <f>Table1__33[[#This Row],[Total Defence Expenditure ]]/(Table1__33[[#This Row],[GDP (MRD)]]*1000)</f>
        <v>1.6437255978883996E-2</v>
      </c>
    </row>
    <row r="57" spans="1:8" x14ac:dyDescent="0.25">
      <c r="A57" t="s">
        <v>11</v>
      </c>
      <c r="B57">
        <v>2018</v>
      </c>
      <c r="C57" s="1">
        <v>818.04295929901798</v>
      </c>
      <c r="D57">
        <v>27.408133545691001</v>
      </c>
      <c r="E57">
        <v>0.17472937987587001</v>
      </c>
      <c r="F57">
        <f>Table1__33[[#This Row],[Defence Equipment Procurement Expenditure]]+Table1__33[[#This Row],[Defence R&amp;D Expenditure]]</f>
        <v>27.582862925566872</v>
      </c>
      <c r="G57">
        <v>52.689100000000003</v>
      </c>
      <c r="H57" s="2">
        <f>Table1__33[[#This Row],[Total Defence Expenditure ]]/(Table1__33[[#This Row],[GDP (MRD)]]*1000)</f>
        <v>1.5525848027372224E-2</v>
      </c>
    </row>
    <row r="58" spans="1:8" x14ac:dyDescent="0.25">
      <c r="A58" t="s">
        <v>11</v>
      </c>
      <c r="B58">
        <v>2019</v>
      </c>
      <c r="C58" s="1">
        <v>894.60625674217897</v>
      </c>
      <c r="D58">
        <v>58.225458468176903</v>
      </c>
      <c r="E58">
        <v>0.47109770870134599</v>
      </c>
      <c r="F58">
        <f>Table1__33[[#This Row],[Defence Equipment Procurement Expenditure]]+Table1__33[[#This Row],[Defence R&amp;D Expenditure]]</f>
        <v>58.696556176878246</v>
      </c>
      <c r="G58">
        <v>55.571620000000003</v>
      </c>
      <c r="H58" s="2">
        <f>Table1__33[[#This Row],[Total Defence Expenditure ]]/(Table1__33[[#This Row],[GDP (MRD)]]*1000)</f>
        <v>1.6098257649177383E-2</v>
      </c>
    </row>
    <row r="59" spans="1:8" x14ac:dyDescent="0.25">
      <c r="A59" t="s">
        <v>11</v>
      </c>
      <c r="B59">
        <v>2020</v>
      </c>
      <c r="C59" s="1">
        <v>882</v>
      </c>
      <c r="D59" s="6">
        <v>91</v>
      </c>
      <c r="E59">
        <v>1</v>
      </c>
      <c r="F59">
        <f>Table1__33[[#This Row],[Defence Equipment Procurement Expenditure]]+Table1__33[[#This Row],[Defence R&amp;D Expenditure]]</f>
        <v>92</v>
      </c>
      <c r="G59">
        <v>50.188639999999999</v>
      </c>
      <c r="H59" s="2">
        <f>Table1__33[[#This Row],[Total Defence Expenditure ]]/(Table1__33[[#This Row],[GDP (MRD)]]*1000)</f>
        <v>1.7573697952365318E-2</v>
      </c>
    </row>
    <row r="60" spans="1:8" x14ac:dyDescent="0.25">
      <c r="A60" t="s">
        <v>11</v>
      </c>
      <c r="B60">
        <v>2021</v>
      </c>
      <c r="C60" s="4">
        <v>1150.3648829942299</v>
      </c>
      <c r="D60" s="4">
        <v>344.67125670449298</v>
      </c>
      <c r="E60" s="4">
        <v>0.57281859579268701</v>
      </c>
      <c r="F60">
        <f>Table1__33[[#This Row],[Defence Equipment Procurement Expenditure]]+Table1__33[[#This Row],[Defence R&amp;D Expenditure]]</f>
        <v>345.24407530028566</v>
      </c>
      <c r="G60">
        <v>57.196330000000003</v>
      </c>
      <c r="H60" s="2">
        <f>Table1__33[[#This Row],[Total Defence Expenditure ]]/(Table1__33[[#This Row],[GDP (MRD)]]*1000)</f>
        <v>2.0112564617244321E-2</v>
      </c>
    </row>
    <row r="61" spans="1:8" x14ac:dyDescent="0.25">
      <c r="A61" t="s">
        <v>12</v>
      </c>
      <c r="B61">
        <v>2005</v>
      </c>
      <c r="C61" s="1">
        <v>297.39999999999998</v>
      </c>
      <c r="D61">
        <v>47.5</v>
      </c>
      <c r="E61">
        <v>0</v>
      </c>
      <c r="F61">
        <f>Table1__33[[#This Row],[Defence Equipment Procurement Expenditure]]+Table1__33[[#This Row],[Defence R&amp;D Expenditure]]</f>
        <v>47.5</v>
      </c>
      <c r="G61">
        <v>15.039289999999999</v>
      </c>
      <c r="H61" s="2">
        <f>Table1__33[[#This Row],[Total Defence Expenditure ]]/(Table1__33[[#This Row],[GDP (MRD)]]*1000)</f>
        <v>1.9774869691321865E-2</v>
      </c>
    </row>
    <row r="62" spans="1:8" x14ac:dyDescent="0.25">
      <c r="A62" t="s">
        <v>12</v>
      </c>
      <c r="B62">
        <v>2006</v>
      </c>
      <c r="C62" s="1">
        <v>309.39999999999998</v>
      </c>
      <c r="D62">
        <v>6.8</v>
      </c>
      <c r="E62">
        <v>0</v>
      </c>
      <c r="F62">
        <f>Table1__33[[#This Row],[Defence Equipment Procurement Expenditure]]+Table1__33[[#This Row],[Defence R&amp;D Expenditure]]</f>
        <v>6.8</v>
      </c>
      <c r="G62">
        <v>16.263839999999998</v>
      </c>
      <c r="H62" s="2">
        <f>Table1__33[[#This Row],[Total Defence Expenditure ]]/(Table1__33[[#This Row],[GDP (MRD)]]*1000)</f>
        <v>1.9023797577939774E-2</v>
      </c>
    </row>
    <row r="63" spans="1:8" x14ac:dyDescent="0.25">
      <c r="A63" t="s">
        <v>12</v>
      </c>
      <c r="B63">
        <v>2007</v>
      </c>
      <c r="C63" s="1">
        <v>294.7</v>
      </c>
      <c r="D63">
        <v>4.0999999999999996</v>
      </c>
      <c r="E63">
        <v>0</v>
      </c>
      <c r="F63">
        <f>Table1__33[[#This Row],[Defence Equipment Procurement Expenditure]]+Table1__33[[#This Row],[Defence R&amp;D Expenditure]]</f>
        <v>4.0999999999999996</v>
      </c>
      <c r="G63">
        <v>17.591049999999999</v>
      </c>
      <c r="H63" s="2">
        <f>Table1__33[[#This Row],[Total Defence Expenditure ]]/(Table1__33[[#This Row],[GDP (MRD)]]*1000)</f>
        <v>1.6752837380372407E-2</v>
      </c>
    </row>
    <row r="64" spans="1:8" x14ac:dyDescent="0.25">
      <c r="A64" t="s">
        <v>12</v>
      </c>
      <c r="B64">
        <v>2008</v>
      </c>
      <c r="C64" s="1">
        <v>301.10000000000002</v>
      </c>
      <c r="D64">
        <v>17.5</v>
      </c>
      <c r="E64">
        <v>0</v>
      </c>
      <c r="F64">
        <f>Table1__33[[#This Row],[Defence Equipment Procurement Expenditure]]+Table1__33[[#This Row],[Defence R&amp;D Expenditure]]</f>
        <v>17.5</v>
      </c>
      <c r="G64">
        <v>19.00958</v>
      </c>
      <c r="H64" s="2">
        <f>Table1__33[[#This Row],[Total Defence Expenditure ]]/(Table1__33[[#This Row],[GDP (MRD)]]*1000)</f>
        <v>1.5839382037898787E-2</v>
      </c>
    </row>
    <row r="65" spans="1:8" x14ac:dyDescent="0.25">
      <c r="A65" t="s">
        <v>12</v>
      </c>
      <c r="B65">
        <v>2009</v>
      </c>
      <c r="C65" s="1">
        <v>339.3</v>
      </c>
      <c r="D65">
        <v>39.700000000000003</v>
      </c>
      <c r="E65">
        <v>0</v>
      </c>
      <c r="F65">
        <f>Table1__33[[#This Row],[Defence Equipment Procurement Expenditure]]+Table1__33[[#This Row],[Defence R&amp;D Expenditure]]</f>
        <v>39.700000000000003</v>
      </c>
      <c r="G65">
        <v>18.67549</v>
      </c>
      <c r="H65" s="2">
        <f>Table1__33[[#This Row],[Total Defence Expenditure ]]/(Table1__33[[#This Row],[GDP (MRD)]]*1000)</f>
        <v>1.8168197996411339E-2</v>
      </c>
    </row>
    <row r="66" spans="1:8" x14ac:dyDescent="0.25">
      <c r="A66" t="s">
        <v>12</v>
      </c>
      <c r="B66">
        <v>2010</v>
      </c>
      <c r="C66" s="1">
        <v>360.6</v>
      </c>
      <c r="D66">
        <v>71.8</v>
      </c>
      <c r="E66">
        <v>0</v>
      </c>
      <c r="F66">
        <f>Table1__33[[#This Row],[Defence Equipment Procurement Expenditure]]+Table1__33[[#This Row],[Defence R&amp;D Expenditure]]</f>
        <v>71.8</v>
      </c>
      <c r="G66">
        <v>19.409970000000001</v>
      </c>
      <c r="H66" s="2">
        <f>Table1__33[[#This Row],[Total Defence Expenditure ]]/(Table1__33[[#This Row],[GDP (MRD)]]*1000)</f>
        <v>1.8578081264422355E-2</v>
      </c>
    </row>
    <row r="67" spans="1:8" x14ac:dyDescent="0.25">
      <c r="A67" t="s">
        <v>12</v>
      </c>
      <c r="B67">
        <v>2011</v>
      </c>
      <c r="C67" s="1">
        <v>345.05581899999999</v>
      </c>
      <c r="D67">
        <v>64.208585999999997</v>
      </c>
      <c r="E67">
        <v>0</v>
      </c>
      <c r="F67">
        <f>Table1__33[[#This Row],[Defence Equipment Procurement Expenditure]]+Table1__33[[#This Row],[Defence R&amp;D Expenditure]]</f>
        <v>64.208585999999997</v>
      </c>
      <c r="G67">
        <v>19.80303</v>
      </c>
      <c r="H67" s="2">
        <f>Table1__33[[#This Row],[Total Defence Expenditure ]]/(Table1__33[[#This Row],[GDP (MRD)]]*1000)</f>
        <v>1.7424395105193499E-2</v>
      </c>
    </row>
    <row r="68" spans="1:8" x14ac:dyDescent="0.25">
      <c r="A68" t="s">
        <v>12</v>
      </c>
      <c r="B68">
        <v>2012</v>
      </c>
      <c r="C68" s="1">
        <v>323.12249500000001</v>
      </c>
      <c r="D68">
        <v>34.735433</v>
      </c>
      <c r="E68">
        <v>0</v>
      </c>
      <c r="F68">
        <f>Table1__33[[#This Row],[Defence Equipment Procurement Expenditure]]+Table1__33[[#This Row],[Defence R&amp;D Expenditure]]</f>
        <v>34.735433</v>
      </c>
      <c r="G68">
        <v>19.44078</v>
      </c>
      <c r="H68" s="2">
        <f>Table1__33[[#This Row],[Total Defence Expenditure ]]/(Table1__33[[#This Row],[GDP (MRD)]]*1000)</f>
        <v>1.6620860634192661E-2</v>
      </c>
    </row>
    <row r="69" spans="1:8" x14ac:dyDescent="0.25">
      <c r="A69" t="s">
        <v>12</v>
      </c>
      <c r="B69">
        <v>2013</v>
      </c>
      <c r="C69" s="1">
        <v>289.91000000000003</v>
      </c>
      <c r="D69">
        <v>10.74</v>
      </c>
      <c r="E69">
        <v>0</v>
      </c>
      <c r="F69">
        <f>Table1__33[[#This Row],[Defence Equipment Procurement Expenditure]]+Table1__33[[#This Row],[Defence R&amp;D Expenditure]]</f>
        <v>10.74</v>
      </c>
      <c r="G69">
        <v>17.994969999999999</v>
      </c>
      <c r="H69" s="2">
        <f>Table1__33[[#This Row],[Total Defence Expenditure ]]/(Table1__33[[#This Row],[GDP (MRD)]]*1000)</f>
        <v>1.611061313244757E-2</v>
      </c>
    </row>
    <row r="70" spans="1:8" x14ac:dyDescent="0.25">
      <c r="A70" t="s">
        <v>12</v>
      </c>
      <c r="B70">
        <v>2014</v>
      </c>
      <c r="C70" s="1">
        <v>269.69</v>
      </c>
      <c r="D70">
        <v>0.83</v>
      </c>
      <c r="E70">
        <v>0</v>
      </c>
      <c r="F70">
        <f>Table1__33[[#This Row],[Defence Equipment Procurement Expenditure]]+Table1__33[[#This Row],[Defence R&amp;D Expenditure]]</f>
        <v>0.83</v>
      </c>
      <c r="G70">
        <v>17.430160000000001</v>
      </c>
      <c r="H70" s="2">
        <f>Table1__33[[#This Row],[Total Defence Expenditure ]]/(Table1__33[[#This Row],[GDP (MRD)]]*1000)</f>
        <v>1.5472606103443686E-2</v>
      </c>
    </row>
    <row r="71" spans="1:8" x14ac:dyDescent="0.25">
      <c r="A71" t="s">
        <v>12</v>
      </c>
      <c r="B71">
        <v>2015</v>
      </c>
      <c r="C71" s="1">
        <v>295.56</v>
      </c>
      <c r="D71">
        <v>22</v>
      </c>
      <c r="E71">
        <v>0</v>
      </c>
      <c r="F71">
        <f>Table1__33[[#This Row],[Defence Equipment Procurement Expenditure]]+Table1__33[[#This Row],[Defence R&amp;D Expenditure]]</f>
        <v>22</v>
      </c>
      <c r="G71">
        <v>17.883959999999998</v>
      </c>
      <c r="H71" s="2">
        <f>Table1__33[[#This Row],[Total Defence Expenditure ]]/(Table1__33[[#This Row],[GDP (MRD)]]*1000)</f>
        <v>1.6526541101635209E-2</v>
      </c>
    </row>
    <row r="72" spans="1:8" x14ac:dyDescent="0.25">
      <c r="A72" t="s">
        <v>12</v>
      </c>
      <c r="B72">
        <v>2016</v>
      </c>
      <c r="C72" s="1">
        <v>286.57</v>
      </c>
      <c r="D72">
        <v>16.3</v>
      </c>
      <c r="E72">
        <v>0</v>
      </c>
      <c r="F72">
        <f>Table1__33[[#This Row],[Defence Equipment Procurement Expenditure]]+Table1__33[[#This Row],[Defence R&amp;D Expenditure]]</f>
        <v>16.3</v>
      </c>
      <c r="G72">
        <v>18.92934</v>
      </c>
      <c r="H72" s="2">
        <f>Table1__33[[#This Row],[Total Defence Expenditure ]]/(Table1__33[[#This Row],[GDP (MRD)]]*1000)</f>
        <v>1.513893247202491E-2</v>
      </c>
    </row>
    <row r="73" spans="1:8" x14ac:dyDescent="0.25">
      <c r="A73" t="s">
        <v>12</v>
      </c>
      <c r="B73">
        <v>2017</v>
      </c>
      <c r="C73" s="1">
        <v>345.77505100000002</v>
      </c>
      <c r="D73">
        <v>34.043508000000003</v>
      </c>
      <c r="E73">
        <v>0</v>
      </c>
      <c r="F73">
        <f>Table1__33[[#This Row],[Defence Equipment Procurement Expenditure]]+Table1__33[[#This Row],[Defence R&amp;D Expenditure]]</f>
        <v>34.043508000000003</v>
      </c>
      <c r="G73">
        <v>20.245259999999998</v>
      </c>
      <c r="H73" s="2">
        <f>Table1__33[[#This Row],[Total Defence Expenditure ]]/(Table1__33[[#This Row],[GDP (MRD)]]*1000)</f>
        <v>1.7079308983930067E-2</v>
      </c>
    </row>
    <row r="74" spans="1:8" x14ac:dyDescent="0.25">
      <c r="A74" t="s">
        <v>12</v>
      </c>
      <c r="B74">
        <v>2018</v>
      </c>
      <c r="C74" s="1">
        <v>381.56080500000002</v>
      </c>
      <c r="D74">
        <v>62.165066000000003</v>
      </c>
      <c r="E74">
        <v>4.1599999999999998E-2</v>
      </c>
      <c r="F74">
        <f>Table1__33[[#This Row],[Defence Equipment Procurement Expenditure]]+Table1__33[[#This Row],[Defence R&amp;D Expenditure]]</f>
        <v>62.206666000000006</v>
      </c>
      <c r="G74">
        <v>21.6126</v>
      </c>
      <c r="H74" s="2">
        <f>Table1__33[[#This Row],[Total Defence Expenditure ]]/(Table1__33[[#This Row],[GDP (MRD)]]*1000)</f>
        <v>1.7654553593736987E-2</v>
      </c>
    </row>
    <row r="75" spans="1:8" x14ac:dyDescent="0.25">
      <c r="A75" t="s">
        <v>12</v>
      </c>
      <c r="B75">
        <v>2019</v>
      </c>
      <c r="C75" s="1">
        <v>432.723232</v>
      </c>
      <c r="D75">
        <v>77.149653999999998</v>
      </c>
      <c r="E75">
        <v>0.02</v>
      </c>
      <c r="F75">
        <f>Table1__33[[#This Row],[Defence Equipment Procurement Expenditure]]+Table1__33[[#This Row],[Defence R&amp;D Expenditure]]</f>
        <v>77.169653999999994</v>
      </c>
      <c r="G75">
        <v>23.00994</v>
      </c>
      <c r="H75" s="2">
        <f>Table1__33[[#This Row],[Total Defence Expenditure ]]/(Table1__33[[#This Row],[GDP (MRD)]]*1000)</f>
        <v>1.8805926134531425E-2</v>
      </c>
    </row>
    <row r="76" spans="1:8" x14ac:dyDescent="0.25">
      <c r="A76" t="s">
        <v>12</v>
      </c>
      <c r="B76">
        <v>2020</v>
      </c>
      <c r="C76" s="1">
        <v>424.1</v>
      </c>
      <c r="D76" s="6">
        <v>86.3</v>
      </c>
      <c r="E76">
        <v>0</v>
      </c>
      <c r="F76">
        <f>Table1__33[[#This Row],[Defence Equipment Procurement Expenditure]]+Table1__33[[#This Row],[Defence R&amp;D Expenditure]]</f>
        <v>86.3</v>
      </c>
      <c r="G76">
        <v>21.617930000000001</v>
      </c>
      <c r="H76" s="2">
        <f>Table1__33[[#This Row],[Total Defence Expenditure ]]/(Table1__33[[#This Row],[GDP (MRD)]]*1000)</f>
        <v>1.9617974523925278E-2</v>
      </c>
    </row>
    <row r="77" spans="1:8" x14ac:dyDescent="0.25">
      <c r="A77" t="s">
        <v>12</v>
      </c>
      <c r="B77">
        <v>2021</v>
      </c>
      <c r="C77" s="4">
        <v>458.15</v>
      </c>
      <c r="D77" s="4">
        <v>97.34</v>
      </c>
      <c r="E77" s="4">
        <v>0.27</v>
      </c>
      <c r="F77">
        <f>Table1__33[[#This Row],[Defence Equipment Procurement Expenditure]]+Table1__33[[#This Row],[Defence R&amp;D Expenditure]]</f>
        <v>97.61</v>
      </c>
      <c r="G77">
        <v>23.436699999999998</v>
      </c>
      <c r="H77" s="2">
        <f>Table1__33[[#This Row],[Total Defence Expenditure ]]/(Table1__33[[#This Row],[GDP (MRD)]]*1000)</f>
        <v>1.9548400585406651E-2</v>
      </c>
    </row>
    <row r="78" spans="1:8" x14ac:dyDescent="0.25">
      <c r="A78" t="s">
        <v>13</v>
      </c>
      <c r="B78">
        <v>2005</v>
      </c>
      <c r="C78" s="1">
        <v>1842.5170000000001</v>
      </c>
      <c r="D78">
        <v>213.29</v>
      </c>
      <c r="E78">
        <v>18.868000000000002</v>
      </c>
      <c r="F78">
        <f>Table1__33[[#This Row],[Defence Equipment Procurement Expenditure]]+Table1__33[[#This Row],[Defence R&amp;D Expenditure]]</f>
        <v>232.15799999999999</v>
      </c>
      <c r="G78">
        <v>110.32170000000001</v>
      </c>
      <c r="H78" s="2">
        <f>Table1__33[[#This Row],[Total Defence Expenditure ]]/(Table1__33[[#This Row],[GDP (MRD)]]*1000)</f>
        <v>1.6701310802861087E-2</v>
      </c>
    </row>
    <row r="79" spans="1:8" x14ac:dyDescent="0.25">
      <c r="A79" t="s">
        <v>13</v>
      </c>
      <c r="B79">
        <v>2006</v>
      </c>
      <c r="C79" s="1">
        <v>1924.5247340000001</v>
      </c>
      <c r="D79">
        <v>280.08024699999999</v>
      </c>
      <c r="E79">
        <v>18.573671582809965</v>
      </c>
      <c r="F79">
        <f>Table1__33[[#This Row],[Defence Equipment Procurement Expenditure]]+Table1__33[[#This Row],[Defence R&amp;D Expenditure]]</f>
        <v>298.65391858280998</v>
      </c>
      <c r="G79">
        <v>124.58280000000001</v>
      </c>
      <c r="H79" s="2">
        <f>Table1__33[[#This Row],[Total Defence Expenditure ]]/(Table1__33[[#This Row],[GDP (MRD)]]*1000)</f>
        <v>1.5447756303438356E-2</v>
      </c>
    </row>
    <row r="80" spans="1:8" x14ac:dyDescent="0.25">
      <c r="A80" t="s">
        <v>13</v>
      </c>
      <c r="B80">
        <v>2007</v>
      </c>
      <c r="C80" s="1">
        <v>1982.9077989999998</v>
      </c>
      <c r="D80">
        <v>185.767653</v>
      </c>
      <c r="E80">
        <v>18.457650999999998</v>
      </c>
      <c r="F80">
        <f>Table1__33[[#This Row],[Defence Equipment Procurement Expenditure]]+Table1__33[[#This Row],[Defence R&amp;D Expenditure]]</f>
        <v>204.22530399999999</v>
      </c>
      <c r="G80">
        <v>139.0043</v>
      </c>
      <c r="H80" s="2">
        <f>Table1__33[[#This Row],[Total Defence Expenditure ]]/(Table1__33[[#This Row],[GDP (MRD)]]*1000)</f>
        <v>1.4265082439895745E-2</v>
      </c>
    </row>
    <row r="81" spans="1:8" x14ac:dyDescent="0.25">
      <c r="A81" t="s">
        <v>13</v>
      </c>
      <c r="B81">
        <v>2008</v>
      </c>
      <c r="C81" s="1">
        <v>2133.9301695449394</v>
      </c>
      <c r="D81">
        <v>160.56676898019566</v>
      </c>
      <c r="E81">
        <v>21.883699979657667</v>
      </c>
      <c r="F81">
        <f>Table1__33[[#This Row],[Defence Equipment Procurement Expenditure]]+Table1__33[[#This Row],[Defence R&amp;D Expenditure]]</f>
        <v>182.45046895985334</v>
      </c>
      <c r="G81">
        <v>162.0624</v>
      </c>
      <c r="H81" s="2">
        <f>Table1__33[[#This Row],[Total Defence Expenditure ]]/(Table1__33[[#This Row],[GDP (MRD)]]*1000)</f>
        <v>1.3167336590997909E-2</v>
      </c>
    </row>
    <row r="82" spans="1:8" x14ac:dyDescent="0.25">
      <c r="A82" t="s">
        <v>13</v>
      </c>
      <c r="B82">
        <v>2009</v>
      </c>
      <c r="C82" s="1">
        <v>2261.8526440000001</v>
      </c>
      <c r="D82">
        <v>435.324727</v>
      </c>
      <c r="E82">
        <v>20.768844999999999</v>
      </c>
      <c r="F82">
        <f>Table1__33[[#This Row],[Defence Equipment Procurement Expenditure]]+Table1__33[[#This Row],[Defence R&amp;D Expenditure]]</f>
        <v>456.09357199999999</v>
      </c>
      <c r="G82">
        <v>149.58699999999999</v>
      </c>
      <c r="H82" s="2">
        <f>Table1__33[[#This Row],[Total Defence Expenditure ]]/(Table1__33[[#This Row],[GDP (MRD)]]*1000)</f>
        <v>1.5120649815826242E-2</v>
      </c>
    </row>
    <row r="83" spans="1:8" x14ac:dyDescent="0.25">
      <c r="A83" t="s">
        <v>13</v>
      </c>
      <c r="B83">
        <v>2010</v>
      </c>
      <c r="C83" s="1">
        <v>2015.620377</v>
      </c>
      <c r="D83">
        <v>176.064156</v>
      </c>
      <c r="E83">
        <v>20.158660479999998</v>
      </c>
      <c r="F83">
        <f>Table1__33[[#This Row],[Defence Equipment Procurement Expenditure]]+Table1__33[[#This Row],[Defence R&amp;D Expenditure]]</f>
        <v>196.22281648000001</v>
      </c>
      <c r="G83">
        <v>157.92070000000001</v>
      </c>
      <c r="H83" s="2">
        <f>Table1__33[[#This Row],[Total Defence Expenditure ]]/(Table1__33[[#This Row],[GDP (MRD)]]*1000)</f>
        <v>1.2763496976647139E-2</v>
      </c>
    </row>
    <row r="84" spans="1:8" x14ac:dyDescent="0.25">
      <c r="A84" t="s">
        <v>13</v>
      </c>
      <c r="B84">
        <v>2011</v>
      </c>
      <c r="C84" s="1">
        <v>1820.0352479999999</v>
      </c>
      <c r="D84">
        <v>287.05088599999999</v>
      </c>
      <c r="E84">
        <v>16.324856499999999</v>
      </c>
      <c r="F84">
        <f>Table1__33[[#This Row],[Defence Equipment Procurement Expenditure]]+Table1__33[[#This Row],[Defence R&amp;D Expenditure]]</f>
        <v>303.3757425</v>
      </c>
      <c r="G84">
        <v>165.2038</v>
      </c>
      <c r="H84" s="2">
        <f>Table1__33[[#This Row],[Total Defence Expenditure ]]/(Table1__33[[#This Row],[GDP (MRD)]]*1000)</f>
        <v>1.1016909102575122E-2</v>
      </c>
    </row>
    <row r="85" spans="1:8" x14ac:dyDescent="0.25">
      <c r="A85" t="s">
        <v>13</v>
      </c>
      <c r="B85">
        <v>2012</v>
      </c>
      <c r="C85" s="1">
        <v>1651.1182984999998</v>
      </c>
      <c r="D85">
        <v>260.39009900000002</v>
      </c>
      <c r="E85">
        <v>16.2232685</v>
      </c>
      <c r="F85">
        <f>Table1__33[[#This Row],[Defence Equipment Procurement Expenditure]]+Table1__33[[#This Row],[Defence R&amp;D Expenditure]]</f>
        <v>276.61336750000004</v>
      </c>
      <c r="G85">
        <v>162.58699999999999</v>
      </c>
      <c r="H85" s="2">
        <f>Table1__33[[#This Row],[Total Defence Expenditure ]]/(Table1__33[[#This Row],[GDP (MRD)]]*1000)</f>
        <v>1.0155291004200828E-2</v>
      </c>
    </row>
    <row r="86" spans="1:8" x14ac:dyDescent="0.25">
      <c r="A86" t="s">
        <v>13</v>
      </c>
      <c r="B86">
        <v>2013</v>
      </c>
      <c r="C86" s="1">
        <v>1596.936569</v>
      </c>
      <c r="D86">
        <v>149.287342</v>
      </c>
      <c r="E86">
        <v>15.425299000000001</v>
      </c>
      <c r="F86">
        <f>Table1__33[[#This Row],[Defence Equipment Procurement Expenditure]]+Table1__33[[#This Row],[Defence R&amp;D Expenditure]]</f>
        <v>164.71264099999999</v>
      </c>
      <c r="G86">
        <v>159.4633</v>
      </c>
      <c r="H86" s="2">
        <f>Table1__33[[#This Row],[Total Defence Expenditure ]]/(Table1__33[[#This Row],[GDP (MRD)]]*1000)</f>
        <v>1.0014445762755441E-2</v>
      </c>
    </row>
    <row r="87" spans="1:8" x14ac:dyDescent="0.25">
      <c r="A87" t="s">
        <v>13</v>
      </c>
      <c r="B87">
        <v>2014</v>
      </c>
      <c r="C87" s="1">
        <v>1492.5399423543608</v>
      </c>
      <c r="D87">
        <v>131.10032806217413</v>
      </c>
      <c r="E87">
        <v>16.412851</v>
      </c>
      <c r="F87">
        <f>Table1__33[[#This Row],[Defence Equipment Procurement Expenditure]]+Table1__33[[#This Row],[Defence R&amp;D Expenditure]]</f>
        <v>147.51317906217412</v>
      </c>
      <c r="G87">
        <v>157.822</v>
      </c>
      <c r="H87" s="2">
        <f>Table1__33[[#This Row],[Total Defence Expenditure ]]/(Table1__33[[#This Row],[GDP (MRD)]]*1000)</f>
        <v>9.4571095433739327E-3</v>
      </c>
    </row>
    <row r="88" spans="1:8" x14ac:dyDescent="0.25">
      <c r="A88" t="s">
        <v>13</v>
      </c>
      <c r="B88">
        <v>2015</v>
      </c>
      <c r="C88" s="1">
        <v>1736.014848</v>
      </c>
      <c r="D88">
        <v>238.57296299999999</v>
      </c>
      <c r="E88">
        <v>16.852218000000001</v>
      </c>
      <c r="F88">
        <f>Table1__33[[#This Row],[Defence Equipment Procurement Expenditure]]+Table1__33[[#This Row],[Defence R&amp;D Expenditure]]</f>
        <v>255.42518099999998</v>
      </c>
      <c r="G88">
        <v>169.55709999999999</v>
      </c>
      <c r="H88" s="2">
        <f>Table1__33[[#This Row],[Total Defence Expenditure ]]/(Table1__33[[#This Row],[GDP (MRD)]]*1000)</f>
        <v>1.0238526419713479E-2</v>
      </c>
    </row>
    <row r="89" spans="1:8" x14ac:dyDescent="0.25">
      <c r="A89" t="s">
        <v>13</v>
      </c>
      <c r="B89">
        <v>2016</v>
      </c>
      <c r="C89" s="1">
        <v>1690.122985</v>
      </c>
      <c r="D89">
        <v>139.98869500000001</v>
      </c>
      <c r="E89">
        <v>15.675167076658562</v>
      </c>
      <c r="F89">
        <f>Table1__33[[#This Row],[Defence Equipment Procurement Expenditure]]+Table1__33[[#This Row],[Defence R&amp;D Expenditure]]</f>
        <v>155.66386207665857</v>
      </c>
      <c r="G89">
        <v>177.4366</v>
      </c>
      <c r="H89" s="2">
        <f>Table1__33[[#This Row],[Total Defence Expenditure ]]/(Table1__33[[#This Row],[GDP (MRD)]]*1000)</f>
        <v>9.5252218820694266E-3</v>
      </c>
    </row>
    <row r="90" spans="1:8" x14ac:dyDescent="0.25">
      <c r="A90" t="s">
        <v>13</v>
      </c>
      <c r="B90">
        <v>2017</v>
      </c>
      <c r="C90" s="1">
        <v>1943.94</v>
      </c>
      <c r="D90">
        <v>287.32</v>
      </c>
      <c r="E90">
        <v>17.11</v>
      </c>
      <c r="F90">
        <f>Table1__33[[#This Row],[Defence Equipment Procurement Expenditure]]+Table1__33[[#This Row],[Defence R&amp;D Expenditure]]</f>
        <v>304.43</v>
      </c>
      <c r="G90">
        <v>194.1345</v>
      </c>
      <c r="H90" s="2">
        <f>Table1__33[[#This Row],[Total Defence Expenditure ]]/(Table1__33[[#This Row],[GDP (MRD)]]*1000)</f>
        <v>1.0013367021317695E-2</v>
      </c>
    </row>
    <row r="91" spans="1:8" x14ac:dyDescent="0.25">
      <c r="A91" t="s">
        <v>13</v>
      </c>
      <c r="B91">
        <v>2018</v>
      </c>
      <c r="C91" s="1">
        <v>2298.17</v>
      </c>
      <c r="D91">
        <v>284.83</v>
      </c>
      <c r="E91">
        <v>17.14</v>
      </c>
      <c r="F91">
        <f>Table1__33[[#This Row],[Defence Equipment Procurement Expenditure]]+Table1__33[[#This Row],[Defence R&amp;D Expenditure]]</f>
        <v>301.96999999999997</v>
      </c>
      <c r="G91">
        <v>210.92779999999999</v>
      </c>
      <c r="H91" s="2">
        <f>Table1__33[[#This Row],[Total Defence Expenditure ]]/(Table1__33[[#This Row],[GDP (MRD)]]*1000)</f>
        <v>1.0895529181075232E-2</v>
      </c>
    </row>
    <row r="92" spans="1:8" x14ac:dyDescent="0.25">
      <c r="A92" t="s">
        <v>13</v>
      </c>
      <c r="B92">
        <v>2019</v>
      </c>
      <c r="C92" s="1">
        <v>2585.69</v>
      </c>
      <c r="D92">
        <v>376.03</v>
      </c>
      <c r="E92">
        <v>16.059999999999999</v>
      </c>
      <c r="F92">
        <f>Table1__33[[#This Row],[Defence Equipment Procurement Expenditure]]+Table1__33[[#This Row],[Defence R&amp;D Expenditure]]</f>
        <v>392.09</v>
      </c>
      <c r="G92">
        <v>225.56469999999999</v>
      </c>
      <c r="H92" s="2">
        <f>Table1__33[[#This Row],[Total Defence Expenditure ]]/(Table1__33[[#This Row],[GDP (MRD)]]*1000)</f>
        <v>1.1463185507306774E-2</v>
      </c>
    </row>
    <row r="93" spans="1:8" x14ac:dyDescent="0.25">
      <c r="A93" t="s">
        <v>13</v>
      </c>
      <c r="B93">
        <v>2020</v>
      </c>
      <c r="C93" s="1">
        <v>2808.5341339888801</v>
      </c>
      <c r="D93" s="6">
        <v>452.08705575379599</v>
      </c>
      <c r="E93">
        <v>16.631965261845338</v>
      </c>
      <c r="F93">
        <f>Table1__33[[#This Row],[Defence Equipment Procurement Expenditure]]+Table1__33[[#This Row],[Defence R&amp;D Expenditure]]</f>
        <v>468.71902101564132</v>
      </c>
      <c r="G93">
        <v>215.2474</v>
      </c>
      <c r="H93" s="2">
        <f>Table1__33[[#This Row],[Total Defence Expenditure ]]/(Table1__33[[#This Row],[GDP (MRD)]]*1000)</f>
        <v>1.304793523168633E-2</v>
      </c>
    </row>
    <row r="94" spans="1:8" x14ac:dyDescent="0.25">
      <c r="A94" t="s">
        <v>13</v>
      </c>
      <c r="B94">
        <v>2021</v>
      </c>
      <c r="C94" s="4">
        <v>3330.7332293291702</v>
      </c>
      <c r="D94" s="7">
        <v>650.78003120124799</v>
      </c>
      <c r="E94" s="7">
        <v>16.1466458658346</v>
      </c>
      <c r="F94">
        <f>Table1__33[[#This Row],[Defence Equipment Procurement Expenditure]]+Table1__33[[#This Row],[Defence R&amp;D Expenditure]]</f>
        <v>666.92667706708255</v>
      </c>
      <c r="G94">
        <v>238.9101</v>
      </c>
      <c r="H94" s="2">
        <f>Table1__33[[#This Row],[Total Defence Expenditure ]]/(Table1__33[[#This Row],[GDP (MRD)]]*1000)</f>
        <v>1.3941366352151584E-2</v>
      </c>
    </row>
    <row r="95" spans="1:8" x14ac:dyDescent="0.25">
      <c r="A95" t="s">
        <v>14</v>
      </c>
      <c r="B95">
        <v>2005</v>
      </c>
      <c r="C95" s="1">
        <v>164.12511344317599</v>
      </c>
      <c r="D95">
        <v>19.577416179872944</v>
      </c>
      <c r="E95">
        <v>0.52</v>
      </c>
      <c r="F95">
        <f>Table1__33[[#This Row],[Defence Equipment Procurement Expenditure]]+Table1__33[[#This Row],[Defence R&amp;D Expenditure]]</f>
        <v>20.097416179872944</v>
      </c>
      <c r="G95">
        <v>11.34327</v>
      </c>
      <c r="H95" s="2">
        <f>Table1__33[[#This Row],[Total Defence Expenditure ]]/(Table1__33[[#This Row],[GDP (MRD)]]*1000)</f>
        <v>1.4468941799249775E-2</v>
      </c>
    </row>
    <row r="96" spans="1:8" x14ac:dyDescent="0.25">
      <c r="A96" t="s">
        <v>14</v>
      </c>
      <c r="B96">
        <v>2006</v>
      </c>
      <c r="C96" s="1">
        <v>188.2772231666944</v>
      </c>
      <c r="D96">
        <v>40.523525877826494</v>
      </c>
      <c r="E96">
        <v>1.0623841601370265</v>
      </c>
      <c r="F96">
        <f>Table1__33[[#This Row],[Defence Equipment Procurement Expenditure]]+Table1__33[[#This Row],[Defence R&amp;D Expenditure]]</f>
        <v>41.585910037963522</v>
      </c>
      <c r="G96">
        <v>13.56893</v>
      </c>
      <c r="H96" s="2">
        <f>Table1__33[[#This Row],[Total Defence Expenditure ]]/(Table1__33[[#This Row],[GDP (MRD)]]*1000)</f>
        <v>1.387561312253025E-2</v>
      </c>
    </row>
    <row r="97" spans="1:8" x14ac:dyDescent="0.25">
      <c r="A97" t="s">
        <v>14</v>
      </c>
      <c r="B97">
        <v>2007</v>
      </c>
      <c r="C97" s="1">
        <v>251.7218197563688</v>
      </c>
      <c r="D97">
        <v>44.1</v>
      </c>
      <c r="E97">
        <v>1.0780000000000001</v>
      </c>
      <c r="F97">
        <f>Table1__33[[#This Row],[Defence Equipment Procurement Expenditure]]+Table1__33[[#This Row],[Defence R&amp;D Expenditure]]</f>
        <v>45.178000000000004</v>
      </c>
      <c r="G97">
        <v>16.401330000000002</v>
      </c>
      <c r="H97" s="2">
        <f>Table1__33[[#This Row],[Total Defence Expenditure ]]/(Table1__33[[#This Row],[GDP (MRD)]]*1000)</f>
        <v>1.5347646791837538E-2</v>
      </c>
    </row>
    <row r="98" spans="1:8" x14ac:dyDescent="0.25">
      <c r="A98" t="s">
        <v>14</v>
      </c>
      <c r="B98">
        <v>2008</v>
      </c>
      <c r="C98" s="1">
        <v>293.65069727608557</v>
      </c>
      <c r="D98">
        <v>64.699941201283352</v>
      </c>
      <c r="E98">
        <v>1.8508046476550817</v>
      </c>
      <c r="F98">
        <f>Table1__33[[#This Row],[Defence Equipment Procurement Expenditure]]+Table1__33[[#This Row],[Defence R&amp;D Expenditure]]</f>
        <v>66.550745848938433</v>
      </c>
      <c r="G98">
        <v>16.61806</v>
      </c>
      <c r="H98" s="2">
        <f>Table1__33[[#This Row],[Total Defence Expenditure ]]/(Table1__33[[#This Row],[GDP (MRD)]]*1000)</f>
        <v>1.7670576305301916E-2</v>
      </c>
    </row>
    <row r="99" spans="1:8" x14ac:dyDescent="0.25">
      <c r="A99" t="s">
        <v>14</v>
      </c>
      <c r="B99">
        <v>2009</v>
      </c>
      <c r="C99" s="1">
        <v>256.02266799999995</v>
      </c>
      <c r="D99">
        <v>67.522486299999997</v>
      </c>
      <c r="E99">
        <v>0.31570300000000001</v>
      </c>
      <c r="F99">
        <f>Table1__33[[#This Row],[Defence Equipment Procurement Expenditure]]+Table1__33[[#This Row],[Defence R&amp;D Expenditure]]</f>
        <v>67.838189299999996</v>
      </c>
      <c r="G99">
        <v>14.13186</v>
      </c>
      <c r="H99" s="2">
        <f>Table1__33[[#This Row],[Total Defence Expenditure ]]/(Table1__33[[#This Row],[GDP (MRD)]]*1000)</f>
        <v>1.8116699995612748E-2</v>
      </c>
    </row>
    <row r="100" spans="1:8" x14ac:dyDescent="0.25">
      <c r="A100" t="s">
        <v>14</v>
      </c>
      <c r="B100">
        <v>2010</v>
      </c>
      <c r="C100" s="1">
        <v>248.86380427696756</v>
      </c>
      <c r="D100">
        <v>57.432434075134537</v>
      </c>
      <c r="E100">
        <v>0.73742052586504414</v>
      </c>
      <c r="F100">
        <f>Table1__33[[#This Row],[Defence Equipment Procurement Expenditure]]+Table1__33[[#This Row],[Defence R&amp;D Expenditure]]</f>
        <v>58.169854600999585</v>
      </c>
      <c r="G100">
        <v>14.741099999999999</v>
      </c>
      <c r="H100" s="2">
        <f>Table1__33[[#This Row],[Total Defence Expenditure ]]/(Table1__33[[#This Row],[GDP (MRD)]]*1000)</f>
        <v>1.6882308937390532E-2</v>
      </c>
    </row>
    <row r="101" spans="1:8" x14ac:dyDescent="0.25">
      <c r="A101" t="s">
        <v>14</v>
      </c>
      <c r="B101">
        <v>2011</v>
      </c>
      <c r="C101" s="1">
        <v>279.945739</v>
      </c>
      <c r="D101">
        <v>64.174947000000003</v>
      </c>
      <c r="E101">
        <v>0.20865500000000001</v>
      </c>
      <c r="F101">
        <f>Table1__33[[#This Row],[Defence Equipment Procurement Expenditure]]+Table1__33[[#This Row],[Defence R&amp;D Expenditure]]</f>
        <v>64.383601999999996</v>
      </c>
      <c r="G101">
        <v>16.67726</v>
      </c>
      <c r="H101" s="2">
        <f>Table1__33[[#This Row],[Total Defence Expenditure ]]/(Table1__33[[#This Row],[GDP (MRD)]]*1000)</f>
        <v>1.6786075110659663E-2</v>
      </c>
    </row>
    <row r="102" spans="1:8" x14ac:dyDescent="0.25">
      <c r="A102" t="s">
        <v>14</v>
      </c>
      <c r="B102">
        <v>2012</v>
      </c>
      <c r="C102" s="1">
        <v>339.87743</v>
      </c>
      <c r="D102">
        <v>99.507092</v>
      </c>
      <c r="E102">
        <v>1.098346</v>
      </c>
      <c r="F102">
        <f>Table1__33[[#This Row],[Defence Equipment Procurement Expenditure]]+Table1__33[[#This Row],[Defence R&amp;D Expenditure]]</f>
        <v>100.60543800000001</v>
      </c>
      <c r="G102">
        <v>17.916679999999999</v>
      </c>
      <c r="H102" s="2">
        <f>Table1__33[[#This Row],[Total Defence Expenditure ]]/(Table1__33[[#This Row],[GDP (MRD)]]*1000)</f>
        <v>1.8969888952640779E-2</v>
      </c>
    </row>
    <row r="103" spans="1:8" x14ac:dyDescent="0.25">
      <c r="A103" t="s">
        <v>14</v>
      </c>
      <c r="B103">
        <v>2013</v>
      </c>
      <c r="C103" s="1">
        <v>361.36500000000001</v>
      </c>
      <c r="D103">
        <v>102.68119799999999</v>
      </c>
      <c r="E103">
        <v>0.46224999999999999</v>
      </c>
      <c r="F103">
        <f>Table1__33[[#This Row],[Defence Equipment Procurement Expenditure]]+Table1__33[[#This Row],[Defence R&amp;D Expenditure]]</f>
        <v>103.14344799999999</v>
      </c>
      <c r="G103">
        <v>18.910779999999999</v>
      </c>
      <c r="H103" s="2">
        <f>Table1__33[[#This Row],[Total Defence Expenditure ]]/(Table1__33[[#This Row],[GDP (MRD)]]*1000)</f>
        <v>1.9108942095460896E-2</v>
      </c>
    </row>
    <row r="104" spans="1:8" x14ac:dyDescent="0.25">
      <c r="A104" t="s">
        <v>14</v>
      </c>
      <c r="B104">
        <v>2014</v>
      </c>
      <c r="C104" s="1">
        <v>386.44411600000001</v>
      </c>
      <c r="D104">
        <v>85.594999999999999</v>
      </c>
      <c r="E104">
        <v>1.48</v>
      </c>
      <c r="F104">
        <f>Table1__33[[#This Row],[Defence Equipment Procurement Expenditure]]+Table1__33[[#This Row],[Defence R&amp;D Expenditure]]</f>
        <v>87.075000000000003</v>
      </c>
      <c r="G104">
        <v>20.04823</v>
      </c>
      <c r="H104" s="2">
        <f>Table1__33[[#This Row],[Total Defence Expenditure ]]/(Table1__33[[#This Row],[GDP (MRD)]]*1000)</f>
        <v>1.9275722395443388E-2</v>
      </c>
    </row>
    <row r="105" spans="1:8" x14ac:dyDescent="0.25">
      <c r="A105" t="s">
        <v>14</v>
      </c>
      <c r="B105">
        <v>2015</v>
      </c>
      <c r="C105" s="1">
        <v>417.64</v>
      </c>
      <c r="D105">
        <v>53.529000000000003</v>
      </c>
      <c r="E105">
        <v>1.7</v>
      </c>
      <c r="F105">
        <f>Table1__33[[#This Row],[Defence Equipment Procurement Expenditure]]+Table1__33[[#This Row],[Defence R&amp;D Expenditure]]</f>
        <v>55.229000000000006</v>
      </c>
      <c r="G105">
        <v>20.631360000000001</v>
      </c>
      <c r="H105" s="2">
        <f>Table1__33[[#This Row],[Total Defence Expenditure ]]/(Table1__33[[#This Row],[GDP (MRD)]]*1000)</f>
        <v>2.0242969925395125E-2</v>
      </c>
    </row>
    <row r="106" spans="1:8" x14ac:dyDescent="0.25">
      <c r="A106" t="s">
        <v>14</v>
      </c>
      <c r="B106">
        <v>2016</v>
      </c>
      <c r="C106" s="1">
        <v>449.51635299999998</v>
      </c>
      <c r="D106">
        <v>80.268546999999998</v>
      </c>
      <c r="E106">
        <v>1.3247709999999999</v>
      </c>
      <c r="F106">
        <f>Table1__33[[#This Row],[Defence Equipment Procurement Expenditure]]+Table1__33[[#This Row],[Defence R&amp;D Expenditure]]</f>
        <v>81.593317999999996</v>
      </c>
      <c r="G106">
        <v>21.747910000000001</v>
      </c>
      <c r="H106" s="2">
        <f>Table1__33[[#This Row],[Total Defence Expenditure ]]/(Table1__33[[#This Row],[GDP (MRD)]]*1000)</f>
        <v>2.0669404692220998E-2</v>
      </c>
    </row>
    <row r="107" spans="1:8" x14ac:dyDescent="0.25">
      <c r="A107" t="s">
        <v>14</v>
      </c>
      <c r="B107">
        <v>2017</v>
      </c>
      <c r="C107" s="1">
        <v>479.238</v>
      </c>
      <c r="D107">
        <v>92.116</v>
      </c>
      <c r="E107">
        <v>2.6970000000000001</v>
      </c>
      <c r="F107">
        <f>Table1__33[[#This Row],[Defence Equipment Procurement Expenditure]]+Table1__33[[#This Row],[Defence R&amp;D Expenditure]]</f>
        <v>94.813000000000002</v>
      </c>
      <c r="G107">
        <v>23.83361</v>
      </c>
      <c r="H107" s="2">
        <f>Table1__33[[#This Row],[Total Defence Expenditure ]]/(Table1__33[[#This Row],[GDP (MRD)]]*1000)</f>
        <v>2.0107654694358094E-2</v>
      </c>
    </row>
    <row r="108" spans="1:8" x14ac:dyDescent="0.25">
      <c r="A108" t="s">
        <v>14</v>
      </c>
      <c r="B108">
        <v>2018</v>
      </c>
      <c r="C108" s="1">
        <v>513.90499999999997</v>
      </c>
      <c r="D108">
        <v>85.974000000000004</v>
      </c>
      <c r="E108">
        <v>2.778</v>
      </c>
      <c r="F108">
        <f>Table1__33[[#This Row],[Defence Equipment Procurement Expenditure]]+Table1__33[[#This Row],[Defence R&amp;D Expenditure]]</f>
        <v>88.75200000000001</v>
      </c>
      <c r="G108">
        <v>25.817679999999999</v>
      </c>
      <c r="H108" s="2">
        <f>Table1__33[[#This Row],[Total Defence Expenditure ]]/(Table1__33[[#This Row],[GDP (MRD)]]*1000)</f>
        <v>1.9905158015747347E-2</v>
      </c>
    </row>
    <row r="109" spans="1:8" x14ac:dyDescent="0.25">
      <c r="A109" t="s">
        <v>14</v>
      </c>
      <c r="B109">
        <v>2019</v>
      </c>
      <c r="C109" s="1">
        <v>556.24199999999996</v>
      </c>
      <c r="D109">
        <v>77.914000000000001</v>
      </c>
      <c r="E109">
        <v>3.0750000000000002</v>
      </c>
      <c r="F109">
        <f>Table1__33[[#This Row],[Defence Equipment Procurement Expenditure]]+Table1__33[[#This Row],[Defence R&amp;D Expenditure]]</f>
        <v>80.989000000000004</v>
      </c>
      <c r="G109">
        <v>27.732289999999999</v>
      </c>
      <c r="H109" s="2">
        <f>Table1__33[[#This Row],[Total Defence Expenditure ]]/(Table1__33[[#This Row],[GDP (MRD)]]*1000)</f>
        <v>2.0057557453784017E-2</v>
      </c>
    </row>
    <row r="110" spans="1:8" x14ac:dyDescent="0.25">
      <c r="A110" t="s">
        <v>14</v>
      </c>
      <c r="B110">
        <v>2020</v>
      </c>
      <c r="C110" s="1">
        <v>615.24</v>
      </c>
      <c r="D110" s="6">
        <v>152.04999999999998</v>
      </c>
      <c r="E110">
        <v>4.43</v>
      </c>
      <c r="F110">
        <f>Table1__33[[#This Row],[Defence Equipment Procurement Expenditure]]+Table1__33[[#This Row],[Defence R&amp;D Expenditure]]</f>
        <v>156.47999999999999</v>
      </c>
      <c r="G110">
        <v>26.834520000000001</v>
      </c>
      <c r="H110" s="2">
        <f>Table1__33[[#This Row],[Total Defence Expenditure ]]/(Table1__33[[#This Row],[GDP (MRD)]]*1000)</f>
        <v>2.2927184835055743E-2</v>
      </c>
    </row>
    <row r="111" spans="1:8" x14ac:dyDescent="0.25">
      <c r="A111" t="s">
        <v>14</v>
      </c>
      <c r="B111">
        <v>2021</v>
      </c>
      <c r="C111" s="4">
        <v>646.80999999999995</v>
      </c>
      <c r="D111" s="4">
        <v>180.32</v>
      </c>
      <c r="E111" s="4">
        <v>5.07</v>
      </c>
      <c r="F111">
        <f>Table1__33[[#This Row],[Defence Equipment Procurement Expenditure]]+Table1__33[[#This Row],[Defence R&amp;D Expenditure]]</f>
        <v>185.39</v>
      </c>
      <c r="G111">
        <v>30.66009</v>
      </c>
      <c r="H111" s="2">
        <f>Table1__33[[#This Row],[Total Defence Expenditure ]]/(Table1__33[[#This Row],[GDP (MRD)]]*1000)</f>
        <v>2.1096154642729358E-2</v>
      </c>
    </row>
    <row r="112" spans="1:8" x14ac:dyDescent="0.25">
      <c r="A112" t="s">
        <v>15</v>
      </c>
      <c r="B112">
        <v>2005</v>
      </c>
      <c r="C112" s="1">
        <v>2209.77</v>
      </c>
      <c r="D112">
        <v>538.79999999999995</v>
      </c>
      <c r="E112">
        <v>40.56</v>
      </c>
      <c r="F112">
        <f>Table1__33[[#This Row],[Defence Equipment Procurement Expenditure]]+Table1__33[[#This Row],[Defence R&amp;D Expenditure]]</f>
        <v>579.3599999999999</v>
      </c>
      <c r="G112">
        <v>164.68700000000001</v>
      </c>
      <c r="H112" s="2">
        <f>Table1__33[[#This Row],[Total Defence Expenditure ]]/(Table1__33[[#This Row],[GDP (MRD)]]*1000)</f>
        <v>1.3417998992027301E-2</v>
      </c>
    </row>
    <row r="113" spans="1:8" x14ac:dyDescent="0.25">
      <c r="A113" t="s">
        <v>15</v>
      </c>
      <c r="B113">
        <v>2006</v>
      </c>
      <c r="C113" s="1">
        <v>2281.0700000000002</v>
      </c>
      <c r="D113">
        <v>617.6</v>
      </c>
      <c r="E113">
        <v>30.7</v>
      </c>
      <c r="F113">
        <f>Table1__33[[#This Row],[Defence Equipment Procurement Expenditure]]+Table1__33[[#This Row],[Defence R&amp;D Expenditure]]</f>
        <v>648.30000000000007</v>
      </c>
      <c r="G113">
        <v>172.89699999999999</v>
      </c>
      <c r="H113" s="2">
        <f>Table1__33[[#This Row],[Total Defence Expenditure ]]/(Table1__33[[#This Row],[GDP (MRD)]]*1000)</f>
        <v>1.3193230651775335E-2</v>
      </c>
    </row>
    <row r="114" spans="1:8" x14ac:dyDescent="0.25">
      <c r="A114" t="s">
        <v>15</v>
      </c>
      <c r="B114">
        <v>2007</v>
      </c>
      <c r="C114" s="1">
        <v>2592</v>
      </c>
      <c r="D114">
        <v>583.59299999999996</v>
      </c>
      <c r="E114">
        <v>44</v>
      </c>
      <c r="F114">
        <f>Table1__33[[#This Row],[Defence Equipment Procurement Expenditure]]+Table1__33[[#This Row],[Defence R&amp;D Expenditure]]</f>
        <v>627.59299999999996</v>
      </c>
      <c r="G114">
        <v>187.072</v>
      </c>
      <c r="H114" s="2">
        <f>Table1__33[[#This Row],[Total Defence Expenditure ]]/(Table1__33[[#This Row],[GDP (MRD)]]*1000)</f>
        <v>1.3855627779678413E-2</v>
      </c>
    </row>
    <row r="115" spans="1:8" x14ac:dyDescent="0.25">
      <c r="A115" t="s">
        <v>15</v>
      </c>
      <c r="B115">
        <v>2008</v>
      </c>
      <c r="C115" s="1">
        <v>2462.8759999999997</v>
      </c>
      <c r="D115">
        <v>655.40899999999999</v>
      </c>
      <c r="E115">
        <v>27.6</v>
      </c>
      <c r="F115">
        <f>Table1__33[[#This Row],[Defence Equipment Procurement Expenditure]]+Table1__33[[#This Row],[Defence R&amp;D Expenditure]]</f>
        <v>683.00900000000001</v>
      </c>
      <c r="G115">
        <v>194.26499999999999</v>
      </c>
      <c r="H115" s="2">
        <f>Table1__33[[#This Row],[Total Defence Expenditure ]]/(Table1__33[[#This Row],[GDP (MRD)]]*1000)</f>
        <v>1.2677919336988133E-2</v>
      </c>
    </row>
    <row r="116" spans="1:8" x14ac:dyDescent="0.25">
      <c r="A116" t="s">
        <v>15</v>
      </c>
      <c r="B116" s="8">
        <v>2009</v>
      </c>
      <c r="C116" s="1">
        <v>2685.7889999999998</v>
      </c>
      <c r="D116">
        <v>736.07600000000002</v>
      </c>
      <c r="E116">
        <v>44.12</v>
      </c>
      <c r="F116">
        <f>Table1__33[[#This Row],[Defence Equipment Procurement Expenditure]]+Table1__33[[#This Row],[Defence R&amp;D Expenditure]]</f>
        <v>780.19600000000003</v>
      </c>
      <c r="G116">
        <v>181.74700000000001</v>
      </c>
      <c r="H116" s="2">
        <f>Table1__33[[#This Row],[Total Defence Expenditure ]]/(Table1__33[[#This Row],[GDP (MRD)]]*1000)</f>
        <v>1.4777624940164073E-2</v>
      </c>
    </row>
    <row r="117" spans="1:8" x14ac:dyDescent="0.25">
      <c r="A117" t="s">
        <v>15</v>
      </c>
      <c r="B117">
        <v>2010</v>
      </c>
      <c r="C117" s="1">
        <v>2707.4</v>
      </c>
      <c r="D117">
        <v>698.1</v>
      </c>
      <c r="E117">
        <v>38.268000000000001</v>
      </c>
      <c r="F117">
        <f>Table1__33[[#This Row],[Defence Equipment Procurement Expenditure]]+Table1__33[[#This Row],[Defence R&amp;D Expenditure]]</f>
        <v>736.36800000000005</v>
      </c>
      <c r="G117">
        <v>188.143</v>
      </c>
      <c r="H117" s="2">
        <f>Table1__33[[#This Row],[Total Defence Expenditure ]]/(Table1__33[[#This Row],[GDP (MRD)]]*1000)</f>
        <v>1.439011815480778E-2</v>
      </c>
    </row>
    <row r="118" spans="1:8" x14ac:dyDescent="0.25">
      <c r="A118" t="s">
        <v>15</v>
      </c>
      <c r="B118">
        <v>2011</v>
      </c>
      <c r="C118" s="1">
        <v>2654</v>
      </c>
      <c r="D118">
        <v>457</v>
      </c>
      <c r="E118">
        <v>18</v>
      </c>
      <c r="F118">
        <f>Table1__33[[#This Row],[Defence Equipment Procurement Expenditure]]+Table1__33[[#This Row],[Defence R&amp;D Expenditure]]</f>
        <v>475</v>
      </c>
      <c r="G118">
        <v>197.99799999999999</v>
      </c>
      <c r="H118" s="2">
        <f>Table1__33[[#This Row],[Total Defence Expenditure ]]/(Table1__33[[#This Row],[GDP (MRD)]]*1000)</f>
        <v>1.3404175799755553E-2</v>
      </c>
    </row>
    <row r="119" spans="1:8" x14ac:dyDescent="0.25">
      <c r="A119" t="s">
        <v>15</v>
      </c>
      <c r="B119">
        <v>2012</v>
      </c>
      <c r="C119" s="1">
        <v>2856.942</v>
      </c>
      <c r="D119">
        <v>623</v>
      </c>
      <c r="E119">
        <v>37</v>
      </c>
      <c r="F119">
        <f>Table1__33[[#This Row],[Defence Equipment Procurement Expenditure]]+Table1__33[[#This Row],[Defence R&amp;D Expenditure]]</f>
        <v>660</v>
      </c>
      <c r="G119">
        <v>201.03700000000001</v>
      </c>
      <c r="H119" s="2">
        <f>Table1__33[[#This Row],[Total Defence Expenditure ]]/(Table1__33[[#This Row],[GDP (MRD)]]*1000)</f>
        <v>1.4211025831065923E-2</v>
      </c>
    </row>
    <row r="120" spans="1:8" x14ac:dyDescent="0.25">
      <c r="A120" t="s">
        <v>15</v>
      </c>
      <c r="B120">
        <v>2013</v>
      </c>
      <c r="C120" s="1">
        <v>2862.3649999999998</v>
      </c>
      <c r="D120">
        <v>587.63697999999999</v>
      </c>
      <c r="E120">
        <v>33.529000000000003</v>
      </c>
      <c r="F120">
        <f>Table1__33[[#This Row],[Defence Equipment Procurement Expenditure]]+Table1__33[[#This Row],[Defence R&amp;D Expenditure]]</f>
        <v>621.16597999999999</v>
      </c>
      <c r="G120">
        <v>204.321</v>
      </c>
      <c r="H120" s="2">
        <f>Table1__33[[#This Row],[Total Defence Expenditure ]]/(Table1__33[[#This Row],[GDP (MRD)]]*1000)</f>
        <v>1.4009157159567543E-2</v>
      </c>
    </row>
    <row r="121" spans="1:8" x14ac:dyDescent="0.25">
      <c r="A121" t="s">
        <v>15</v>
      </c>
      <c r="B121">
        <v>2014</v>
      </c>
      <c r="C121" s="1">
        <v>2713.74</v>
      </c>
      <c r="D121">
        <v>433.35</v>
      </c>
      <c r="E121">
        <v>35.078000000000003</v>
      </c>
      <c r="F121">
        <f>Table1__33[[#This Row],[Defence Equipment Procurement Expenditure]]+Table1__33[[#This Row],[Defence R&amp;D Expenditure]]</f>
        <v>468.428</v>
      </c>
      <c r="G121">
        <v>206.89699999999999</v>
      </c>
      <c r="H121" s="2">
        <f>Table1__33[[#This Row],[Total Defence Expenditure ]]/(Table1__33[[#This Row],[GDP (MRD)]]*1000)</f>
        <v>1.311638158117324E-2</v>
      </c>
    </row>
    <row r="122" spans="1:8" x14ac:dyDescent="0.25">
      <c r="A122" t="s">
        <v>15</v>
      </c>
      <c r="B122">
        <v>2015</v>
      </c>
      <c r="C122" s="1">
        <v>3183.46</v>
      </c>
      <c r="D122">
        <v>477.47</v>
      </c>
      <c r="E122">
        <v>56.65</v>
      </c>
      <c r="F122">
        <f>Table1__33[[#This Row],[Defence Equipment Procurement Expenditure]]+Table1__33[[#This Row],[Defence R&amp;D Expenditure]]</f>
        <v>534.12</v>
      </c>
      <c r="G122">
        <v>211.38499999999999</v>
      </c>
      <c r="H122" s="2">
        <f>Table1__33[[#This Row],[Total Defence Expenditure ]]/(Table1__33[[#This Row],[GDP (MRD)]]*1000)</f>
        <v>1.5060008988338813E-2</v>
      </c>
    </row>
    <row r="123" spans="1:8" x14ac:dyDescent="0.25">
      <c r="A123" t="s">
        <v>15</v>
      </c>
      <c r="B123">
        <v>2016</v>
      </c>
      <c r="C123" s="1">
        <v>3208.01</v>
      </c>
      <c r="D123">
        <v>556.29</v>
      </c>
      <c r="E123">
        <v>58.18</v>
      </c>
      <c r="F123">
        <f>Table1__33[[#This Row],[Defence Equipment Procurement Expenditure]]+Table1__33[[#This Row],[Defence R&amp;D Expenditure]]</f>
        <v>614.46999999999991</v>
      </c>
      <c r="G123">
        <v>217.518</v>
      </c>
      <c r="H123" s="2">
        <f>Table1__33[[#This Row],[Total Defence Expenditure ]]/(Table1__33[[#This Row],[GDP (MRD)]]*1000)</f>
        <v>1.4748250719480688E-2</v>
      </c>
    </row>
    <row r="124" spans="1:8" x14ac:dyDescent="0.25">
      <c r="A124" t="s">
        <v>15</v>
      </c>
      <c r="B124">
        <v>2017</v>
      </c>
      <c r="C124" s="1">
        <v>3184.5329999999999</v>
      </c>
      <c r="D124">
        <v>527.07000000000005</v>
      </c>
      <c r="E124">
        <v>40.58</v>
      </c>
      <c r="F124">
        <f>Table1__33[[#This Row],[Defence Equipment Procurement Expenditure]]+Table1__33[[#This Row],[Defence R&amp;D Expenditure]]</f>
        <v>567.65000000000009</v>
      </c>
      <c r="G124">
        <v>226.30099999999999</v>
      </c>
      <c r="H124" s="2">
        <f>Table1__33[[#This Row],[Total Defence Expenditure ]]/(Table1__33[[#This Row],[GDP (MRD)]]*1000)</f>
        <v>1.407211192173256E-2</v>
      </c>
    </row>
    <row r="125" spans="1:8" x14ac:dyDescent="0.25">
      <c r="A125" t="s">
        <v>15</v>
      </c>
      <c r="B125">
        <v>2018</v>
      </c>
      <c r="C125" s="1">
        <v>3312.5619999999999</v>
      </c>
      <c r="D125">
        <v>576.67999999999995</v>
      </c>
      <c r="E125">
        <v>45.18</v>
      </c>
      <c r="F125">
        <f>Table1__33[[#This Row],[Defence Equipment Procurement Expenditure]]+Table1__33[[#This Row],[Defence R&amp;D Expenditure]]</f>
        <v>621.8599999999999</v>
      </c>
      <c r="G125">
        <v>233.46799999999999</v>
      </c>
      <c r="H125" s="2">
        <f>Table1__33[[#This Row],[Total Defence Expenditure ]]/(Table1__33[[#This Row],[GDP (MRD)]]*1000)</f>
        <v>1.4188505491116556E-2</v>
      </c>
    </row>
    <row r="126" spans="1:8" x14ac:dyDescent="0.25">
      <c r="A126" t="s">
        <v>15</v>
      </c>
      <c r="B126">
        <v>2019</v>
      </c>
      <c r="C126" s="1">
        <v>3673.1689999999999</v>
      </c>
      <c r="D126">
        <v>818.22</v>
      </c>
      <c r="E126">
        <v>48</v>
      </c>
      <c r="F126">
        <f>Table1__33[[#This Row],[Defence Equipment Procurement Expenditure]]+Table1__33[[#This Row],[Defence R&amp;D Expenditure]]</f>
        <v>866.22</v>
      </c>
      <c r="G126">
        <v>239.852</v>
      </c>
      <c r="H126" s="2">
        <f>Table1__33[[#This Row],[Total Defence Expenditure ]]/(Table1__33[[#This Row],[GDP (MRD)]]*1000)</f>
        <v>1.5314314660707436E-2</v>
      </c>
    </row>
    <row r="127" spans="1:8" x14ac:dyDescent="0.25">
      <c r="A127" t="s">
        <v>15</v>
      </c>
      <c r="B127">
        <v>2020</v>
      </c>
      <c r="C127" s="1">
        <v>3518</v>
      </c>
      <c r="D127">
        <v>606.29999999999995</v>
      </c>
      <c r="E127">
        <v>48</v>
      </c>
      <c r="F127">
        <f>Table1__33[[#This Row],[Defence Equipment Procurement Expenditure]]+Table1__33[[#This Row],[Defence R&amp;D Expenditure]]</f>
        <v>654.29999999999995</v>
      </c>
      <c r="G127">
        <v>237.995</v>
      </c>
      <c r="H127" s="2">
        <f>Table1__33[[#This Row],[Total Defence Expenditure ]]/(Table1__33[[#This Row],[GDP (MRD)]]*1000)</f>
        <v>1.4781823147545116E-2</v>
      </c>
    </row>
    <row r="128" spans="1:8" x14ac:dyDescent="0.25">
      <c r="A128" t="s">
        <v>15</v>
      </c>
      <c r="B128">
        <v>2021</v>
      </c>
      <c r="C128" s="4">
        <v>5124</v>
      </c>
      <c r="D128" s="4">
        <v>1983</v>
      </c>
      <c r="E128" s="4">
        <v>46.7</v>
      </c>
      <c r="F128">
        <f>Table1__33[[#This Row],[Defence Equipment Procurement Expenditure]]+Table1__33[[#This Row],[Defence R&amp;D Expenditure]]</f>
        <v>2029.7</v>
      </c>
      <c r="G128">
        <v>252.934</v>
      </c>
      <c r="H128" s="2">
        <f>Table1__33[[#This Row],[Total Defence Expenditure ]]/(Table1__33[[#This Row],[GDP (MRD)]]*1000)</f>
        <v>2.0258249187535087E-2</v>
      </c>
    </row>
    <row r="129" spans="1:8" x14ac:dyDescent="0.25">
      <c r="A129" t="s">
        <v>16</v>
      </c>
      <c r="B129">
        <v>2005</v>
      </c>
      <c r="C129" s="1">
        <v>42532</v>
      </c>
      <c r="D129">
        <v>5618</v>
      </c>
      <c r="E129">
        <v>3455</v>
      </c>
      <c r="F129">
        <f>Table1__33[[#This Row],[Defence Equipment Procurement Expenditure]]+Table1__33[[#This Row],[Defence R&amp;D Expenditure]]</f>
        <v>9073</v>
      </c>
      <c r="G129">
        <v>1765.905</v>
      </c>
      <c r="H129" s="2">
        <f>Table1__33[[#This Row],[Total Defence Expenditure ]]/(Table1__33[[#This Row],[GDP (MRD)]]*1000)</f>
        <v>2.4085100840645447E-2</v>
      </c>
    </row>
    <row r="130" spans="1:8" x14ac:dyDescent="0.25">
      <c r="A130" t="s">
        <v>16</v>
      </c>
      <c r="B130">
        <v>2006</v>
      </c>
      <c r="C130" s="1">
        <v>43457</v>
      </c>
      <c r="D130">
        <v>6321</v>
      </c>
      <c r="E130">
        <v>3777</v>
      </c>
      <c r="F130">
        <f>Table1__33[[#This Row],[Defence Equipment Procurement Expenditure]]+Table1__33[[#This Row],[Defence R&amp;D Expenditure]]</f>
        <v>10098</v>
      </c>
      <c r="G130">
        <v>1848.1510000000001</v>
      </c>
      <c r="H130" s="2">
        <f>Table1__33[[#This Row],[Total Defence Expenditure ]]/(Table1__33[[#This Row],[GDP (MRD)]]*1000)</f>
        <v>2.3513771331455061E-2</v>
      </c>
    </row>
    <row r="131" spans="1:8" x14ac:dyDescent="0.25">
      <c r="A131" t="s">
        <v>16</v>
      </c>
      <c r="B131">
        <v>2007</v>
      </c>
      <c r="C131" s="1">
        <v>44273</v>
      </c>
      <c r="D131">
        <v>6448</v>
      </c>
      <c r="E131">
        <v>3231</v>
      </c>
      <c r="F131">
        <f>Table1__33[[#This Row],[Defence Equipment Procurement Expenditure]]+Table1__33[[#This Row],[Defence R&amp;D Expenditure]]</f>
        <v>9679</v>
      </c>
      <c r="G131">
        <v>1941.36</v>
      </c>
      <c r="H131" s="2">
        <f>Table1__33[[#This Row],[Total Defence Expenditure ]]/(Table1__33[[#This Row],[GDP (MRD)]]*1000)</f>
        <v>2.2805146907322701E-2</v>
      </c>
    </row>
    <row r="132" spans="1:8" x14ac:dyDescent="0.25">
      <c r="A132" t="s">
        <v>16</v>
      </c>
      <c r="B132">
        <v>2008</v>
      </c>
      <c r="C132" s="1">
        <v>45363</v>
      </c>
      <c r="D132">
        <v>6258</v>
      </c>
      <c r="E132">
        <v>3281</v>
      </c>
      <c r="F132">
        <f>Table1__33[[#This Row],[Defence Equipment Procurement Expenditure]]+Table1__33[[#This Row],[Defence R&amp;D Expenditure]]</f>
        <v>9539</v>
      </c>
      <c r="G132">
        <v>1992.38</v>
      </c>
      <c r="H132" s="2">
        <f>Table1__33[[#This Row],[Total Defence Expenditure ]]/(Table1__33[[#This Row],[GDP (MRD)]]*1000)</f>
        <v>2.2768247021150583E-2</v>
      </c>
    </row>
    <row r="133" spans="1:8" x14ac:dyDescent="0.25">
      <c r="A133" t="s">
        <v>16</v>
      </c>
      <c r="B133">
        <v>2009</v>
      </c>
      <c r="C133" s="1">
        <v>39191</v>
      </c>
      <c r="D133">
        <v>6871</v>
      </c>
      <c r="E133">
        <v>3704</v>
      </c>
      <c r="F133">
        <f>Table1__33[[#This Row],[Defence Equipment Procurement Expenditure]]+Table1__33[[#This Row],[Defence R&amp;D Expenditure]]</f>
        <v>10575</v>
      </c>
      <c r="G133">
        <v>1936.422</v>
      </c>
      <c r="H133" s="2">
        <f>Table1__33[[#This Row],[Total Defence Expenditure ]]/(Table1__33[[#This Row],[GDP (MRD)]]*1000)</f>
        <v>2.0238873551323006E-2</v>
      </c>
    </row>
    <row r="134" spans="1:8" x14ac:dyDescent="0.25">
      <c r="A134" t="s">
        <v>16</v>
      </c>
      <c r="B134">
        <v>2010</v>
      </c>
      <c r="C134" s="1">
        <v>39237</v>
      </c>
      <c r="D134">
        <v>8272</v>
      </c>
      <c r="E134">
        <v>3580</v>
      </c>
      <c r="F134">
        <f>Table1__33[[#This Row],[Defence Equipment Procurement Expenditure]]+Table1__33[[#This Row],[Defence R&amp;D Expenditure]]</f>
        <v>11852</v>
      </c>
      <c r="G134">
        <v>1995.289</v>
      </c>
      <c r="H134" s="2">
        <f>Table1__33[[#This Row],[Total Defence Expenditure ]]/(Table1__33[[#This Row],[GDP (MRD)]]*1000)</f>
        <v>1.9664820484651596E-2</v>
      </c>
    </row>
    <row r="135" spans="1:8" x14ac:dyDescent="0.25">
      <c r="A135" t="s">
        <v>16</v>
      </c>
      <c r="B135">
        <v>2011</v>
      </c>
      <c r="C135" s="1">
        <v>38450</v>
      </c>
      <c r="D135">
        <v>7534</v>
      </c>
      <c r="E135">
        <v>3300</v>
      </c>
      <c r="F135">
        <f>Table1__33[[#This Row],[Defence Equipment Procurement Expenditure]]+Table1__33[[#This Row],[Defence R&amp;D Expenditure]]</f>
        <v>10834</v>
      </c>
      <c r="G135">
        <v>2058.3690000000001</v>
      </c>
      <c r="H135" s="2">
        <f>Table1__33[[#This Row],[Total Defence Expenditure ]]/(Table1__33[[#This Row],[GDP (MRD)]]*1000)</f>
        <v>1.8679838260292493E-2</v>
      </c>
    </row>
    <row r="136" spans="1:8" x14ac:dyDescent="0.25">
      <c r="A136" t="s">
        <v>16</v>
      </c>
      <c r="B136">
        <v>2012</v>
      </c>
      <c r="C136" s="1">
        <v>39105</v>
      </c>
      <c r="D136">
        <v>8456</v>
      </c>
      <c r="E136">
        <v>3500</v>
      </c>
      <c r="F136">
        <f>Table1__33[[#This Row],[Defence Equipment Procurement Expenditure]]+Table1__33[[#This Row],[Defence R&amp;D Expenditure]]</f>
        <v>11956</v>
      </c>
      <c r="G136">
        <v>2088.8040000000001</v>
      </c>
      <c r="H136" s="2">
        <f>Table1__33[[#This Row],[Total Defence Expenditure ]]/(Table1__33[[#This Row],[GDP (MRD)]]*1000)</f>
        <v>1.872123952271252E-2</v>
      </c>
    </row>
    <row r="137" spans="1:8" x14ac:dyDescent="0.25">
      <c r="A137" t="s">
        <v>16</v>
      </c>
      <c r="B137">
        <v>2013</v>
      </c>
      <c r="C137" s="1">
        <v>39391</v>
      </c>
      <c r="D137">
        <v>8816</v>
      </c>
      <c r="E137">
        <v>3280</v>
      </c>
      <c r="F137">
        <f>Table1__33[[#This Row],[Defence Equipment Procurement Expenditure]]+Table1__33[[#This Row],[Defence R&amp;D Expenditure]]</f>
        <v>12096</v>
      </c>
      <c r="G137">
        <v>2117.1889999999999</v>
      </c>
      <c r="H137" s="2">
        <f>Table1__33[[#This Row],[Total Defence Expenditure ]]/(Table1__33[[#This Row],[GDP (MRD)]]*1000)</f>
        <v>1.8605329991795726E-2</v>
      </c>
    </row>
    <row r="138" spans="1:8" x14ac:dyDescent="0.25">
      <c r="A138" t="s">
        <v>16</v>
      </c>
      <c r="B138">
        <v>2014</v>
      </c>
      <c r="C138" s="1">
        <v>39198</v>
      </c>
      <c r="D138">
        <v>6134</v>
      </c>
      <c r="E138">
        <v>3563</v>
      </c>
      <c r="F138">
        <f>Table1__33[[#This Row],[Defence Equipment Procurement Expenditure]]+Table1__33[[#This Row],[Defence R&amp;D Expenditure]]</f>
        <v>9697</v>
      </c>
      <c r="G138">
        <v>2149.7649999999999</v>
      </c>
      <c r="H138" s="2">
        <f>Table1__33[[#This Row],[Total Defence Expenditure ]]/(Table1__33[[#This Row],[GDP (MRD)]]*1000)</f>
        <v>1.823362088414315E-2</v>
      </c>
    </row>
    <row r="139" spans="1:8" x14ac:dyDescent="0.25">
      <c r="A139" t="s">
        <v>16</v>
      </c>
      <c r="B139">
        <v>2015</v>
      </c>
      <c r="C139" s="1">
        <v>39198.880406019998</v>
      </c>
      <c r="D139">
        <v>6175.4369999999999</v>
      </c>
      <c r="E139">
        <v>3639</v>
      </c>
      <c r="F139">
        <f>Table1__33[[#This Row],[Defence Equipment Procurement Expenditure]]+Table1__33[[#This Row],[Defence R&amp;D Expenditure]]</f>
        <v>9814.4369999999999</v>
      </c>
      <c r="G139">
        <v>2198.4319999999998</v>
      </c>
      <c r="H139" s="2">
        <f>Table1__33[[#This Row],[Total Defence Expenditure ]]/(Table1__33[[#This Row],[GDP (MRD)]]*1000)</f>
        <v>1.7830381110728009E-2</v>
      </c>
    </row>
    <row r="140" spans="1:8" x14ac:dyDescent="0.25">
      <c r="A140" t="s">
        <v>16</v>
      </c>
      <c r="B140">
        <v>2016</v>
      </c>
      <c r="C140" s="1">
        <v>39950.377</v>
      </c>
      <c r="D140">
        <v>7570.3860000000004</v>
      </c>
      <c r="E140">
        <v>2194.0100000000002</v>
      </c>
      <c r="F140">
        <f>Table1__33[[#This Row],[Defence Equipment Procurement Expenditure]]+Table1__33[[#This Row],[Defence R&amp;D Expenditure]]</f>
        <v>9764.3960000000006</v>
      </c>
      <c r="G140">
        <v>2234.1289999999999</v>
      </c>
      <c r="H140" s="2">
        <f>Table1__33[[#This Row],[Total Defence Expenditure ]]/(Table1__33[[#This Row],[GDP (MRD)]]*1000)</f>
        <v>1.7881857762018217E-2</v>
      </c>
    </row>
    <row r="141" spans="1:8" x14ac:dyDescent="0.25">
      <c r="A141" t="s">
        <v>16</v>
      </c>
      <c r="B141">
        <v>2017</v>
      </c>
      <c r="C141" s="1">
        <v>40852.04</v>
      </c>
      <c r="D141">
        <v>7061.5</v>
      </c>
      <c r="E141">
        <v>2811.54</v>
      </c>
      <c r="F141">
        <f>Table1__33[[#This Row],[Defence Equipment Procurement Expenditure]]+Table1__33[[#This Row],[Defence R&amp;D Expenditure]]</f>
        <v>9873.0400000000009</v>
      </c>
      <c r="G141">
        <v>2297.2420000000002</v>
      </c>
      <c r="H141" s="2">
        <f>Table1__33[[#This Row],[Total Defence Expenditure ]]/(Table1__33[[#This Row],[GDP (MRD)]]*1000)</f>
        <v>1.7783080755096763E-2</v>
      </c>
    </row>
    <row r="142" spans="1:8" x14ac:dyDescent="0.25">
      <c r="A142" t="s">
        <v>16</v>
      </c>
      <c r="B142">
        <v>2018</v>
      </c>
      <c r="C142" s="1">
        <v>42748</v>
      </c>
      <c r="D142">
        <v>5439.14</v>
      </c>
      <c r="E142">
        <v>4676.3900000000003</v>
      </c>
      <c r="F142">
        <f>Table1__33[[#This Row],[Defence Equipment Procurement Expenditure]]+Table1__33[[#This Row],[Defence R&amp;D Expenditure]]</f>
        <v>10115.530000000001</v>
      </c>
      <c r="G142">
        <v>2363.306</v>
      </c>
      <c r="H142" s="2">
        <f>Table1__33[[#This Row],[Total Defence Expenditure ]]/(Table1__33[[#This Row],[GDP (MRD)]]*1000)</f>
        <v>1.8088220484355391E-2</v>
      </c>
    </row>
    <row r="143" spans="1:8" x14ac:dyDescent="0.25">
      <c r="A143" t="s">
        <v>16</v>
      </c>
      <c r="B143">
        <v>2019</v>
      </c>
      <c r="C143" s="1">
        <v>44361.2</v>
      </c>
      <c r="D143">
        <v>5988.85</v>
      </c>
      <c r="E143">
        <v>4856.8599999999997</v>
      </c>
      <c r="F143">
        <f>Table1__33[[#This Row],[Defence Equipment Procurement Expenditure]]+Table1__33[[#This Row],[Defence R&amp;D Expenditure]]</f>
        <v>10845.71</v>
      </c>
      <c r="G143">
        <v>2437.6350000000002</v>
      </c>
      <c r="H143" s="2">
        <f>Table1__33[[#This Row],[Total Defence Expenditure ]]/(Table1__33[[#This Row],[GDP (MRD)]]*1000)</f>
        <v>1.8198458752028093E-2</v>
      </c>
    </row>
    <row r="144" spans="1:8" x14ac:dyDescent="0.25">
      <c r="A144" t="s">
        <v>16</v>
      </c>
      <c r="B144">
        <v>2020</v>
      </c>
      <c r="C144" s="1">
        <v>46000</v>
      </c>
      <c r="D144">
        <v>6600</v>
      </c>
      <c r="E144">
        <v>5600</v>
      </c>
      <c r="F144">
        <f>Table1__33[[#This Row],[Defence Equipment Procurement Expenditure]]+Table1__33[[#This Row],[Defence R&amp;D Expenditure]]</f>
        <v>12200</v>
      </c>
      <c r="G144">
        <v>2302.86</v>
      </c>
      <c r="H144" s="2">
        <f>Table1__33[[#This Row],[Total Defence Expenditure ]]/(Table1__33[[#This Row],[GDP (MRD)]]*1000)</f>
        <v>1.99751613211398E-2</v>
      </c>
    </row>
    <row r="145" spans="1:8" x14ac:dyDescent="0.25">
      <c r="A145" t="s">
        <v>16</v>
      </c>
      <c r="B145">
        <v>2021</v>
      </c>
      <c r="C145" s="4">
        <v>47900</v>
      </c>
      <c r="D145" s="4">
        <v>6800</v>
      </c>
      <c r="E145" s="4">
        <v>6500</v>
      </c>
      <c r="F145">
        <f>Table1__33[[#This Row],[Defence Equipment Procurement Expenditure]]+Table1__33[[#This Row],[Defence R&amp;D Expenditure]]</f>
        <v>13300</v>
      </c>
      <c r="G145">
        <v>2483.616</v>
      </c>
      <c r="H145" s="2">
        <f>Table1__33[[#This Row],[Total Defence Expenditure ]]/(Table1__33[[#This Row],[GDP (MRD)]]*1000)</f>
        <v>1.9286395320371588E-2</v>
      </c>
    </row>
    <row r="146" spans="1:8" x14ac:dyDescent="0.25">
      <c r="A146" t="s">
        <v>17</v>
      </c>
      <c r="B146">
        <v>2005</v>
      </c>
      <c r="C146" s="1">
        <v>30600</v>
      </c>
      <c r="D146">
        <v>3445</v>
      </c>
      <c r="E146">
        <v>1039</v>
      </c>
      <c r="F146">
        <f>Table1__33[[#This Row],[Defence Equipment Procurement Expenditure]]+Table1__33[[#This Row],[Defence R&amp;D Expenditure]]</f>
        <v>4484</v>
      </c>
      <c r="G146">
        <v>2288.31</v>
      </c>
      <c r="H146" s="2">
        <f>Table1__33[[#This Row],[Total Defence Expenditure ]]/(Table1__33[[#This Row],[GDP (MRD)]]*1000)</f>
        <v>1.3372314065838982E-2</v>
      </c>
    </row>
    <row r="147" spans="1:8" x14ac:dyDescent="0.25">
      <c r="A147" t="s">
        <v>17</v>
      </c>
      <c r="B147">
        <v>2006</v>
      </c>
      <c r="C147" s="1">
        <v>30364.839</v>
      </c>
      <c r="D147">
        <v>3697.7759999999998</v>
      </c>
      <c r="E147">
        <v>1035.175</v>
      </c>
      <c r="F147">
        <f>Table1__33[[#This Row],[Defence Equipment Procurement Expenditure]]+Table1__33[[#This Row],[Defence R&amp;D Expenditure]]</f>
        <v>4732.951</v>
      </c>
      <c r="G147">
        <v>2385.08</v>
      </c>
      <c r="H147" s="2">
        <f>Table1__33[[#This Row],[Total Defence Expenditure ]]/(Table1__33[[#This Row],[GDP (MRD)]]*1000)</f>
        <v>1.2731161638184043E-2</v>
      </c>
    </row>
    <row r="148" spans="1:8" x14ac:dyDescent="0.25">
      <c r="A148" t="s">
        <v>17</v>
      </c>
      <c r="B148">
        <v>2007</v>
      </c>
      <c r="C148" s="1">
        <v>31090.224000000002</v>
      </c>
      <c r="D148">
        <v>3592.77</v>
      </c>
      <c r="E148">
        <v>1213.425</v>
      </c>
      <c r="F148">
        <f>Table1__33[[#This Row],[Defence Equipment Procurement Expenditure]]+Table1__33[[#This Row],[Defence R&amp;D Expenditure]]</f>
        <v>4806.1949999999997</v>
      </c>
      <c r="G148">
        <v>2499.5500000000002</v>
      </c>
      <c r="H148" s="2">
        <f>Table1__33[[#This Row],[Total Defence Expenditure ]]/(Table1__33[[#This Row],[GDP (MRD)]]*1000)</f>
        <v>1.2438328499129844E-2</v>
      </c>
    </row>
    <row r="149" spans="1:8" x14ac:dyDescent="0.25">
      <c r="A149" t="s">
        <v>17</v>
      </c>
      <c r="B149">
        <v>2008</v>
      </c>
      <c r="C149" s="1">
        <v>31735.156999999999</v>
      </c>
      <c r="D149">
        <v>5323.2359999999999</v>
      </c>
      <c r="E149">
        <v>1183.125</v>
      </c>
      <c r="F149">
        <f>Table1__33[[#This Row],[Defence Equipment Procurement Expenditure]]+Table1__33[[#This Row],[Defence R&amp;D Expenditure]]</f>
        <v>6506.3609999999999</v>
      </c>
      <c r="G149">
        <v>2546.4899999999998</v>
      </c>
      <c r="H149" s="2">
        <f>Table1__33[[#This Row],[Total Defence Expenditure ]]/(Table1__33[[#This Row],[GDP (MRD)]]*1000)</f>
        <v>1.2462313615996921E-2</v>
      </c>
    </row>
    <row r="150" spans="1:8" x14ac:dyDescent="0.25">
      <c r="A150" t="s">
        <v>17</v>
      </c>
      <c r="B150">
        <v>2009</v>
      </c>
      <c r="C150" s="1">
        <v>36108.074999999997</v>
      </c>
      <c r="D150">
        <v>5197.9790000000003</v>
      </c>
      <c r="E150">
        <v>1088.402</v>
      </c>
      <c r="F150">
        <f>Table1__33[[#This Row],[Defence Equipment Procurement Expenditure]]+Table1__33[[#This Row],[Defence R&amp;D Expenditure]]</f>
        <v>6286.3810000000003</v>
      </c>
      <c r="G150">
        <v>2445.73</v>
      </c>
      <c r="H150" s="2">
        <f>Table1__33[[#This Row],[Total Defence Expenditure ]]/(Table1__33[[#This Row],[GDP (MRD)]]*1000)</f>
        <v>1.4763720852260877E-2</v>
      </c>
    </row>
    <row r="151" spans="1:8" x14ac:dyDescent="0.25">
      <c r="A151" t="s">
        <v>17</v>
      </c>
      <c r="B151">
        <v>2010</v>
      </c>
      <c r="C151" s="1">
        <v>33491.701000000001</v>
      </c>
      <c r="D151">
        <v>5657.723</v>
      </c>
      <c r="E151">
        <v>1454.692</v>
      </c>
      <c r="F151">
        <f>Table1__33[[#This Row],[Defence Equipment Procurement Expenditure]]+Table1__33[[#This Row],[Defence R&amp;D Expenditure]]</f>
        <v>7112.415</v>
      </c>
      <c r="G151">
        <v>2564.4</v>
      </c>
      <c r="H151" s="2">
        <f>Table1__33[[#This Row],[Total Defence Expenditure ]]/(Table1__33[[#This Row],[GDP (MRD)]]*1000)</f>
        <v>1.3060248401185463E-2</v>
      </c>
    </row>
    <row r="152" spans="1:8" x14ac:dyDescent="0.25">
      <c r="A152" t="s">
        <v>17</v>
      </c>
      <c r="B152">
        <v>2011</v>
      </c>
      <c r="C152" s="5">
        <v>33781.300000000003</v>
      </c>
      <c r="D152">
        <v>5803.5519999999997</v>
      </c>
      <c r="E152">
        <v>1059.3599999999999</v>
      </c>
      <c r="F152">
        <f>Table1__33[[#This Row],[Defence Equipment Procurement Expenditure]]+Table1__33[[#This Row],[Defence R&amp;D Expenditure]]</f>
        <v>6862.9119999999994</v>
      </c>
      <c r="G152">
        <v>2693.56</v>
      </c>
      <c r="H152" s="2">
        <f>Table1__33[[#This Row],[Total Defence Expenditure ]]/(Table1__33[[#This Row],[GDP (MRD)]]*1000)</f>
        <v>1.2541506407876567E-2</v>
      </c>
    </row>
    <row r="153" spans="1:8" x14ac:dyDescent="0.25">
      <c r="A153" t="s">
        <v>17</v>
      </c>
      <c r="B153">
        <v>2012</v>
      </c>
      <c r="C153" s="1">
        <v>32489.585999999999</v>
      </c>
      <c r="D153">
        <v>5476.4250000000002</v>
      </c>
      <c r="E153">
        <v>918.1</v>
      </c>
      <c r="F153">
        <f>Table1__33[[#This Row],[Defence Equipment Procurement Expenditure]]+Table1__33[[#This Row],[Defence R&amp;D Expenditure]]</f>
        <v>6394.5250000000005</v>
      </c>
      <c r="G153">
        <v>2745.31</v>
      </c>
      <c r="H153" s="2">
        <f>Table1__33[[#This Row],[Total Defence Expenditure ]]/(Table1__33[[#This Row],[GDP (MRD)]]*1000)</f>
        <v>1.1834578244351275E-2</v>
      </c>
    </row>
    <row r="154" spans="1:8" x14ac:dyDescent="0.25">
      <c r="A154" t="s">
        <v>17</v>
      </c>
      <c r="B154">
        <v>2013</v>
      </c>
      <c r="C154" s="1">
        <v>33784.377</v>
      </c>
      <c r="D154">
        <v>5093.6899999999996</v>
      </c>
      <c r="E154">
        <v>927.40700000000004</v>
      </c>
      <c r="F154">
        <f>Table1__33[[#This Row],[Defence Equipment Procurement Expenditure]]+Table1__33[[#This Row],[Defence R&amp;D Expenditure]]</f>
        <v>6021.0969999999998</v>
      </c>
      <c r="G154">
        <v>2811.35</v>
      </c>
      <c r="H154" s="2">
        <f>Table1__33[[#This Row],[Total Defence Expenditure ]]/(Table1__33[[#This Row],[GDP (MRD)]]*1000)</f>
        <v>1.2017136606968183E-2</v>
      </c>
    </row>
    <row r="155" spans="1:8" x14ac:dyDescent="0.25">
      <c r="A155" t="s">
        <v>17</v>
      </c>
      <c r="B155">
        <v>2014</v>
      </c>
      <c r="C155" s="1">
        <v>34748.817999999999</v>
      </c>
      <c r="D155">
        <v>3781.2539999999999</v>
      </c>
      <c r="E155">
        <v>845.93899999999996</v>
      </c>
      <c r="F155">
        <f>Table1__33[[#This Row],[Defence Equipment Procurement Expenditure]]+Table1__33[[#This Row],[Defence R&amp;D Expenditure]]</f>
        <v>4627.1930000000002</v>
      </c>
      <c r="G155">
        <v>2927.43</v>
      </c>
      <c r="H155" s="2">
        <f>Table1__33[[#This Row],[Total Defence Expenditure ]]/(Table1__33[[#This Row],[GDP (MRD)]]*1000)</f>
        <v>1.1870076483468434E-2</v>
      </c>
    </row>
    <row r="156" spans="1:8" x14ac:dyDescent="0.25">
      <c r="A156" t="s">
        <v>17</v>
      </c>
      <c r="B156">
        <v>2015</v>
      </c>
      <c r="C156" s="1">
        <v>35898.546247582504</v>
      </c>
      <c r="D156">
        <v>3571.2705857399997</v>
      </c>
      <c r="E156">
        <v>837.64656373999992</v>
      </c>
      <c r="F156">
        <f>Table1__33[[#This Row],[Defence Equipment Procurement Expenditure]]+Table1__33[[#This Row],[Defence R&amp;D Expenditure]]</f>
        <v>4408.9171494799994</v>
      </c>
      <c r="G156">
        <v>3026.18</v>
      </c>
      <c r="H156" s="2">
        <f>Table1__33[[#This Row],[Total Defence Expenditure ]]/(Table1__33[[#This Row],[GDP (MRD)]]*1000)</f>
        <v>1.1862660597711473E-2</v>
      </c>
    </row>
    <row r="157" spans="1:8" x14ac:dyDescent="0.25">
      <c r="A157" t="s">
        <v>17</v>
      </c>
      <c r="B157">
        <v>2016</v>
      </c>
      <c r="C157" s="1">
        <v>37598.398000000001</v>
      </c>
      <c r="D157">
        <v>3899.3119999999999</v>
      </c>
      <c r="E157">
        <v>822.14599999999996</v>
      </c>
      <c r="F157">
        <f>Table1__33[[#This Row],[Defence Equipment Procurement Expenditure]]+Table1__33[[#This Row],[Defence R&amp;D Expenditure]]</f>
        <v>4721.4579999999996</v>
      </c>
      <c r="G157">
        <v>3134.74</v>
      </c>
      <c r="H157" s="2">
        <f>Table1__33[[#This Row],[Total Defence Expenditure ]]/(Table1__33[[#This Row],[GDP (MRD)]]*1000)</f>
        <v>1.1994104136228204E-2</v>
      </c>
    </row>
    <row r="158" spans="1:8" x14ac:dyDescent="0.25">
      <c r="A158" t="s">
        <v>17</v>
      </c>
      <c r="B158">
        <v>2017</v>
      </c>
      <c r="C158" s="1">
        <v>40264.884882799997</v>
      </c>
      <c r="D158">
        <v>3797.0978082349998</v>
      </c>
      <c r="E158">
        <v>1088.8773365100001</v>
      </c>
      <c r="F158">
        <f>Table1__33[[#This Row],[Defence Equipment Procurement Expenditure]]+Table1__33[[#This Row],[Defence R&amp;D Expenditure]]</f>
        <v>4885.9751447449999</v>
      </c>
      <c r="G158">
        <v>3267.16</v>
      </c>
      <c r="H158" s="2">
        <f>Table1__33[[#This Row],[Total Defence Expenditure ]]/(Table1__33[[#This Row],[GDP (MRD)]]*1000)</f>
        <v>1.2324123973971276E-2</v>
      </c>
    </row>
    <row r="159" spans="1:8" x14ac:dyDescent="0.25">
      <c r="A159" t="s">
        <v>17</v>
      </c>
      <c r="B159">
        <v>2018</v>
      </c>
      <c r="C159" s="1">
        <v>42126.678084771338</v>
      </c>
      <c r="D159">
        <v>4406.0667887449999</v>
      </c>
      <c r="E159">
        <v>967.15980262999994</v>
      </c>
      <c r="F159">
        <f>Table1__33[[#This Row],[Defence Equipment Procurement Expenditure]]+Table1__33[[#This Row],[Defence R&amp;D Expenditure]]</f>
        <v>5373.2265913749998</v>
      </c>
      <c r="G159">
        <v>3367.86</v>
      </c>
      <c r="H159" s="2">
        <f>Table1__33[[#This Row],[Total Defence Expenditure ]]/(Table1__33[[#This Row],[GDP (MRD)]]*1000)</f>
        <v>1.2508440993619491E-2</v>
      </c>
    </row>
    <row r="160" spans="1:8" x14ac:dyDescent="0.25">
      <c r="A160" t="s">
        <v>17</v>
      </c>
      <c r="B160">
        <v>2019</v>
      </c>
      <c r="C160" s="1">
        <v>46935.812153299994</v>
      </c>
      <c r="D160">
        <v>5835.9391599</v>
      </c>
      <c r="E160">
        <v>1277.34156231</v>
      </c>
      <c r="F160">
        <f>Table1__33[[#This Row],[Defence Equipment Procurement Expenditure]]+Table1__33[[#This Row],[Defence R&amp;D Expenditure]]</f>
        <v>7113.28072221</v>
      </c>
      <c r="G160">
        <v>3473.35</v>
      </c>
      <c r="H160" s="2">
        <f>Table1__33[[#This Row],[Total Defence Expenditure ]]/(Table1__33[[#This Row],[GDP (MRD)]]*1000)</f>
        <v>1.3513124837203275E-2</v>
      </c>
    </row>
    <row r="161" spans="1:8" x14ac:dyDescent="0.25">
      <c r="A161" t="s">
        <v>17</v>
      </c>
      <c r="B161">
        <v>2020</v>
      </c>
      <c r="C161" s="9">
        <v>51392</v>
      </c>
      <c r="D161">
        <v>7692</v>
      </c>
      <c r="E161">
        <v>1277</v>
      </c>
      <c r="F161">
        <f>Table1__33[[#This Row],[Defence Equipment Procurement Expenditure]]+Table1__33[[#This Row],[Defence R&amp;D Expenditure]]</f>
        <v>8969</v>
      </c>
      <c r="G161">
        <v>3367.56</v>
      </c>
      <c r="H161" s="2">
        <f>Table1__33[[#This Row],[Total Defence Expenditure ]]/(Table1__33[[#This Row],[GDP (MRD)]]*1000)</f>
        <v>1.5260901067835465E-2</v>
      </c>
    </row>
    <row r="162" spans="1:8" x14ac:dyDescent="0.25">
      <c r="A162" t="s">
        <v>17</v>
      </c>
      <c r="B162">
        <v>2021</v>
      </c>
      <c r="C162" s="4">
        <v>52431.442999999999</v>
      </c>
      <c r="D162" s="4">
        <v>7354.9075000000003</v>
      </c>
      <c r="E162" s="4">
        <v>1995.259</v>
      </c>
      <c r="F162">
        <f>Table1__33[[#This Row],[Defence Equipment Procurement Expenditure]]+Table1__33[[#This Row],[Defence R&amp;D Expenditure]]</f>
        <v>9350.1664999999994</v>
      </c>
      <c r="G162">
        <v>3570.62</v>
      </c>
      <c r="H162" s="2">
        <f>Table1__33[[#This Row],[Total Defence Expenditure ]]/(Table1__33[[#This Row],[GDP (MRD)]]*1000)</f>
        <v>1.4684128526698445E-2</v>
      </c>
    </row>
    <row r="163" spans="1:8" x14ac:dyDescent="0.25">
      <c r="A163" t="s">
        <v>18</v>
      </c>
      <c r="B163">
        <v>2005</v>
      </c>
      <c r="C163" s="1">
        <v>4956</v>
      </c>
      <c r="D163">
        <v>1400</v>
      </c>
      <c r="E163">
        <v>114.2</v>
      </c>
      <c r="F163">
        <f>Table1__33[[#This Row],[Defence Equipment Procurement Expenditure]]+Table1__33[[#This Row],[Defence R&amp;D Expenditure]]</f>
        <v>1514.2</v>
      </c>
      <c r="G163">
        <v>199.2423</v>
      </c>
      <c r="H163" s="2">
        <f>Table1__33[[#This Row],[Total Defence Expenditure ]]/(Table1__33[[#This Row],[GDP (MRD)]]*1000)</f>
        <v>2.4874236043249853E-2</v>
      </c>
    </row>
    <row r="164" spans="1:8" x14ac:dyDescent="0.25">
      <c r="A164" t="s">
        <v>18</v>
      </c>
      <c r="B164">
        <v>2006</v>
      </c>
      <c r="C164" s="1">
        <v>5420</v>
      </c>
      <c r="D164">
        <v>1500</v>
      </c>
      <c r="E164">
        <v>0.06</v>
      </c>
      <c r="F164">
        <f>Table1__33[[#This Row],[Defence Equipment Procurement Expenditure]]+Table1__33[[#This Row],[Defence R&amp;D Expenditure]]</f>
        <v>1500.06</v>
      </c>
      <c r="G164">
        <v>217.86160000000001</v>
      </c>
      <c r="H164" s="2">
        <f>Table1__33[[#This Row],[Total Defence Expenditure ]]/(Table1__33[[#This Row],[GDP (MRD)]]*1000)</f>
        <v>2.4878179541507086E-2</v>
      </c>
    </row>
    <row r="165" spans="1:8" x14ac:dyDescent="0.25">
      <c r="A165" t="s">
        <v>18</v>
      </c>
      <c r="B165">
        <v>2007</v>
      </c>
      <c r="C165" s="1">
        <v>5766.1959999999999</v>
      </c>
      <c r="D165">
        <v>1700</v>
      </c>
      <c r="E165">
        <v>7.3959999999999999</v>
      </c>
      <c r="F165">
        <f>Table1__33[[#This Row],[Defence Equipment Procurement Expenditure]]+Table1__33[[#This Row],[Defence R&amp;D Expenditure]]</f>
        <v>1707.396</v>
      </c>
      <c r="G165">
        <v>232.69460000000001</v>
      </c>
      <c r="H165" s="2">
        <f>Table1__33[[#This Row],[Total Defence Expenditure ]]/(Table1__33[[#This Row],[GDP (MRD)]]*1000)</f>
        <v>2.478010233155389E-2</v>
      </c>
    </row>
    <row r="166" spans="1:8" x14ac:dyDescent="0.25">
      <c r="A166" t="s">
        <v>18</v>
      </c>
      <c r="B166">
        <v>2008</v>
      </c>
      <c r="C166" s="1">
        <v>6192.1030000000001</v>
      </c>
      <c r="D166">
        <v>2129.215056</v>
      </c>
      <c r="E166">
        <v>10.896278000000001</v>
      </c>
      <c r="F166">
        <f>Table1__33[[#This Row],[Defence Equipment Procurement Expenditure]]+Table1__33[[#This Row],[Defence R&amp;D Expenditure]]</f>
        <v>2140.1113340000002</v>
      </c>
      <c r="G166">
        <v>241.99039999999999</v>
      </c>
      <c r="H166" s="2">
        <f>Table1__33[[#This Row],[Total Defence Expenditure ]]/(Table1__33[[#This Row],[GDP (MRD)]]*1000)</f>
        <v>2.5588217549125918E-2</v>
      </c>
    </row>
    <row r="167" spans="1:8" x14ac:dyDescent="0.25">
      <c r="A167" t="s">
        <v>18</v>
      </c>
      <c r="B167">
        <v>2009</v>
      </c>
      <c r="C167" s="1">
        <v>6022.9010000000007</v>
      </c>
      <c r="D167">
        <v>2128.0700000000002</v>
      </c>
      <c r="E167">
        <v>4.68</v>
      </c>
      <c r="F167">
        <f>Table1__33[[#This Row],[Defence Equipment Procurement Expenditure]]+Table1__33[[#This Row],[Defence R&amp;D Expenditure]]</f>
        <v>2132.75</v>
      </c>
      <c r="G167">
        <v>237.5342</v>
      </c>
      <c r="H167" s="2">
        <f>Table1__33[[#This Row],[Total Defence Expenditure ]]/(Table1__33[[#This Row],[GDP (MRD)]]*1000)</f>
        <v>2.5355931903700606E-2</v>
      </c>
    </row>
    <row r="168" spans="1:8" x14ac:dyDescent="0.25">
      <c r="A168" t="s">
        <v>18</v>
      </c>
      <c r="B168">
        <v>2010</v>
      </c>
      <c r="C168" s="1">
        <v>4841.4299999999994</v>
      </c>
      <c r="D168">
        <v>1137.7370000000001</v>
      </c>
      <c r="E168">
        <v>10.426</v>
      </c>
      <c r="F168">
        <f>Table1__33[[#This Row],[Defence Equipment Procurement Expenditure]]+Table1__33[[#This Row],[Defence R&amp;D Expenditure]]</f>
        <v>1148.163</v>
      </c>
      <c r="G168">
        <v>224.124</v>
      </c>
      <c r="H168" s="2">
        <f>Table1__33[[#This Row],[Total Defence Expenditure ]]/(Table1__33[[#This Row],[GDP (MRD)]]*1000)</f>
        <v>2.160156877442844E-2</v>
      </c>
    </row>
    <row r="169" spans="1:8" x14ac:dyDescent="0.25">
      <c r="A169" t="s">
        <v>18</v>
      </c>
      <c r="B169">
        <v>2011</v>
      </c>
      <c r="C169" s="1">
        <v>4933.3408589999999</v>
      </c>
      <c r="D169">
        <v>283.43</v>
      </c>
      <c r="E169">
        <v>7.8506590000000003</v>
      </c>
      <c r="F169">
        <f>Table1__33[[#This Row],[Defence Equipment Procurement Expenditure]]+Table1__33[[#This Row],[Defence R&amp;D Expenditure]]</f>
        <v>291.28065900000001</v>
      </c>
      <c r="G169">
        <v>203.3082</v>
      </c>
      <c r="H169" s="2">
        <f>Table1__33[[#This Row],[Total Defence Expenditure ]]/(Table1__33[[#This Row],[GDP (MRD)]]*1000)</f>
        <v>2.4265331447526461E-2</v>
      </c>
    </row>
    <row r="170" spans="1:8" x14ac:dyDescent="0.25">
      <c r="A170" t="s">
        <v>18</v>
      </c>
      <c r="B170">
        <v>2012</v>
      </c>
      <c r="C170" s="1">
        <v>4348.3352999999997</v>
      </c>
      <c r="D170">
        <v>319.86736999999999</v>
      </c>
      <c r="E170">
        <v>7.8079999999999998</v>
      </c>
      <c r="F170">
        <f>Table1__33[[#This Row],[Defence Equipment Procurement Expenditure]]+Table1__33[[#This Row],[Defence R&amp;D Expenditure]]</f>
        <v>327.67536999999999</v>
      </c>
      <c r="G170">
        <v>188.38059999999999</v>
      </c>
      <c r="H170" s="2">
        <f>Table1__33[[#This Row],[Total Defence Expenditure ]]/(Table1__33[[#This Row],[GDP (MRD)]]*1000)</f>
        <v>2.3082712869584236E-2</v>
      </c>
    </row>
    <row r="171" spans="1:8" x14ac:dyDescent="0.25">
      <c r="A171" t="s">
        <v>18</v>
      </c>
      <c r="B171">
        <v>2013</v>
      </c>
      <c r="C171" s="1">
        <v>3999.6659999999993</v>
      </c>
      <c r="D171">
        <v>481.40300000000002</v>
      </c>
      <c r="E171">
        <v>0.55000000000000004</v>
      </c>
      <c r="F171">
        <f>Table1__33[[#This Row],[Defence Equipment Procurement Expenditure]]+Table1__33[[#This Row],[Defence R&amp;D Expenditure]]</f>
        <v>481.95300000000003</v>
      </c>
      <c r="G171">
        <v>179.8844</v>
      </c>
      <c r="H171" s="2">
        <f>Table1__33[[#This Row],[Total Defence Expenditure ]]/(Table1__33[[#This Row],[GDP (MRD)]]*1000)</f>
        <v>2.2234646250592044E-2</v>
      </c>
    </row>
    <row r="172" spans="1:8" x14ac:dyDescent="0.25">
      <c r="A172" t="s">
        <v>18</v>
      </c>
      <c r="B172">
        <v>2014</v>
      </c>
      <c r="C172" s="1">
        <v>4001.00407</v>
      </c>
      <c r="D172">
        <v>321.50819999999999</v>
      </c>
      <c r="E172">
        <v>0</v>
      </c>
      <c r="F172">
        <f>Table1__33[[#This Row],[Defence Equipment Procurement Expenditure]]+Table1__33[[#This Row],[Defence R&amp;D Expenditure]]</f>
        <v>321.50819999999999</v>
      </c>
      <c r="G172">
        <v>177.23599999999999</v>
      </c>
      <c r="H172" s="2">
        <f>Table1__33[[#This Row],[Total Defence Expenditure ]]/(Table1__33[[#This Row],[GDP (MRD)]]*1000)</f>
        <v>2.2574443510347784E-2</v>
      </c>
    </row>
    <row r="173" spans="1:8" x14ac:dyDescent="0.25">
      <c r="A173" t="s">
        <v>18</v>
      </c>
      <c r="B173">
        <v>2015</v>
      </c>
      <c r="C173" s="1">
        <v>4073.1</v>
      </c>
      <c r="D173">
        <v>423.54</v>
      </c>
      <c r="E173">
        <v>0</v>
      </c>
      <c r="F173">
        <f>Table1__33[[#This Row],[Defence Equipment Procurement Expenditure]]+Table1__33[[#This Row],[Defence R&amp;D Expenditure]]</f>
        <v>423.54</v>
      </c>
      <c r="G173">
        <v>176.3689</v>
      </c>
      <c r="H173" s="2">
        <f>Table1__33[[#This Row],[Total Defence Expenditure ]]/(Table1__33[[#This Row],[GDP (MRD)]]*1000)</f>
        <v>2.309420765225615E-2</v>
      </c>
    </row>
    <row r="174" spans="1:8" x14ac:dyDescent="0.25">
      <c r="A174" t="s">
        <v>18</v>
      </c>
      <c r="B174">
        <v>2016</v>
      </c>
      <c r="C174" s="1">
        <v>4190.0200000000004</v>
      </c>
      <c r="D174">
        <v>563.5</v>
      </c>
      <c r="E174">
        <v>0</v>
      </c>
      <c r="F174">
        <f>Table1__33[[#This Row],[Defence Equipment Procurement Expenditure]]+Table1__33[[#This Row],[Defence R&amp;D Expenditure]]</f>
        <v>563.5</v>
      </c>
      <c r="G174">
        <v>174.49420000000001</v>
      </c>
      <c r="H174" s="2">
        <f>Table1__33[[#This Row],[Total Defence Expenditure ]]/(Table1__33[[#This Row],[GDP (MRD)]]*1000)</f>
        <v>2.4012374050254966E-2</v>
      </c>
    </row>
    <row r="175" spans="1:8" x14ac:dyDescent="0.25">
      <c r="A175" t="s">
        <v>18</v>
      </c>
      <c r="B175">
        <v>2017</v>
      </c>
      <c r="C175" s="1">
        <v>4208.1972960000003</v>
      </c>
      <c r="D175">
        <v>474.61325900000003</v>
      </c>
      <c r="E175">
        <v>10</v>
      </c>
      <c r="F175">
        <f>Table1__33[[#This Row],[Defence Equipment Procurement Expenditure]]+Table1__33[[#This Row],[Defence R&amp;D Expenditure]]</f>
        <v>484.61325900000003</v>
      </c>
      <c r="G175">
        <v>176.9034</v>
      </c>
      <c r="H175" s="2">
        <f>Table1__33[[#This Row],[Total Defence Expenditure ]]/(Table1__33[[#This Row],[GDP (MRD)]]*1000)</f>
        <v>2.3788108628777064E-2</v>
      </c>
    </row>
    <row r="176" spans="1:8" x14ac:dyDescent="0.25">
      <c r="A176" t="s">
        <v>18</v>
      </c>
      <c r="B176">
        <v>2018</v>
      </c>
      <c r="C176" s="1">
        <v>4560.3839369999996</v>
      </c>
      <c r="D176">
        <v>502.797753</v>
      </c>
      <c r="E176">
        <v>15.7</v>
      </c>
      <c r="F176">
        <f>Table1__33[[#This Row],[Defence Equipment Procurement Expenditure]]+Table1__33[[#This Row],[Defence R&amp;D Expenditure]]</f>
        <v>518.49775299999999</v>
      </c>
      <c r="G176">
        <v>179.55770000000001</v>
      </c>
      <c r="H176" s="2">
        <f>Table1__33[[#This Row],[Total Defence Expenditure ]]/(Table1__33[[#This Row],[GDP (MRD)]]*1000)</f>
        <v>2.5397874538379581E-2</v>
      </c>
    </row>
    <row r="177" spans="1:8" x14ac:dyDescent="0.25">
      <c r="A177" t="s">
        <v>18</v>
      </c>
      <c r="B177">
        <v>2019</v>
      </c>
      <c r="C177" s="1">
        <v>4320.1728540000004</v>
      </c>
      <c r="D177">
        <v>530.00928799999997</v>
      </c>
      <c r="E177">
        <v>3</v>
      </c>
      <c r="F177">
        <f>Table1__33[[#This Row],[Defence Equipment Procurement Expenditure]]+Table1__33[[#This Row],[Defence R&amp;D Expenditure]]</f>
        <v>533.00928799999997</v>
      </c>
      <c r="G177">
        <v>183.25040000000001</v>
      </c>
      <c r="H177" s="2">
        <f>Table1__33[[#This Row],[Total Defence Expenditure ]]/(Table1__33[[#This Row],[GDP (MRD)]]*1000)</f>
        <v>2.3575243786643846E-2</v>
      </c>
    </row>
    <row r="178" spans="1:8" x14ac:dyDescent="0.25">
      <c r="A178" t="s">
        <v>18</v>
      </c>
      <c r="B178">
        <v>2020</v>
      </c>
      <c r="C178" s="1">
        <v>4837</v>
      </c>
      <c r="D178">
        <v>514</v>
      </c>
      <c r="E178">
        <v>21</v>
      </c>
      <c r="F178">
        <f>Table1__33[[#This Row],[Defence Equipment Procurement Expenditure]]+Table1__33[[#This Row],[Defence R&amp;D Expenditure]]</f>
        <v>535</v>
      </c>
      <c r="G178">
        <v>165.32640000000001</v>
      </c>
      <c r="H178" s="2">
        <f>Table1__33[[#This Row],[Total Defence Expenditure ]]/(Table1__33[[#This Row],[GDP (MRD)]]*1000)</f>
        <v>2.9257275305093439E-2</v>
      </c>
    </row>
    <row r="179" spans="1:8" x14ac:dyDescent="0.25">
      <c r="A179" t="s">
        <v>18</v>
      </c>
      <c r="B179">
        <v>2021</v>
      </c>
      <c r="C179" s="4">
        <v>6577.5</v>
      </c>
      <c r="D179" s="4">
        <v>2519</v>
      </c>
      <c r="E179" s="4">
        <v>22.65</v>
      </c>
      <c r="F179">
        <f>Table1__33[[#This Row],[Defence Equipment Procurement Expenditure]]+Table1__33[[#This Row],[Defence R&amp;D Expenditure]]</f>
        <v>2541.65</v>
      </c>
      <c r="G179">
        <v>182.83019999999999</v>
      </c>
      <c r="H179" s="2">
        <f>Table1__33[[#This Row],[Total Defence Expenditure ]]/(Table1__33[[#This Row],[GDP (MRD)]]*1000)</f>
        <v>3.5976003964334126E-2</v>
      </c>
    </row>
    <row r="180" spans="1:8" x14ac:dyDescent="0.25">
      <c r="A180" t="s">
        <v>19</v>
      </c>
      <c r="B180">
        <v>2005</v>
      </c>
      <c r="C180" s="1">
        <v>1261.5000000000002</v>
      </c>
      <c r="D180">
        <v>105.5</v>
      </c>
      <c r="E180">
        <v>0.9</v>
      </c>
      <c r="F180">
        <f>Table1__33[[#This Row],[Defence Equipment Procurement Expenditure]]+Table1__33[[#This Row],[Defence R&amp;D Expenditure]]</f>
        <v>106.4</v>
      </c>
      <c r="G180">
        <v>91.109300000000005</v>
      </c>
      <c r="H180" s="2">
        <f>Table1__33[[#This Row],[Total Defence Expenditure ]]/(Table1__33[[#This Row],[GDP (MRD)]]*1000)</f>
        <v>1.3846006938918421E-2</v>
      </c>
    </row>
    <row r="181" spans="1:8" x14ac:dyDescent="0.25">
      <c r="A181" t="s">
        <v>19</v>
      </c>
      <c r="B181">
        <v>2006</v>
      </c>
      <c r="C181" s="1">
        <v>1052</v>
      </c>
      <c r="D181">
        <v>98.070082494512988</v>
      </c>
      <c r="E181">
        <v>0.82690739430863536</v>
      </c>
      <c r="F181">
        <f>Table1__33[[#This Row],[Defence Equipment Procurement Expenditure]]+Table1__33[[#This Row],[Defence R&amp;D Expenditure]]</f>
        <v>98.896989888821622</v>
      </c>
      <c r="G181">
        <v>92.153999999999996</v>
      </c>
      <c r="H181" s="2">
        <f>Table1__33[[#This Row],[Total Defence Expenditure ]]/(Table1__33[[#This Row],[GDP (MRD)]]*1000)</f>
        <v>1.1415673763482865E-2</v>
      </c>
    </row>
    <row r="182" spans="1:8" x14ac:dyDescent="0.25">
      <c r="A182" t="s">
        <v>19</v>
      </c>
      <c r="B182">
        <v>2007</v>
      </c>
      <c r="C182" s="1">
        <v>1297.8014895445431</v>
      </c>
      <c r="D182">
        <v>156.45389732327573</v>
      </c>
      <c r="E182">
        <v>0.9747285584518921</v>
      </c>
      <c r="F182">
        <f>Table1__33[[#This Row],[Defence Equipment Procurement Expenditure]]+Table1__33[[#This Row],[Defence R&amp;D Expenditure]]</f>
        <v>157.42862588172761</v>
      </c>
      <c r="G182">
        <v>102.4436</v>
      </c>
      <c r="H182" s="2">
        <f>Table1__33[[#This Row],[Total Defence Expenditure ]]/(Table1__33[[#This Row],[GDP (MRD)]]*1000)</f>
        <v>1.2668448683417441E-2</v>
      </c>
    </row>
    <row r="183" spans="1:8" x14ac:dyDescent="0.25">
      <c r="A183" t="s">
        <v>19</v>
      </c>
      <c r="B183">
        <v>2008</v>
      </c>
      <c r="C183" s="1">
        <v>1285.5616225509882</v>
      </c>
      <c r="D183">
        <v>192.41076934076727</v>
      </c>
      <c r="E183">
        <v>2.7991679999999999</v>
      </c>
      <c r="F183">
        <f>Table1__33[[#This Row],[Defence Equipment Procurement Expenditure]]+Table1__33[[#This Row],[Defence R&amp;D Expenditure]]</f>
        <v>195.20993734076728</v>
      </c>
      <c r="G183">
        <v>108.3779</v>
      </c>
      <c r="H183" s="2">
        <f>Table1__33[[#This Row],[Total Defence Expenditure ]]/(Table1__33[[#This Row],[GDP (MRD)]]*1000)</f>
        <v>1.1861842890026364E-2</v>
      </c>
    </row>
    <row r="184" spans="1:8" x14ac:dyDescent="0.25">
      <c r="A184" t="s">
        <v>19</v>
      </c>
      <c r="B184">
        <v>2009</v>
      </c>
      <c r="C184" s="1">
        <v>1067.6064495370206</v>
      </c>
      <c r="D184">
        <v>134.74705945443495</v>
      </c>
      <c r="E184">
        <v>3.4967753720639232</v>
      </c>
      <c r="F184">
        <f>Table1__33[[#This Row],[Defence Equipment Procurement Expenditure]]+Table1__33[[#This Row],[Defence R&amp;D Expenditure]]</f>
        <v>138.24383482649887</v>
      </c>
      <c r="G184">
        <v>94.638999999999996</v>
      </c>
      <c r="H184" s="2">
        <f>Table1__33[[#This Row],[Total Defence Expenditure ]]/(Table1__33[[#This Row],[GDP (MRD)]]*1000)</f>
        <v>1.1280829779868983E-2</v>
      </c>
    </row>
    <row r="185" spans="1:8" x14ac:dyDescent="0.25">
      <c r="A185" t="s">
        <v>19</v>
      </c>
      <c r="B185">
        <v>2010</v>
      </c>
      <c r="C185" s="1">
        <v>1022.179403202329</v>
      </c>
      <c r="D185">
        <v>123.34752547307133</v>
      </c>
      <c r="E185">
        <v>0.24617900000000001</v>
      </c>
      <c r="F185">
        <f>Table1__33[[#This Row],[Defence Equipment Procurement Expenditure]]+Table1__33[[#This Row],[Defence R&amp;D Expenditure]]</f>
        <v>123.59370447307133</v>
      </c>
      <c r="G185">
        <v>99.813599999999994</v>
      </c>
      <c r="H185" s="2">
        <f>Table1__33[[#This Row],[Total Defence Expenditure ]]/(Table1__33[[#This Row],[GDP (MRD)]]*1000)</f>
        <v>1.0240883038006134E-2</v>
      </c>
    </row>
    <row r="186" spans="1:8" x14ac:dyDescent="0.25">
      <c r="A186" t="s">
        <v>19</v>
      </c>
      <c r="B186">
        <v>2011</v>
      </c>
      <c r="C186" s="1">
        <v>1000.4137039462516</v>
      </c>
      <c r="D186">
        <v>106.06492592837635</v>
      </c>
      <c r="E186">
        <v>0.4133660802320388</v>
      </c>
      <c r="F186">
        <f>Table1__33[[#This Row],[Defence Equipment Procurement Expenditure]]+Table1__33[[#This Row],[Defence R&amp;D Expenditure]]</f>
        <v>106.47829200860839</v>
      </c>
      <c r="G186">
        <v>102.1926</v>
      </c>
      <c r="H186" s="2">
        <f>Table1__33[[#This Row],[Total Defence Expenditure ]]/(Table1__33[[#This Row],[GDP (MRD)]]*1000)</f>
        <v>9.7894926241846435E-3</v>
      </c>
    </row>
    <row r="187" spans="1:8" x14ac:dyDescent="0.25">
      <c r="A187" t="s">
        <v>19</v>
      </c>
      <c r="B187">
        <v>2012</v>
      </c>
      <c r="C187" s="1">
        <v>1028.9235125324112</v>
      </c>
      <c r="D187">
        <v>59.708812445980989</v>
      </c>
      <c r="E187">
        <v>0.48200518582541052</v>
      </c>
      <c r="F187">
        <f>Table1__33[[#This Row],[Defence Equipment Procurement Expenditure]]+Table1__33[[#This Row],[Defence R&amp;D Expenditure]]</f>
        <v>60.190817631806397</v>
      </c>
      <c r="G187">
        <v>100.2814</v>
      </c>
      <c r="H187" s="2">
        <f>Table1__33[[#This Row],[Total Defence Expenditure ]]/(Table1__33[[#This Row],[GDP (MRD)]]*1000)</f>
        <v>1.0260362465346626E-2</v>
      </c>
    </row>
    <row r="188" spans="1:8" x14ac:dyDescent="0.25">
      <c r="A188" t="s">
        <v>19</v>
      </c>
      <c r="B188">
        <v>2013</v>
      </c>
      <c r="C188" s="1">
        <v>911.96545900000001</v>
      </c>
      <c r="D188">
        <v>88.899973195405011</v>
      </c>
      <c r="E188">
        <v>0.10596999999999999</v>
      </c>
      <c r="F188">
        <f>Table1__33[[#This Row],[Defence Equipment Procurement Expenditure]]+Table1__33[[#This Row],[Defence R&amp;D Expenditure]]</f>
        <v>89.00594319540501</v>
      </c>
      <c r="G188">
        <v>102.27509999999999</v>
      </c>
      <c r="H188" s="2">
        <f>Table1__33[[#This Row],[Total Defence Expenditure ]]/(Table1__33[[#This Row],[GDP (MRD)]]*1000)</f>
        <v>8.9167887296125858E-3</v>
      </c>
    </row>
    <row r="189" spans="1:8" x14ac:dyDescent="0.25">
      <c r="A189" t="s">
        <v>19</v>
      </c>
      <c r="B189">
        <v>2014</v>
      </c>
      <c r="C189" s="1">
        <v>911.55283279685796</v>
      </c>
      <c r="D189">
        <v>70.704646767907121</v>
      </c>
      <c r="E189">
        <v>2.2675287598511781E-2</v>
      </c>
      <c r="F189">
        <f>Table1__33[[#This Row],[Defence Equipment Procurement Expenditure]]+Table1__33[[#This Row],[Defence R&amp;D Expenditure]]</f>
        <v>70.727322055505638</v>
      </c>
      <c r="G189">
        <v>106.2992</v>
      </c>
      <c r="H189" s="2">
        <f>Table1__33[[#This Row],[Total Defence Expenditure ]]/(Table1__33[[#This Row],[GDP (MRD)]]*1000)</f>
        <v>8.5753498878341321E-3</v>
      </c>
    </row>
    <row r="190" spans="1:8" x14ac:dyDescent="0.25">
      <c r="A190" t="s">
        <v>19</v>
      </c>
      <c r="B190">
        <v>2015</v>
      </c>
      <c r="C190" s="1">
        <v>1020.45</v>
      </c>
      <c r="D190">
        <v>98.84</v>
      </c>
      <c r="E190">
        <v>0.84</v>
      </c>
      <c r="F190">
        <f>Table1__33[[#This Row],[Defence Equipment Procurement Expenditure]]+Table1__33[[#This Row],[Defence R&amp;D Expenditure]]</f>
        <v>99.68</v>
      </c>
      <c r="G190">
        <v>112.8252</v>
      </c>
      <c r="H190" s="2">
        <f>Table1__33[[#This Row],[Total Defence Expenditure ]]/(Table1__33[[#This Row],[GDP (MRD)]]*1000)</f>
        <v>9.0445219684964009E-3</v>
      </c>
    </row>
    <row r="191" spans="1:8" x14ac:dyDescent="0.25">
      <c r="A191" t="s">
        <v>19</v>
      </c>
      <c r="B191">
        <v>2016</v>
      </c>
      <c r="C191" s="1">
        <v>1164.9058502440278</v>
      </c>
      <c r="D191">
        <v>155.4327382481377</v>
      </c>
      <c r="E191">
        <v>0.44868032365784738</v>
      </c>
      <c r="F191">
        <f>Table1__33[[#This Row],[Defence Equipment Procurement Expenditure]]+Table1__33[[#This Row],[Defence R&amp;D Expenditure]]</f>
        <v>155.88141857179554</v>
      </c>
      <c r="G191">
        <v>116.28019999999999</v>
      </c>
      <c r="H191" s="2">
        <f>Table1__33[[#This Row],[Total Defence Expenditure ]]/(Table1__33[[#This Row],[GDP (MRD)]]*1000)</f>
        <v>1.0018092936235299E-2</v>
      </c>
    </row>
    <row r="192" spans="1:8" x14ac:dyDescent="0.25">
      <c r="A192" t="s">
        <v>19</v>
      </c>
      <c r="B192">
        <v>2017</v>
      </c>
      <c r="C192" s="1">
        <v>1516.0907088726999</v>
      </c>
      <c r="D192">
        <v>281.12052130022101</v>
      </c>
      <c r="E192">
        <v>0.656547310728543</v>
      </c>
      <c r="F192">
        <f>Table1__33[[#This Row],[Defence Equipment Procurement Expenditure]]+Table1__33[[#This Row],[Defence R&amp;D Expenditure]]</f>
        <v>281.77706861094958</v>
      </c>
      <c r="G192">
        <v>127.04470000000001</v>
      </c>
      <c r="H192" s="2">
        <f>Table1__33[[#This Row],[Total Defence Expenditure ]]/(Table1__33[[#This Row],[GDP (MRD)]]*1000)</f>
        <v>1.1933521893260402E-2</v>
      </c>
    </row>
    <row r="193" spans="1:8" x14ac:dyDescent="0.25">
      <c r="A193" t="s">
        <v>19</v>
      </c>
      <c r="B193">
        <v>2018</v>
      </c>
      <c r="C193" s="1">
        <v>1368.81134998313</v>
      </c>
      <c r="D193">
        <v>172.84840296824601</v>
      </c>
      <c r="E193">
        <v>1.2512163834130201</v>
      </c>
      <c r="F193">
        <f>Table1__33[[#This Row],[Defence Equipment Procurement Expenditure]]+Table1__33[[#This Row],[Defence R&amp;D Expenditure]]</f>
        <v>174.09961935165902</v>
      </c>
      <c r="G193">
        <v>136.0735</v>
      </c>
      <c r="H193" s="2">
        <f>Table1__33[[#This Row],[Total Defence Expenditure ]]/(Table1__33[[#This Row],[GDP (MRD)]]*1000)</f>
        <v>1.0059352849622666E-2</v>
      </c>
    </row>
    <row r="194" spans="1:8" x14ac:dyDescent="0.25">
      <c r="A194" t="s">
        <v>19</v>
      </c>
      <c r="B194">
        <v>2019</v>
      </c>
      <c r="C194" s="1">
        <v>1832.1976594533101</v>
      </c>
      <c r="D194">
        <v>436.32542021398802</v>
      </c>
      <c r="E194">
        <v>4.5650625847593203</v>
      </c>
      <c r="F194">
        <f>Table1__33[[#This Row],[Defence Equipment Procurement Expenditure]]+Table1__33[[#This Row],[Defence R&amp;D Expenditure]]</f>
        <v>440.89048279874737</v>
      </c>
      <c r="G194">
        <v>146.1146</v>
      </c>
      <c r="H194" s="2">
        <f>Table1__33[[#This Row],[Total Defence Expenditure ]]/(Table1__33[[#This Row],[GDP (MRD)]]*1000)</f>
        <v>1.253945642292632E-2</v>
      </c>
    </row>
    <row r="195" spans="1:8" x14ac:dyDescent="0.25">
      <c r="A195" t="s">
        <v>19</v>
      </c>
      <c r="B195">
        <v>2020</v>
      </c>
      <c r="C195" s="1">
        <v>2427.0880570663799</v>
      </c>
      <c r="D195">
        <v>1103.9826807529116</v>
      </c>
      <c r="E195">
        <v>1.9985249309451301</v>
      </c>
      <c r="F195">
        <f>Table1__33[[#This Row],[Defence Equipment Procurement Expenditure]]+Table1__33[[#This Row],[Defence R&amp;D Expenditure]]</f>
        <v>1105.9812056838568</v>
      </c>
      <c r="G195">
        <v>137.4418</v>
      </c>
      <c r="H195" s="2">
        <f>Table1__33[[#This Row],[Total Defence Expenditure ]]/(Table1__33[[#This Row],[GDP (MRD)]]*1000)</f>
        <v>1.7659024089224529E-2</v>
      </c>
    </row>
    <row r="196" spans="1:8" x14ac:dyDescent="0.25">
      <c r="A196" t="s">
        <v>19</v>
      </c>
      <c r="B196">
        <v>2021</v>
      </c>
      <c r="C196" s="4">
        <v>2590.85</v>
      </c>
      <c r="D196" s="4">
        <v>958.11</v>
      </c>
      <c r="E196" s="4">
        <v>4.76</v>
      </c>
      <c r="F196">
        <f>Table1__33[[#This Row],[Defence Equipment Procurement Expenditure]]+Table1__33[[#This Row],[Defence R&amp;D Expenditure]]</f>
        <v>962.87</v>
      </c>
      <c r="G196">
        <v>154.1062</v>
      </c>
      <c r="H196" s="2">
        <f>Table1__33[[#This Row],[Total Defence Expenditure ]]/(Table1__33[[#This Row],[GDP (MRD)]]*1000)</f>
        <v>1.6812107494701703E-2</v>
      </c>
    </row>
    <row r="197" spans="1:8" x14ac:dyDescent="0.25">
      <c r="A197" t="s">
        <v>20</v>
      </c>
      <c r="B197">
        <v>2005</v>
      </c>
      <c r="C197" s="1">
        <v>920</v>
      </c>
      <c r="D197">
        <v>94.2</v>
      </c>
      <c r="E197">
        <v>0</v>
      </c>
      <c r="F197">
        <f>Table1__33[[#This Row],[Defence Equipment Procurement Expenditure]]+Table1__33[[#This Row],[Defence R&amp;D Expenditure]]</f>
        <v>94.2</v>
      </c>
      <c r="G197">
        <v>170.30680000000001</v>
      </c>
      <c r="H197" s="2">
        <f>Table1__33[[#This Row],[Total Defence Expenditure ]]/(Table1__33[[#This Row],[GDP (MRD)]]*1000)</f>
        <v>5.4020156564505931E-3</v>
      </c>
    </row>
    <row r="198" spans="1:8" x14ac:dyDescent="0.25">
      <c r="A198" t="s">
        <v>20</v>
      </c>
      <c r="B198">
        <v>2006</v>
      </c>
      <c r="C198" s="1">
        <v>922.33</v>
      </c>
      <c r="D198">
        <v>85.480999999999995</v>
      </c>
      <c r="E198">
        <v>0</v>
      </c>
      <c r="F198">
        <f>Table1__33[[#This Row],[Defence Equipment Procurement Expenditure]]+Table1__33[[#This Row],[Defence R&amp;D Expenditure]]</f>
        <v>85.480999999999995</v>
      </c>
      <c r="G198">
        <v>184.9162</v>
      </c>
      <c r="H198" s="2">
        <f>Table1__33[[#This Row],[Total Defence Expenditure ]]/(Table1__33[[#This Row],[GDP (MRD)]]*1000)</f>
        <v>4.9878269183554497E-3</v>
      </c>
    </row>
    <row r="199" spans="1:8" x14ac:dyDescent="0.25">
      <c r="A199" t="s">
        <v>20</v>
      </c>
      <c r="B199">
        <v>2007</v>
      </c>
      <c r="C199" s="1">
        <v>978.9</v>
      </c>
      <c r="D199">
        <v>96.370999999999995</v>
      </c>
      <c r="E199">
        <v>0</v>
      </c>
      <c r="F199">
        <f>Table1__33[[#This Row],[Defence Equipment Procurement Expenditure]]+Table1__33[[#This Row],[Defence R&amp;D Expenditure]]</f>
        <v>96.370999999999995</v>
      </c>
      <c r="G199">
        <v>197.0694</v>
      </c>
      <c r="H199" s="2">
        <f>Table1__33[[#This Row],[Total Defence Expenditure ]]/(Table1__33[[#This Row],[GDP (MRD)]]*1000)</f>
        <v>4.9672856364306175E-3</v>
      </c>
    </row>
    <row r="200" spans="1:8" x14ac:dyDescent="0.25">
      <c r="A200" t="s">
        <v>20</v>
      </c>
      <c r="B200">
        <v>2008</v>
      </c>
      <c r="C200" s="1">
        <v>1076.78</v>
      </c>
      <c r="D200">
        <v>94.051000000000002</v>
      </c>
      <c r="E200">
        <v>0</v>
      </c>
      <c r="F200">
        <f>Table1__33[[#This Row],[Defence Equipment Procurement Expenditure]]+Table1__33[[#This Row],[Defence R&amp;D Expenditure]]</f>
        <v>94.051000000000002</v>
      </c>
      <c r="G200">
        <v>187.28299999999999</v>
      </c>
      <c r="H200" s="2">
        <f>Table1__33[[#This Row],[Total Defence Expenditure ]]/(Table1__33[[#This Row],[GDP (MRD)]]*1000)</f>
        <v>5.7494807323675932E-3</v>
      </c>
    </row>
    <row r="201" spans="1:8" x14ac:dyDescent="0.25">
      <c r="A201" t="s">
        <v>20</v>
      </c>
      <c r="B201">
        <v>2009</v>
      </c>
      <c r="C201" s="1">
        <v>988.36</v>
      </c>
      <c r="D201">
        <v>61.027000000000001</v>
      </c>
      <c r="E201">
        <v>0</v>
      </c>
      <c r="F201">
        <f>Table1__33[[#This Row],[Defence Equipment Procurement Expenditure]]+Table1__33[[#This Row],[Defence R&amp;D Expenditure]]</f>
        <v>61.027000000000001</v>
      </c>
      <c r="G201">
        <v>169.5197</v>
      </c>
      <c r="H201" s="2">
        <f>Table1__33[[#This Row],[Total Defence Expenditure ]]/(Table1__33[[#This Row],[GDP (MRD)]]*1000)</f>
        <v>5.8303548201182514E-3</v>
      </c>
    </row>
    <row r="202" spans="1:8" x14ac:dyDescent="0.25">
      <c r="A202" t="s">
        <v>20</v>
      </c>
      <c r="B202">
        <v>2010</v>
      </c>
      <c r="C202" s="1">
        <v>910.6</v>
      </c>
      <c r="D202">
        <v>84.382999999999996</v>
      </c>
      <c r="E202">
        <v>0</v>
      </c>
      <c r="F202">
        <f>Table1__33[[#This Row],[Defence Equipment Procurement Expenditure]]+Table1__33[[#This Row],[Defence R&amp;D Expenditure]]</f>
        <v>84.382999999999996</v>
      </c>
      <c r="G202">
        <v>167.3631</v>
      </c>
      <c r="H202" s="2">
        <f>Table1__33[[#This Row],[Total Defence Expenditure ]]/(Table1__33[[#This Row],[GDP (MRD)]]*1000)</f>
        <v>5.4408648023369548E-3</v>
      </c>
    </row>
    <row r="203" spans="1:8" x14ac:dyDescent="0.25">
      <c r="A203" t="s">
        <v>20</v>
      </c>
      <c r="B203">
        <v>2011</v>
      </c>
      <c r="C203" s="1">
        <v>881.44</v>
      </c>
      <c r="D203">
        <v>70.251000000000005</v>
      </c>
      <c r="E203">
        <v>0</v>
      </c>
      <c r="F203">
        <f>Table1__33[[#This Row],[Defence Equipment Procurement Expenditure]]+Table1__33[[#This Row],[Defence R&amp;D Expenditure]]</f>
        <v>70.251000000000005</v>
      </c>
      <c r="G203">
        <v>171.68340000000001</v>
      </c>
      <c r="H203" s="2">
        <f>Table1__33[[#This Row],[Total Defence Expenditure ]]/(Table1__33[[#This Row],[GDP (MRD)]]*1000)</f>
        <v>5.134101491466269E-3</v>
      </c>
    </row>
    <row r="204" spans="1:8" x14ac:dyDescent="0.25">
      <c r="A204" t="s">
        <v>20</v>
      </c>
      <c r="B204">
        <v>2012</v>
      </c>
      <c r="C204" s="1">
        <v>900.49</v>
      </c>
      <c r="D204">
        <v>63.26</v>
      </c>
      <c r="E204">
        <v>0</v>
      </c>
      <c r="F204">
        <f>Table1__33[[#This Row],[Defence Equipment Procurement Expenditure]]+Table1__33[[#This Row],[Defence R&amp;D Expenditure]]</f>
        <v>63.26</v>
      </c>
      <c r="G204">
        <v>175.5128</v>
      </c>
      <c r="H204" s="2">
        <f>Table1__33[[#This Row],[Total Defence Expenditure ]]/(Table1__33[[#This Row],[GDP (MRD)]]*1000)</f>
        <v>5.1306229517163425E-3</v>
      </c>
    </row>
    <row r="205" spans="1:8" x14ac:dyDescent="0.25">
      <c r="A205" t="s">
        <v>20</v>
      </c>
      <c r="B205">
        <v>2013</v>
      </c>
      <c r="C205" s="1">
        <v>890.63</v>
      </c>
      <c r="D205">
        <v>67.790000000000006</v>
      </c>
      <c r="E205">
        <v>0</v>
      </c>
      <c r="F205">
        <f>Table1__33[[#This Row],[Defence Equipment Procurement Expenditure]]+Table1__33[[#This Row],[Defence R&amp;D Expenditure]]</f>
        <v>67.790000000000006</v>
      </c>
      <c r="G205">
        <v>179.41120000000001</v>
      </c>
      <c r="H205" s="2">
        <f>Table1__33[[#This Row],[Total Defence Expenditure ]]/(Table1__33[[#This Row],[GDP (MRD)]]*1000)</f>
        <v>4.9641828380836868E-3</v>
      </c>
    </row>
    <row r="206" spans="1:8" x14ac:dyDescent="0.25">
      <c r="A206" t="s">
        <v>20</v>
      </c>
      <c r="B206">
        <v>2014</v>
      </c>
      <c r="C206" s="1">
        <v>892.84900000000005</v>
      </c>
      <c r="D206">
        <v>86.736999999999995</v>
      </c>
      <c r="E206">
        <v>0</v>
      </c>
      <c r="F206">
        <f>Table1__33[[#This Row],[Defence Equipment Procurement Expenditure]]+Table1__33[[#This Row],[Defence R&amp;D Expenditure]]</f>
        <v>86.736999999999995</v>
      </c>
      <c r="G206">
        <v>194.93379999999999</v>
      </c>
      <c r="H206" s="2">
        <f>Table1__33[[#This Row],[Total Defence Expenditure ]]/(Table1__33[[#This Row],[GDP (MRD)]]*1000)</f>
        <v>4.5802677626968751E-3</v>
      </c>
    </row>
    <row r="207" spans="1:8" x14ac:dyDescent="0.25">
      <c r="A207" t="s">
        <v>20</v>
      </c>
      <c r="B207">
        <v>2015</v>
      </c>
      <c r="C207" s="1">
        <v>891.39</v>
      </c>
      <c r="D207">
        <v>75.959999999999994</v>
      </c>
      <c r="E207">
        <v>0</v>
      </c>
      <c r="F207">
        <f>Table1__33[[#This Row],[Defence Equipment Procurement Expenditure]]+Table1__33[[#This Row],[Defence R&amp;D Expenditure]]</f>
        <v>75.959999999999994</v>
      </c>
      <c r="G207">
        <v>262.80009999999999</v>
      </c>
      <c r="H207" s="2">
        <f>Table1__33[[#This Row],[Total Defence Expenditure ]]/(Table1__33[[#This Row],[GDP (MRD)]]*1000)</f>
        <v>3.3918936864940313E-3</v>
      </c>
    </row>
    <row r="208" spans="1:8" x14ac:dyDescent="0.25">
      <c r="A208" t="s">
        <v>20</v>
      </c>
      <c r="B208">
        <v>2016</v>
      </c>
      <c r="C208" s="1">
        <v>898.93</v>
      </c>
      <c r="D208">
        <v>88.02</v>
      </c>
      <c r="E208">
        <v>0</v>
      </c>
      <c r="F208">
        <f>Table1__33[[#This Row],[Defence Equipment Procurement Expenditure]]+Table1__33[[#This Row],[Defence R&amp;D Expenditure]]</f>
        <v>88.02</v>
      </c>
      <c r="G208">
        <v>270.05810000000002</v>
      </c>
      <c r="H208" s="2">
        <f>Table1__33[[#This Row],[Total Defence Expenditure ]]/(Table1__33[[#This Row],[GDP (MRD)]]*1000)</f>
        <v>3.3286540933228806E-3</v>
      </c>
    </row>
    <row r="209" spans="1:8" x14ac:dyDescent="0.25">
      <c r="A209" t="s">
        <v>20</v>
      </c>
      <c r="B209">
        <v>2017</v>
      </c>
      <c r="C209" s="1">
        <v>920.57</v>
      </c>
      <c r="D209" s="1">
        <v>78.040000000000006</v>
      </c>
      <c r="E209">
        <v>0</v>
      </c>
      <c r="F209">
        <f>Table1__33[[#This Row],[Defence Equipment Procurement Expenditure]]+Table1__33[[#This Row],[Defence R&amp;D Expenditure]]</f>
        <v>78.040000000000006</v>
      </c>
      <c r="G209">
        <v>296.92520000000002</v>
      </c>
      <c r="H209" s="2">
        <f>Table1__33[[#This Row],[Total Defence Expenditure ]]/(Table1__33[[#This Row],[GDP (MRD)]]*1000)</f>
        <v>3.100343116717611E-3</v>
      </c>
    </row>
    <row r="210" spans="1:8" x14ac:dyDescent="0.25">
      <c r="A210" t="s">
        <v>20</v>
      </c>
      <c r="B210">
        <v>2018</v>
      </c>
      <c r="C210" s="1">
        <v>943.74</v>
      </c>
      <c r="D210" s="1">
        <v>88.106999999999999</v>
      </c>
      <c r="E210">
        <v>0</v>
      </c>
      <c r="F210">
        <f>Table1__33[[#This Row],[Defence Equipment Procurement Expenditure]]+Table1__33[[#This Row],[Defence R&amp;D Expenditure]]</f>
        <v>88.106999999999999</v>
      </c>
      <c r="G210">
        <v>326.0428</v>
      </c>
      <c r="H210" s="2">
        <f>Table1__33[[#This Row],[Total Defence Expenditure ]]/(Table1__33[[#This Row],[GDP (MRD)]]*1000)</f>
        <v>2.894527957679176E-3</v>
      </c>
    </row>
    <row r="211" spans="1:8" x14ac:dyDescent="0.25">
      <c r="A211" t="s">
        <v>20</v>
      </c>
      <c r="B211">
        <v>2019</v>
      </c>
      <c r="C211" s="1">
        <v>1007.06</v>
      </c>
      <c r="D211" s="1">
        <v>119.97</v>
      </c>
      <c r="E211">
        <v>0</v>
      </c>
      <c r="F211">
        <f>Table1__33[[#This Row],[Defence Equipment Procurement Expenditure]]+Table1__33[[#This Row],[Defence R&amp;D Expenditure]]</f>
        <v>119.97</v>
      </c>
      <c r="G211">
        <v>356.52629999999999</v>
      </c>
      <c r="H211" s="2">
        <f>Table1__33[[#This Row],[Total Defence Expenditure ]]/(Table1__33[[#This Row],[GDP (MRD)]]*1000)</f>
        <v>2.8246443530252885E-3</v>
      </c>
    </row>
    <row r="212" spans="1:8" x14ac:dyDescent="0.25">
      <c r="A212" t="s">
        <v>20</v>
      </c>
      <c r="B212">
        <v>2020</v>
      </c>
      <c r="C212" s="1">
        <v>1032.26</v>
      </c>
      <c r="D212" s="1">
        <v>147.86500000000001</v>
      </c>
      <c r="E212">
        <v>0</v>
      </c>
      <c r="F212">
        <f>Table1__33[[#This Row],[Defence Equipment Procurement Expenditure]]+Table1__33[[#This Row],[Defence R&amp;D Expenditure]]</f>
        <v>147.86500000000001</v>
      </c>
      <c r="G212">
        <v>372.86849999999998</v>
      </c>
      <c r="H212" s="2">
        <f>Table1__33[[#This Row],[Total Defence Expenditure ]]/(Table1__33[[#This Row],[GDP (MRD)]]*1000)</f>
        <v>2.7684290842482002E-3</v>
      </c>
    </row>
    <row r="213" spans="1:8" x14ac:dyDescent="0.25">
      <c r="A213" t="s">
        <v>20</v>
      </c>
      <c r="B213">
        <v>2021</v>
      </c>
      <c r="C213" s="4">
        <v>1046.4000000000001</v>
      </c>
      <c r="D213" s="4">
        <v>114</v>
      </c>
      <c r="E213" s="4">
        <v>0.25</v>
      </c>
      <c r="F213">
        <f>Table1__33[[#This Row],[Defence Equipment Procurement Expenditure]]+Table1__33[[#This Row],[Defence R&amp;D Expenditure]]</f>
        <v>114.25</v>
      </c>
      <c r="G213">
        <v>421.5292</v>
      </c>
      <c r="H213" s="2">
        <f>Table1__33[[#This Row],[Total Defence Expenditure ]]/(Table1__33[[#This Row],[GDP (MRD)]]*1000)</f>
        <v>2.4823903065315524E-3</v>
      </c>
    </row>
    <row r="214" spans="1:8" x14ac:dyDescent="0.25">
      <c r="A214" t="s">
        <v>21</v>
      </c>
      <c r="B214">
        <v>2005</v>
      </c>
      <c r="C214" s="1">
        <v>26963.75</v>
      </c>
      <c r="D214">
        <v>2118.6239999999998</v>
      </c>
      <c r="E214">
        <v>65.774000000000001</v>
      </c>
      <c r="F214">
        <f>Table1__33[[#This Row],[Defence Equipment Procurement Expenditure]]+Table1__33[[#This Row],[Defence R&amp;D Expenditure]]</f>
        <v>2184.3979999999997</v>
      </c>
      <c r="G214">
        <v>1493.635</v>
      </c>
      <c r="H214" s="2">
        <f>Table1__33[[#This Row],[Total Defence Expenditure ]]/(Table1__33[[#This Row],[GDP (MRD)]]*1000)</f>
        <v>1.8052435836064366E-2</v>
      </c>
    </row>
    <row r="215" spans="1:8" x14ac:dyDescent="0.25">
      <c r="A215" t="s">
        <v>21</v>
      </c>
      <c r="B215">
        <v>2006</v>
      </c>
      <c r="C215" s="1">
        <v>26631</v>
      </c>
      <c r="D215">
        <v>2099</v>
      </c>
      <c r="E215">
        <v>252</v>
      </c>
      <c r="F215">
        <f>Table1__33[[#This Row],[Defence Equipment Procurement Expenditure]]+Table1__33[[#This Row],[Defence R&amp;D Expenditure]]</f>
        <v>2351</v>
      </c>
      <c r="G215">
        <v>1552.6869999999999</v>
      </c>
      <c r="H215" s="2">
        <f>Table1__33[[#This Row],[Total Defence Expenditure ]]/(Table1__33[[#This Row],[GDP (MRD)]]*1000)</f>
        <v>1.715155726814226E-2</v>
      </c>
    </row>
    <row r="216" spans="1:8" x14ac:dyDescent="0.25">
      <c r="A216" t="s">
        <v>21</v>
      </c>
      <c r="B216">
        <v>2007</v>
      </c>
      <c r="C216" s="1">
        <v>20931.53</v>
      </c>
      <c r="D216">
        <v>2595.0500000000002</v>
      </c>
      <c r="E216">
        <v>341.13</v>
      </c>
      <c r="F216">
        <f>Table1__33[[#This Row],[Defence Equipment Procurement Expenditure]]+Table1__33[[#This Row],[Defence R&amp;D Expenditure]]</f>
        <v>2936.1800000000003</v>
      </c>
      <c r="G216">
        <v>1614.84</v>
      </c>
      <c r="H216" s="2">
        <f>Table1__33[[#This Row],[Total Defence Expenditure ]]/(Table1__33[[#This Row],[GDP (MRD)]]*1000)</f>
        <v>1.2961983849793168E-2</v>
      </c>
    </row>
    <row r="217" spans="1:8" x14ac:dyDescent="0.25">
      <c r="A217" t="s">
        <v>21</v>
      </c>
      <c r="B217">
        <v>2008</v>
      </c>
      <c r="C217" s="1">
        <v>22630.61</v>
      </c>
      <c r="D217">
        <v>3050.16</v>
      </c>
      <c r="E217">
        <v>251.7</v>
      </c>
      <c r="F217">
        <f>Table1__33[[#This Row],[Defence Equipment Procurement Expenditure]]+Table1__33[[#This Row],[Defence R&amp;D Expenditure]]</f>
        <v>3301.8599999999997</v>
      </c>
      <c r="G217">
        <v>1637.6990000000001</v>
      </c>
      <c r="H217" s="2">
        <f>Table1__33[[#This Row],[Total Defence Expenditure ]]/(Table1__33[[#This Row],[GDP (MRD)]]*1000)</f>
        <v>1.3818540525456753E-2</v>
      </c>
    </row>
    <row r="218" spans="1:8" x14ac:dyDescent="0.25">
      <c r="A218" t="s">
        <v>21</v>
      </c>
      <c r="B218">
        <v>2009</v>
      </c>
      <c r="C218" s="1">
        <v>21945.68</v>
      </c>
      <c r="D218">
        <v>2405.2600000000002</v>
      </c>
      <c r="E218">
        <v>139.46</v>
      </c>
      <c r="F218">
        <f>Table1__33[[#This Row],[Defence Equipment Procurement Expenditure]]+Table1__33[[#This Row],[Defence R&amp;D Expenditure]]</f>
        <v>2544.7200000000003</v>
      </c>
      <c r="G218">
        <v>1577.2560000000001</v>
      </c>
      <c r="H218" s="2">
        <f>Table1__33[[#This Row],[Total Defence Expenditure ]]/(Table1__33[[#This Row],[GDP (MRD)]]*1000)</f>
        <v>1.3913835166897447E-2</v>
      </c>
    </row>
    <row r="219" spans="1:8" x14ac:dyDescent="0.25">
      <c r="A219" t="s">
        <v>21</v>
      </c>
      <c r="B219">
        <v>2010</v>
      </c>
      <c r="C219" s="1">
        <v>21636.579999999998</v>
      </c>
      <c r="D219">
        <v>3076.5</v>
      </c>
      <c r="E219">
        <v>64.239999999999995</v>
      </c>
      <c r="F219">
        <f>Table1__33[[#This Row],[Defence Equipment Procurement Expenditure]]+Table1__33[[#This Row],[Defence R&amp;D Expenditure]]</f>
        <v>3140.74</v>
      </c>
      <c r="G219">
        <v>1611.279</v>
      </c>
      <c r="H219" s="2">
        <f>Table1__33[[#This Row],[Total Defence Expenditure ]]/(Table1__33[[#This Row],[GDP (MRD)]]*1000)</f>
        <v>1.3428202068046563E-2</v>
      </c>
    </row>
    <row r="220" spans="1:8" x14ac:dyDescent="0.25">
      <c r="A220" t="s">
        <v>21</v>
      </c>
      <c r="B220">
        <v>2011</v>
      </c>
      <c r="C220" s="1">
        <v>21740.888724</v>
      </c>
      <c r="D220">
        <v>2368.5366600000002</v>
      </c>
      <c r="E220">
        <v>178.196066</v>
      </c>
      <c r="F220">
        <f>Table1__33[[#This Row],[Defence Equipment Procurement Expenditure]]+Table1__33[[#This Row],[Defence R&amp;D Expenditure]]</f>
        <v>2546.7327260000002</v>
      </c>
      <c r="G220">
        <v>1648.7560000000001</v>
      </c>
      <c r="H220" s="2">
        <f>Table1__33[[#This Row],[Total Defence Expenditure ]]/(Table1__33[[#This Row],[GDP (MRD)]]*1000)</f>
        <v>1.3186237820514375E-2</v>
      </c>
    </row>
    <row r="221" spans="1:8" x14ac:dyDescent="0.25">
      <c r="A221" t="s">
        <v>21</v>
      </c>
      <c r="B221">
        <v>2012</v>
      </c>
      <c r="C221" s="1">
        <v>20600.116848999998</v>
      </c>
      <c r="D221">
        <v>1735.6791330000001</v>
      </c>
      <c r="E221">
        <v>92.426783999999998</v>
      </c>
      <c r="F221">
        <f>Table1__33[[#This Row],[Defence Equipment Procurement Expenditure]]+Table1__33[[#This Row],[Defence R&amp;D Expenditure]]</f>
        <v>1828.1059170000001</v>
      </c>
      <c r="G221">
        <v>1624.3589999999999</v>
      </c>
      <c r="H221" s="2">
        <f>Table1__33[[#This Row],[Total Defence Expenditure ]]/(Table1__33[[#This Row],[GDP (MRD)]]*1000)</f>
        <v>1.2681997544262073E-2</v>
      </c>
    </row>
    <row r="222" spans="1:8" x14ac:dyDescent="0.25">
      <c r="A222" t="s">
        <v>21</v>
      </c>
      <c r="B222">
        <v>2013</v>
      </c>
      <c r="C222" s="1">
        <v>20077.592343</v>
      </c>
      <c r="D222">
        <v>2362.790735</v>
      </c>
      <c r="E222">
        <v>149.42283800000001</v>
      </c>
      <c r="F222">
        <f>Table1__33[[#This Row],[Defence Equipment Procurement Expenditure]]+Table1__33[[#This Row],[Defence R&amp;D Expenditure]]</f>
        <v>2512.213573</v>
      </c>
      <c r="G222">
        <v>1612.751</v>
      </c>
      <c r="H222" s="2">
        <f>Table1__33[[#This Row],[Total Defence Expenditure ]]/(Table1__33[[#This Row],[GDP (MRD)]]*1000)</f>
        <v>1.2449282215915538E-2</v>
      </c>
    </row>
    <row r="223" spans="1:8" x14ac:dyDescent="0.25">
      <c r="A223" t="s">
        <v>21</v>
      </c>
      <c r="B223">
        <v>2014</v>
      </c>
      <c r="C223" s="1">
        <v>18427.499</v>
      </c>
      <c r="D223">
        <v>1955.7739999999999</v>
      </c>
      <c r="E223">
        <v>103.041</v>
      </c>
      <c r="F223">
        <f>Table1__33[[#This Row],[Defence Equipment Procurement Expenditure]]+Table1__33[[#This Row],[Defence R&amp;D Expenditure]]</f>
        <v>2058.8150000000001</v>
      </c>
      <c r="G223">
        <v>1627.4059999999999</v>
      </c>
      <c r="H223" s="2">
        <f>Table1__33[[#This Row],[Total Defence Expenditure ]]/(Table1__33[[#This Row],[GDP (MRD)]]*1000)</f>
        <v>1.1323234030106807E-2</v>
      </c>
    </row>
    <row r="224" spans="1:8" x14ac:dyDescent="0.25">
      <c r="A224" t="s">
        <v>21</v>
      </c>
      <c r="B224">
        <v>2015</v>
      </c>
      <c r="C224" s="1">
        <v>17642.219520694962</v>
      </c>
      <c r="D224">
        <v>1638.2601879883869</v>
      </c>
      <c r="E224">
        <v>78.397129307508607</v>
      </c>
      <c r="F224">
        <f>Table1__33[[#This Row],[Defence Equipment Procurement Expenditure]]+Table1__33[[#This Row],[Defence R&amp;D Expenditure]]</f>
        <v>1716.6573172958954</v>
      </c>
      <c r="G224">
        <v>1655.355</v>
      </c>
      <c r="H224" s="2">
        <f>Table1__33[[#This Row],[Total Defence Expenditure ]]/(Table1__33[[#This Row],[GDP (MRD)]]*1000)</f>
        <v>1.0657665286717931E-2</v>
      </c>
    </row>
    <row r="225" spans="1:8" x14ac:dyDescent="0.25">
      <c r="A225" t="s">
        <v>21</v>
      </c>
      <c r="B225">
        <v>2016</v>
      </c>
      <c r="C225" s="1">
        <v>20225.932000000001</v>
      </c>
      <c r="D225">
        <v>3811.6390000000001</v>
      </c>
      <c r="E225">
        <v>51.18</v>
      </c>
      <c r="F225">
        <f>Table1__33[[#This Row],[Defence Equipment Procurement Expenditure]]+Table1__33[[#This Row],[Defence R&amp;D Expenditure]]</f>
        <v>3862.819</v>
      </c>
      <c r="G225">
        <v>1695.787</v>
      </c>
      <c r="H225" s="2">
        <f>Table1__33[[#This Row],[Total Defence Expenditure ]]/(Table1__33[[#This Row],[GDP (MRD)]]*1000)</f>
        <v>1.1927165381029576E-2</v>
      </c>
    </row>
    <row r="226" spans="1:8" x14ac:dyDescent="0.25">
      <c r="A226" t="s">
        <v>21</v>
      </c>
      <c r="B226">
        <v>2017</v>
      </c>
      <c r="C226" s="1">
        <v>21166.02</v>
      </c>
      <c r="D226">
        <v>4332.0119999999997</v>
      </c>
      <c r="E226">
        <v>45.936999999999998</v>
      </c>
      <c r="F226">
        <f>Table1__33[[#This Row],[Defence Equipment Procurement Expenditure]]+Table1__33[[#This Row],[Defence R&amp;D Expenditure]]</f>
        <v>4377.9489999999996</v>
      </c>
      <c r="G226">
        <v>1736.5930000000001</v>
      </c>
      <c r="H226" s="2">
        <f>Table1__33[[#This Row],[Total Defence Expenditure ]]/(Table1__33[[#This Row],[GDP (MRD)]]*1000)</f>
        <v>1.218824445336357E-2</v>
      </c>
    </row>
    <row r="227" spans="1:8" x14ac:dyDescent="0.25">
      <c r="A227" t="s">
        <v>21</v>
      </c>
      <c r="B227">
        <v>2018</v>
      </c>
      <c r="C227" s="1">
        <v>21702.343000000001</v>
      </c>
      <c r="D227">
        <v>4094.3980000000001</v>
      </c>
      <c r="E227">
        <v>57.786000000000001</v>
      </c>
      <c r="F227">
        <f>Table1__33[[#This Row],[Defence Equipment Procurement Expenditure]]+Table1__33[[#This Row],[Defence R&amp;D Expenditure]]</f>
        <v>4152.1840000000002</v>
      </c>
      <c r="G227">
        <v>1771.3910000000001</v>
      </c>
      <c r="H227" s="2">
        <f>Table1__33[[#This Row],[Total Defence Expenditure ]]/(Table1__33[[#This Row],[GDP (MRD)]]*1000)</f>
        <v>1.2251582513403308E-2</v>
      </c>
    </row>
    <row r="228" spans="1:8" x14ac:dyDescent="0.25">
      <c r="A228" t="s">
        <v>21</v>
      </c>
      <c r="B228">
        <v>2019</v>
      </c>
      <c r="C228" s="1">
        <v>21142.71</v>
      </c>
      <c r="D228">
        <v>4168.7250000000004</v>
      </c>
      <c r="E228">
        <v>66.037999999999997</v>
      </c>
      <c r="F228">
        <f>Table1__33[[#This Row],[Defence Equipment Procurement Expenditure]]+Table1__33[[#This Row],[Defence R&amp;D Expenditure]]</f>
        <v>4234.7629999999999</v>
      </c>
      <c r="G228">
        <v>1796.634</v>
      </c>
      <c r="H228" s="2">
        <f>Table1__33[[#This Row],[Total Defence Expenditure ]]/(Table1__33[[#This Row],[GDP (MRD)]]*1000)</f>
        <v>1.1767956077865608E-2</v>
      </c>
    </row>
    <row r="229" spans="1:8" x14ac:dyDescent="0.25">
      <c r="A229" t="s">
        <v>21</v>
      </c>
      <c r="B229">
        <v>2020</v>
      </c>
      <c r="C229" s="1">
        <v>22844</v>
      </c>
      <c r="D229">
        <v>5556.12</v>
      </c>
      <c r="E229">
        <v>61.43</v>
      </c>
      <c r="F229">
        <f>Table1__33[[#This Row],[Defence Equipment Procurement Expenditure]]+Table1__33[[#This Row],[Defence R&amp;D Expenditure]]</f>
        <v>5617.55</v>
      </c>
      <c r="G229">
        <v>1656.961</v>
      </c>
      <c r="H229" s="2">
        <f>Table1__33[[#This Row],[Total Defence Expenditure ]]/(Table1__33[[#This Row],[GDP (MRD)]]*1000)</f>
        <v>1.3786685383663224E-2</v>
      </c>
    </row>
    <row r="230" spans="1:8" x14ac:dyDescent="0.25">
      <c r="A230" t="s">
        <v>21</v>
      </c>
      <c r="B230">
        <v>2021</v>
      </c>
      <c r="C230" s="4">
        <v>27365</v>
      </c>
      <c r="D230" s="4">
        <v>5907.28</v>
      </c>
      <c r="E230" s="4">
        <v>61.48</v>
      </c>
      <c r="F230">
        <f>Table1__33[[#This Row],[Defence Equipment Procurement Expenditure]]+Table1__33[[#This Row],[Defence R&amp;D Expenditure]]</f>
        <v>5968.7599999999993</v>
      </c>
      <c r="G230">
        <v>1775.4359999999999</v>
      </c>
      <c r="H230" s="2">
        <f>Table1__33[[#This Row],[Total Defence Expenditure ]]/(Table1__33[[#This Row],[GDP (MRD)]]*1000)</f>
        <v>1.5413115426295287E-2</v>
      </c>
    </row>
    <row r="231" spans="1:8" x14ac:dyDescent="0.25">
      <c r="A231" t="s">
        <v>22</v>
      </c>
      <c r="B231">
        <v>2005</v>
      </c>
      <c r="C231" s="1">
        <v>163.00000000000003</v>
      </c>
      <c r="D231">
        <v>14.309999999999999</v>
      </c>
      <c r="E231">
        <v>0.22</v>
      </c>
      <c r="F231">
        <f>Table1__33[[#This Row],[Defence Equipment Procurement Expenditure]]+Table1__33[[#This Row],[Defence R&amp;D Expenditure]]</f>
        <v>14.53</v>
      </c>
      <c r="G231">
        <v>13.7921</v>
      </c>
      <c r="H231" s="2">
        <f>Table1__33[[#This Row],[Total Defence Expenditure ]]/(Table1__33[[#This Row],[GDP (MRD)]]*1000)</f>
        <v>1.181835978567441E-2</v>
      </c>
    </row>
    <row r="232" spans="1:8" x14ac:dyDescent="0.25">
      <c r="A232" t="s">
        <v>22</v>
      </c>
      <c r="B232">
        <v>2006</v>
      </c>
      <c r="C232" s="1">
        <v>252.94455600000001</v>
      </c>
      <c r="D232">
        <v>29.487504000000001</v>
      </c>
      <c r="E232">
        <v>0.42372900000000002</v>
      </c>
      <c r="F232">
        <f>Table1__33[[#This Row],[Defence Equipment Procurement Expenditure]]+Table1__33[[#This Row],[Defence R&amp;D Expenditure]]</f>
        <v>29.911233000000003</v>
      </c>
      <c r="G232">
        <v>17.362179999999999</v>
      </c>
      <c r="H232" s="2">
        <f>Table1__33[[#This Row],[Total Defence Expenditure ]]/(Table1__33[[#This Row],[GDP (MRD)]]*1000)</f>
        <v>1.456870945929601E-2</v>
      </c>
    </row>
    <row r="233" spans="1:8" x14ac:dyDescent="0.25">
      <c r="A233" t="s">
        <v>22</v>
      </c>
      <c r="B233">
        <v>2007</v>
      </c>
      <c r="C233" s="1">
        <v>324.23767359134888</v>
      </c>
      <c r="D233">
        <v>26.253682999999999</v>
      </c>
      <c r="E233">
        <v>0.27307900000000002</v>
      </c>
      <c r="F233">
        <f>Table1__33[[#This Row],[Defence Equipment Procurement Expenditure]]+Table1__33[[#This Row],[Defence R&amp;D Expenditure]]</f>
        <v>26.526761999999998</v>
      </c>
      <c r="G233">
        <v>22.792809999999999</v>
      </c>
      <c r="H233" s="2">
        <f>Table1__33[[#This Row],[Total Defence Expenditure ]]/(Table1__33[[#This Row],[GDP (MRD)]]*1000)</f>
        <v>1.4225436600022064E-2</v>
      </c>
    </row>
    <row r="234" spans="1:8" x14ac:dyDescent="0.25">
      <c r="A234" t="s">
        <v>22</v>
      </c>
      <c r="B234">
        <v>2008</v>
      </c>
      <c r="C234" s="1">
        <v>370.32973584583414</v>
      </c>
      <c r="D234">
        <v>55.278894708377216</v>
      </c>
      <c r="E234">
        <v>0.17158777148387463</v>
      </c>
      <c r="F234">
        <f>Table1__33[[#This Row],[Defence Equipment Procurement Expenditure]]+Table1__33[[#This Row],[Defence R&amp;D Expenditure]]</f>
        <v>55.450482479861087</v>
      </c>
      <c r="G234">
        <v>24.532440000000001</v>
      </c>
      <c r="H234" s="2">
        <f>Table1__33[[#This Row],[Total Defence Expenditure ]]/(Table1__33[[#This Row],[GDP (MRD)]]*1000)</f>
        <v>1.5095511732458496E-2</v>
      </c>
    </row>
    <row r="235" spans="1:8" x14ac:dyDescent="0.25">
      <c r="A235" t="s">
        <v>22</v>
      </c>
      <c r="B235">
        <v>2009</v>
      </c>
      <c r="C235" s="1">
        <v>227.42287887323948</v>
      </c>
      <c r="D235">
        <v>11.278808450704226</v>
      </c>
      <c r="E235">
        <v>0.15636197183098594</v>
      </c>
      <c r="F235">
        <f>Table1__33[[#This Row],[Defence Equipment Procurement Expenditure]]+Table1__33[[#This Row],[Defence R&amp;D Expenditure]]</f>
        <v>11.435170422535212</v>
      </c>
      <c r="G235">
        <v>18.92154</v>
      </c>
      <c r="H235" s="2">
        <f>Table1__33[[#This Row],[Total Defence Expenditure ]]/(Table1__33[[#This Row],[GDP (MRD)]]*1000)</f>
        <v>1.2019258415183937E-2</v>
      </c>
    </row>
    <row r="236" spans="1:8" x14ac:dyDescent="0.25">
      <c r="A236" t="s">
        <v>22</v>
      </c>
      <c r="B236">
        <v>2010</v>
      </c>
      <c r="C236" s="1">
        <v>194.279911</v>
      </c>
      <c r="D236">
        <v>23.869303244005643</v>
      </c>
      <c r="E236">
        <v>2.8173483779971791E-2</v>
      </c>
      <c r="F236">
        <f>Table1__33[[#This Row],[Defence Equipment Procurement Expenditure]]+Table1__33[[#This Row],[Defence R&amp;D Expenditure]]</f>
        <v>23.897476727785616</v>
      </c>
      <c r="G236">
        <v>17.936990000000002</v>
      </c>
      <c r="H236" s="2">
        <f>Table1__33[[#This Row],[Total Defence Expenditure ]]/(Table1__33[[#This Row],[GDP (MRD)]]*1000)</f>
        <v>1.0831243759404448E-2</v>
      </c>
    </row>
    <row r="237" spans="1:8" x14ac:dyDescent="0.25">
      <c r="A237" t="s">
        <v>22</v>
      </c>
      <c r="B237">
        <v>2011</v>
      </c>
      <c r="C237" s="1">
        <v>210.33902900000001</v>
      </c>
      <c r="D237">
        <v>21.020019000000001</v>
      </c>
      <c r="E237">
        <v>0</v>
      </c>
      <c r="F237">
        <f>Table1__33[[#This Row],[Defence Equipment Procurement Expenditure]]+Table1__33[[#This Row],[Defence R&amp;D Expenditure]]</f>
        <v>21.020019000000001</v>
      </c>
      <c r="G237">
        <v>19.666550000000001</v>
      </c>
      <c r="H237" s="2">
        <f>Table1__33[[#This Row],[Total Defence Expenditure ]]/(Table1__33[[#This Row],[GDP (MRD)]]*1000)</f>
        <v>1.0695268310913711E-2</v>
      </c>
    </row>
    <row r="238" spans="1:8" x14ac:dyDescent="0.25">
      <c r="A238" t="s">
        <v>22</v>
      </c>
      <c r="B238">
        <v>2012</v>
      </c>
      <c r="C238" s="1">
        <v>200.58819500000001</v>
      </c>
      <c r="D238">
        <v>18.702365</v>
      </c>
      <c r="E238">
        <v>0</v>
      </c>
      <c r="F238">
        <f>Table1__33[[#This Row],[Defence Equipment Procurement Expenditure]]+Table1__33[[#This Row],[Defence R&amp;D Expenditure]]</f>
        <v>18.702365</v>
      </c>
      <c r="G238">
        <v>22.098479999999999</v>
      </c>
      <c r="H238" s="2">
        <f>Table1__33[[#This Row],[Total Defence Expenditure ]]/(Table1__33[[#This Row],[GDP (MRD)]]*1000)</f>
        <v>9.0770132153885699E-3</v>
      </c>
    </row>
    <row r="239" spans="1:8" x14ac:dyDescent="0.25">
      <c r="A239" t="s">
        <v>22</v>
      </c>
      <c r="B239">
        <v>2013</v>
      </c>
      <c r="C239" s="1">
        <v>213.54752999999999</v>
      </c>
      <c r="D239">
        <v>23.373653999999998</v>
      </c>
      <c r="E239">
        <v>0</v>
      </c>
      <c r="F239">
        <f>Table1__33[[#This Row],[Defence Equipment Procurement Expenditure]]+Table1__33[[#This Row],[Defence R&amp;D Expenditure]]</f>
        <v>23.373653999999998</v>
      </c>
      <c r="G239">
        <v>22.7926</v>
      </c>
      <c r="H239" s="2">
        <f>Table1__33[[#This Row],[Total Defence Expenditure ]]/(Table1__33[[#This Row],[GDP (MRD)]]*1000)</f>
        <v>9.3691606047576845E-3</v>
      </c>
    </row>
    <row r="240" spans="1:8" x14ac:dyDescent="0.25">
      <c r="A240" t="s">
        <v>22</v>
      </c>
      <c r="B240">
        <v>2014</v>
      </c>
      <c r="C240" s="1">
        <v>222.90624700000001</v>
      </c>
      <c r="D240">
        <v>16.303563</v>
      </c>
      <c r="E240">
        <v>0</v>
      </c>
      <c r="F240">
        <f>Table1__33[[#This Row],[Defence Equipment Procurement Expenditure]]+Table1__33[[#This Row],[Defence R&amp;D Expenditure]]</f>
        <v>16.303563</v>
      </c>
      <c r="G240">
        <v>23.625800000000002</v>
      </c>
      <c r="H240" s="2">
        <f>Table1__33[[#This Row],[Total Defence Expenditure ]]/(Table1__33[[#This Row],[GDP (MRD)]]*1000)</f>
        <v>9.4348655706896697E-3</v>
      </c>
    </row>
    <row r="241" spans="1:8" x14ac:dyDescent="0.25">
      <c r="A241" t="s">
        <v>22</v>
      </c>
      <c r="B241">
        <v>2015</v>
      </c>
      <c r="C241" s="1">
        <v>253.74</v>
      </c>
      <c r="D241">
        <v>34.520000000000003</v>
      </c>
      <c r="E241">
        <v>0</v>
      </c>
      <c r="F241">
        <f>Table1__33[[#This Row],[Defence Equipment Procurement Expenditure]]+Table1__33[[#This Row],[Defence R&amp;D Expenditure]]</f>
        <v>34.520000000000003</v>
      </c>
      <c r="G241">
        <v>24.572130000000001</v>
      </c>
      <c r="H241" s="2">
        <f>Table1__33[[#This Row],[Total Defence Expenditure ]]/(Table1__33[[#This Row],[GDP (MRD)]]*1000)</f>
        <v>1.0326333126188084E-2</v>
      </c>
    </row>
    <row r="242" spans="1:8" x14ac:dyDescent="0.25">
      <c r="A242" t="s">
        <v>22</v>
      </c>
      <c r="B242">
        <v>2016</v>
      </c>
      <c r="C242" s="1">
        <v>364.17</v>
      </c>
      <c r="D242">
        <v>69.37</v>
      </c>
      <c r="E242">
        <v>0</v>
      </c>
      <c r="F242">
        <f>Table1__33[[#This Row],[Defence Equipment Procurement Expenditure]]+Table1__33[[#This Row],[Defence R&amp;D Expenditure]]</f>
        <v>69.37</v>
      </c>
      <c r="G242">
        <v>25.371320000000001</v>
      </c>
      <c r="H242" s="2">
        <f>Table1__33[[#This Row],[Total Defence Expenditure ]]/(Table1__33[[#This Row],[GDP (MRD)]]*1000)</f>
        <v>1.4353608720397678E-2</v>
      </c>
    </row>
    <row r="243" spans="1:8" x14ac:dyDescent="0.25">
      <c r="A243" t="s">
        <v>22</v>
      </c>
      <c r="B243">
        <v>2017</v>
      </c>
      <c r="C243" s="1">
        <v>429.68700000000001</v>
      </c>
      <c r="D243">
        <v>64.513999999999996</v>
      </c>
      <c r="E243">
        <v>0</v>
      </c>
      <c r="F243">
        <f>Table1__33[[#This Row],[Defence Equipment Procurement Expenditure]]+Table1__33[[#This Row],[Defence R&amp;D Expenditure]]</f>
        <v>64.513999999999996</v>
      </c>
      <c r="G243">
        <v>26.98443</v>
      </c>
      <c r="H243" s="2">
        <f>Table1__33[[#This Row],[Total Defence Expenditure ]]/(Table1__33[[#This Row],[GDP (MRD)]]*1000)</f>
        <v>1.5923515894165637E-2</v>
      </c>
    </row>
    <row r="244" spans="1:8" x14ac:dyDescent="0.25">
      <c r="A244" t="s">
        <v>22</v>
      </c>
      <c r="B244">
        <v>2018</v>
      </c>
      <c r="C244" s="1">
        <v>613.36999999999989</v>
      </c>
      <c r="D244">
        <v>191.31200000000001</v>
      </c>
      <c r="E244">
        <v>0.436</v>
      </c>
      <c r="F244">
        <f>Table1__33[[#This Row],[Defence Equipment Procurement Expenditure]]+Table1__33[[#This Row],[Defence R&amp;D Expenditure]]</f>
        <v>191.74800000000002</v>
      </c>
      <c r="G244">
        <v>29.153559999999999</v>
      </c>
      <c r="H244" s="2">
        <f>Table1__33[[#This Row],[Total Defence Expenditure ]]/(Table1__33[[#This Row],[GDP (MRD)]]*1000)</f>
        <v>2.1039283024097227E-2</v>
      </c>
    </row>
    <row r="245" spans="1:8" x14ac:dyDescent="0.25">
      <c r="A245" t="s">
        <v>22</v>
      </c>
      <c r="B245">
        <v>2019</v>
      </c>
      <c r="C245" s="1">
        <v>633.52200000000005</v>
      </c>
      <c r="D245">
        <v>153.18700000000001</v>
      </c>
      <c r="E245">
        <v>0.67300000000000004</v>
      </c>
      <c r="F245">
        <f>Table1__33[[#This Row],[Defence Equipment Procurement Expenditure]]+Table1__33[[#This Row],[Defence R&amp;D Expenditure]]</f>
        <v>153.86000000000001</v>
      </c>
      <c r="G245">
        <v>30.647220000000001</v>
      </c>
      <c r="H245" s="2">
        <f>Table1__33[[#This Row],[Total Defence Expenditure ]]/(Table1__33[[#This Row],[GDP (MRD)]]*1000)</f>
        <v>2.0671434472686268E-2</v>
      </c>
    </row>
    <row r="246" spans="1:8" x14ac:dyDescent="0.25">
      <c r="A246" t="s">
        <v>22</v>
      </c>
      <c r="B246">
        <v>2020</v>
      </c>
      <c r="C246" s="1">
        <v>650.65</v>
      </c>
      <c r="D246">
        <v>134</v>
      </c>
      <c r="E246">
        <v>2.09</v>
      </c>
      <c r="F246">
        <f>Table1__33[[#This Row],[Defence Equipment Procurement Expenditure]]+Table1__33[[#This Row],[Defence R&amp;D Expenditure]]</f>
        <v>136.09</v>
      </c>
      <c r="G246">
        <v>29.45682</v>
      </c>
      <c r="H246" s="2">
        <f>Table1__33[[#This Row],[Total Defence Expenditure ]]/(Table1__33[[#This Row],[GDP (MRD)]]*1000)</f>
        <v>2.2088263431015297E-2</v>
      </c>
    </row>
    <row r="247" spans="1:8" x14ac:dyDescent="0.25">
      <c r="A247" t="s">
        <v>22</v>
      </c>
      <c r="B247">
        <v>2021</v>
      </c>
      <c r="C247" s="4">
        <v>696.11</v>
      </c>
      <c r="D247" s="4">
        <v>199</v>
      </c>
      <c r="E247" s="4">
        <v>5</v>
      </c>
      <c r="F247">
        <f>Table1__33[[#This Row],[Defence Equipment Procurement Expenditure]]+Table1__33[[#This Row],[Defence R&amp;D Expenditure]]</f>
        <v>204</v>
      </c>
      <c r="G247">
        <v>32.866509999999998</v>
      </c>
      <c r="H247" s="2">
        <f>Table1__33[[#This Row],[Total Defence Expenditure ]]/(Table1__33[[#This Row],[GDP (MRD)]]*1000)</f>
        <v>2.1179918403262169E-2</v>
      </c>
    </row>
    <row r="248" spans="1:8" x14ac:dyDescent="0.25">
      <c r="A248" t="s">
        <v>23</v>
      </c>
      <c r="B248">
        <v>2005</v>
      </c>
      <c r="C248" s="1">
        <v>244</v>
      </c>
      <c r="D248">
        <v>37.39</v>
      </c>
      <c r="E248">
        <v>0.111</v>
      </c>
      <c r="F248">
        <f>Table1__33[[#This Row],[Defence Equipment Procurement Expenditure]]+Table1__33[[#This Row],[Defence R&amp;D Expenditure]]</f>
        <v>37.500999999999998</v>
      </c>
      <c r="G248">
        <v>20.97992</v>
      </c>
      <c r="H248" s="2">
        <f>Table1__33[[#This Row],[Total Defence Expenditure ]]/(Table1__33[[#This Row],[GDP (MRD)]]*1000)</f>
        <v>1.1630168275188849E-2</v>
      </c>
    </row>
    <row r="249" spans="1:8" x14ac:dyDescent="0.25">
      <c r="A249" t="s">
        <v>23</v>
      </c>
      <c r="B249">
        <v>2006</v>
      </c>
      <c r="C249" s="1">
        <v>282.08989805375347</v>
      </c>
      <c r="D249">
        <v>58</v>
      </c>
      <c r="E249">
        <v>0</v>
      </c>
      <c r="F249">
        <f>Table1__33[[#This Row],[Defence Equipment Procurement Expenditure]]+Table1__33[[#This Row],[Defence R&amp;D Expenditure]]</f>
        <v>58</v>
      </c>
      <c r="G249">
        <v>24.053290000000001</v>
      </c>
      <c r="H249" s="2">
        <f>Table1__33[[#This Row],[Total Defence Expenditure ]]/(Table1__33[[#This Row],[GDP (MRD)]]*1000)</f>
        <v>1.1727705359797079E-2</v>
      </c>
    </row>
    <row r="250" spans="1:8" x14ac:dyDescent="0.25">
      <c r="A250" t="s">
        <v>23</v>
      </c>
      <c r="B250">
        <v>2007</v>
      </c>
      <c r="C250" s="1">
        <v>328.77061167747922</v>
      </c>
      <c r="D250">
        <v>72.290000000000006</v>
      </c>
      <c r="E250">
        <v>0</v>
      </c>
      <c r="F250">
        <f>Table1__33[[#This Row],[Defence Equipment Procurement Expenditure]]+Table1__33[[#This Row],[Defence R&amp;D Expenditure]]</f>
        <v>72.290000000000006</v>
      </c>
      <c r="G250">
        <v>29.011220000000002</v>
      </c>
      <c r="H250" s="2">
        <f>Table1__33[[#This Row],[Total Defence Expenditure ]]/(Table1__33[[#This Row],[GDP (MRD)]]*1000)</f>
        <v>1.1332533126062234E-2</v>
      </c>
    </row>
    <row r="251" spans="1:8" x14ac:dyDescent="0.25">
      <c r="A251" t="s">
        <v>23</v>
      </c>
      <c r="B251">
        <v>2008</v>
      </c>
      <c r="C251" s="1">
        <v>362.69114921223354</v>
      </c>
      <c r="D251">
        <v>65.830630213160333</v>
      </c>
      <c r="E251">
        <v>0</v>
      </c>
      <c r="F251">
        <f>Table1__33[[#This Row],[Defence Equipment Procurement Expenditure]]+Table1__33[[#This Row],[Defence R&amp;D Expenditure]]</f>
        <v>65.830630213160333</v>
      </c>
      <c r="G251">
        <v>32.660069999999997</v>
      </c>
      <c r="H251" s="2">
        <f>Table1__33[[#This Row],[Total Defence Expenditure ]]/(Table1__33[[#This Row],[GDP (MRD)]]*1000)</f>
        <v>1.1105032818736567E-2</v>
      </c>
    </row>
    <row r="252" spans="1:8" x14ac:dyDescent="0.25">
      <c r="A252" t="s">
        <v>23</v>
      </c>
      <c r="B252">
        <v>2009</v>
      </c>
      <c r="C252" s="1">
        <v>288.89596848934201</v>
      </c>
      <c r="D252">
        <v>48.569277108433731</v>
      </c>
      <c r="E252">
        <v>0</v>
      </c>
      <c r="F252">
        <f>Table1__33[[#This Row],[Defence Equipment Procurement Expenditure]]+Table1__33[[#This Row],[Defence R&amp;D Expenditure]]</f>
        <v>48.569277108433731</v>
      </c>
      <c r="G252">
        <v>26.897010000000002</v>
      </c>
      <c r="H252" s="2">
        <f>Table1__33[[#This Row],[Total Defence Expenditure ]]/(Table1__33[[#This Row],[GDP (MRD)]]*1000)</f>
        <v>1.0740820949590382E-2</v>
      </c>
    </row>
    <row r="253" spans="1:8" x14ac:dyDescent="0.25">
      <c r="A253" t="s">
        <v>23</v>
      </c>
      <c r="B253">
        <v>2010</v>
      </c>
      <c r="C253" s="1">
        <v>245.94531974050051</v>
      </c>
      <c r="D253">
        <v>25.949953660797039</v>
      </c>
      <c r="E253">
        <v>0</v>
      </c>
      <c r="F253">
        <f>Table1__33[[#This Row],[Defence Equipment Procurement Expenditure]]+Table1__33[[#This Row],[Defence R&amp;D Expenditure]]</f>
        <v>25.949953660797039</v>
      </c>
      <c r="G253">
        <v>28.033829999999998</v>
      </c>
      <c r="H253" s="2">
        <f>Table1__33[[#This Row],[Total Defence Expenditure ]]/(Table1__33[[#This Row],[GDP (MRD)]]*1000)</f>
        <v>8.773161560175706E-3</v>
      </c>
    </row>
    <row r="254" spans="1:8" x14ac:dyDescent="0.25">
      <c r="A254" t="s">
        <v>23</v>
      </c>
      <c r="B254">
        <v>2011</v>
      </c>
      <c r="C254" s="1">
        <v>252.14318813716409</v>
      </c>
      <c r="D254">
        <v>28.788229842446711</v>
      </c>
      <c r="E254">
        <v>0</v>
      </c>
      <c r="F254">
        <f>Table1__33[[#This Row],[Defence Equipment Procurement Expenditure]]+Table1__33[[#This Row],[Defence R&amp;D Expenditure]]</f>
        <v>28.788229842446711</v>
      </c>
      <c r="G254">
        <v>31.317170000000001</v>
      </c>
      <c r="H254" s="2">
        <f>Table1__33[[#This Row],[Total Defence Expenditure ]]/(Table1__33[[#This Row],[GDP (MRD)]]*1000)</f>
        <v>8.051276285091025E-3</v>
      </c>
    </row>
    <row r="255" spans="1:8" x14ac:dyDescent="0.25">
      <c r="A255" t="s">
        <v>23</v>
      </c>
      <c r="B255">
        <v>2012</v>
      </c>
      <c r="C255" s="1">
        <v>255.6930606413346</v>
      </c>
      <c r="D255">
        <v>29.506198000000001</v>
      </c>
      <c r="E255">
        <v>0</v>
      </c>
      <c r="F255">
        <f>Table1__33[[#This Row],[Defence Equipment Procurement Expenditure]]+Table1__33[[#This Row],[Defence R&amp;D Expenditure]]</f>
        <v>29.506198000000001</v>
      </c>
      <c r="G255">
        <v>33.410159999999998</v>
      </c>
      <c r="H255" s="2">
        <f>Table1__33[[#This Row],[Total Defence Expenditure ]]/(Table1__33[[#This Row],[GDP (MRD)]]*1000)</f>
        <v>7.6531528325914817E-3</v>
      </c>
    </row>
    <row r="256" spans="1:8" x14ac:dyDescent="0.25">
      <c r="A256" t="s">
        <v>23</v>
      </c>
      <c r="B256">
        <v>2013</v>
      </c>
      <c r="C256" s="1">
        <v>267.31927710843371</v>
      </c>
      <c r="D256">
        <v>28.324837812789621</v>
      </c>
      <c r="E256">
        <v>0</v>
      </c>
      <c r="F256">
        <f>Table1__33[[#This Row],[Defence Equipment Procurement Expenditure]]+Table1__33[[#This Row],[Defence R&amp;D Expenditure]]</f>
        <v>28.324837812789621</v>
      </c>
      <c r="G256">
        <v>35.039540000000002</v>
      </c>
      <c r="H256" s="2">
        <f>Table1__33[[#This Row],[Total Defence Expenditure ]]/(Table1__33[[#This Row],[GDP (MRD)]]*1000)</f>
        <v>7.6290749567041608E-3</v>
      </c>
    </row>
    <row r="257" spans="1:8" x14ac:dyDescent="0.25">
      <c r="A257" t="s">
        <v>23</v>
      </c>
      <c r="B257">
        <v>2014</v>
      </c>
      <c r="C257" s="1">
        <v>321.79680300000001</v>
      </c>
      <c r="D257">
        <v>65.54101</v>
      </c>
      <c r="E257">
        <v>0</v>
      </c>
      <c r="F257">
        <f>Table1__33[[#This Row],[Defence Equipment Procurement Expenditure]]+Table1__33[[#This Row],[Defence R&amp;D Expenditure]]</f>
        <v>65.54101</v>
      </c>
      <c r="G257">
        <v>36.581310000000002</v>
      </c>
      <c r="H257" s="2">
        <f>Table1__33[[#This Row],[Total Defence Expenditure ]]/(Table1__33[[#This Row],[GDP (MRD)]]*1000)</f>
        <v>8.7967544902027833E-3</v>
      </c>
    </row>
    <row r="258" spans="1:8" x14ac:dyDescent="0.25">
      <c r="A258" t="s">
        <v>23</v>
      </c>
      <c r="B258">
        <v>2015</v>
      </c>
      <c r="C258" s="1">
        <v>424.91</v>
      </c>
      <c r="D258">
        <v>106.76</v>
      </c>
      <c r="E258">
        <v>0</v>
      </c>
      <c r="F258">
        <f>Table1__33[[#This Row],[Defence Equipment Procurement Expenditure]]+Table1__33[[#This Row],[Defence R&amp;D Expenditure]]</f>
        <v>106.76</v>
      </c>
      <c r="G258">
        <v>37.345700000000001</v>
      </c>
      <c r="H258" s="2">
        <f>Table1__33[[#This Row],[Total Defence Expenditure ]]/(Table1__33[[#This Row],[GDP (MRD)]]*1000)</f>
        <v>1.1377748977793962E-2</v>
      </c>
    </row>
    <row r="259" spans="1:8" x14ac:dyDescent="0.25">
      <c r="A259" t="s">
        <v>23</v>
      </c>
      <c r="B259">
        <v>2016</v>
      </c>
      <c r="C259" s="1">
        <v>574.61</v>
      </c>
      <c r="D259">
        <v>182.74</v>
      </c>
      <c r="E259">
        <v>0</v>
      </c>
      <c r="F259">
        <f>Table1__33[[#This Row],[Defence Equipment Procurement Expenditure]]+Table1__33[[#This Row],[Defence R&amp;D Expenditure]]</f>
        <v>182.74</v>
      </c>
      <c r="G259">
        <v>38.889859999999999</v>
      </c>
      <c r="H259" s="2">
        <f>Table1__33[[#This Row],[Total Defence Expenditure ]]/(Table1__33[[#This Row],[GDP (MRD)]]*1000)</f>
        <v>1.4775316753518784E-2</v>
      </c>
    </row>
    <row r="260" spans="1:8" x14ac:dyDescent="0.25">
      <c r="A260" t="s">
        <v>23</v>
      </c>
      <c r="B260">
        <v>2017</v>
      </c>
      <c r="C260" s="1">
        <v>723.8</v>
      </c>
      <c r="D260">
        <v>228.83</v>
      </c>
      <c r="E260">
        <v>0</v>
      </c>
      <c r="F260">
        <f>Table1__33[[#This Row],[Defence Equipment Procurement Expenditure]]+Table1__33[[#This Row],[Defence R&amp;D Expenditure]]</f>
        <v>228.83</v>
      </c>
      <c r="G260">
        <v>42.276299999999999</v>
      </c>
      <c r="H260" s="2">
        <f>Table1__33[[#This Row],[Total Defence Expenditure ]]/(Table1__33[[#This Row],[GDP (MRD)]]*1000)</f>
        <v>1.7120703562043038E-2</v>
      </c>
    </row>
    <row r="261" spans="1:8" x14ac:dyDescent="0.25">
      <c r="A261" t="s">
        <v>23</v>
      </c>
      <c r="B261">
        <v>2018</v>
      </c>
      <c r="C261" s="1">
        <v>894.55</v>
      </c>
      <c r="D261">
        <v>330.84</v>
      </c>
      <c r="E261">
        <v>0</v>
      </c>
      <c r="F261">
        <f>Table1__33[[#This Row],[Defence Equipment Procurement Expenditure]]+Table1__33[[#This Row],[Defence R&amp;D Expenditure]]</f>
        <v>330.84</v>
      </c>
      <c r="G261">
        <v>45.514800000000001</v>
      </c>
      <c r="H261" s="2">
        <f>Table1__33[[#This Row],[Total Defence Expenditure ]]/(Table1__33[[#This Row],[GDP (MRD)]]*1000)</f>
        <v>1.9654046595832562E-2</v>
      </c>
    </row>
    <row r="262" spans="1:8" x14ac:dyDescent="0.25">
      <c r="A262" t="s">
        <v>23</v>
      </c>
      <c r="B262">
        <v>2019</v>
      </c>
      <c r="C262" s="1">
        <v>979.2</v>
      </c>
      <c r="D262">
        <v>290.87</v>
      </c>
      <c r="E262">
        <v>0</v>
      </c>
      <c r="F262">
        <f>Table1__33[[#This Row],[Defence Equipment Procurement Expenditure]]+Table1__33[[#This Row],[Defence R&amp;D Expenditure]]</f>
        <v>290.87</v>
      </c>
      <c r="G262">
        <v>48.859870000000001</v>
      </c>
      <c r="H262" s="2">
        <f>Table1__33[[#This Row],[Total Defence Expenditure ]]/(Table1__33[[#This Row],[GDP (MRD)]]*1000)</f>
        <v>2.0040986601069549E-2</v>
      </c>
    </row>
    <row r="263" spans="1:8" x14ac:dyDescent="0.25">
      <c r="A263" t="s">
        <v>23</v>
      </c>
      <c r="B263">
        <v>2020</v>
      </c>
      <c r="C263" s="1">
        <v>1028</v>
      </c>
      <c r="D263">
        <v>350</v>
      </c>
      <c r="E263">
        <v>11.9</v>
      </c>
      <c r="F263">
        <f>Table1__33[[#This Row],[Defence Equipment Procurement Expenditure]]+Table1__33[[#This Row],[Defence R&amp;D Expenditure]]</f>
        <v>361.9</v>
      </c>
      <c r="G263">
        <v>49.507219999999997</v>
      </c>
      <c r="H263" s="2">
        <f>Table1__33[[#This Row],[Total Defence Expenditure ]]/(Table1__33[[#This Row],[GDP (MRD)]]*1000)</f>
        <v>2.0764648065474088E-2</v>
      </c>
    </row>
    <row r="264" spans="1:8" x14ac:dyDescent="0.25">
      <c r="A264" t="s">
        <v>23</v>
      </c>
      <c r="B264">
        <v>2021</v>
      </c>
      <c r="C264" s="4">
        <v>1104.9000000000001</v>
      </c>
      <c r="D264" s="4">
        <v>243</v>
      </c>
      <c r="E264" s="4">
        <v>4.6500000000000004</v>
      </c>
      <c r="F264">
        <f>Table1__33[[#This Row],[Defence Equipment Procurement Expenditure]]+Table1__33[[#This Row],[Defence R&amp;D Expenditure]]</f>
        <v>247.65</v>
      </c>
      <c r="G264">
        <v>55.383119999999998</v>
      </c>
      <c r="H264" s="2">
        <f>Table1__33[[#This Row],[Total Defence Expenditure ]]/(Table1__33[[#This Row],[GDP (MRD)]]*1000)</f>
        <v>1.9950121986626976E-2</v>
      </c>
    </row>
    <row r="265" spans="1:8" x14ac:dyDescent="0.25">
      <c r="A265" t="s">
        <v>24</v>
      </c>
      <c r="B265">
        <v>2005</v>
      </c>
      <c r="C265" s="1">
        <v>196</v>
      </c>
      <c r="D265">
        <v>25.963010000000001</v>
      </c>
      <c r="E265">
        <v>0</v>
      </c>
      <c r="F265">
        <f>Table1__33[[#This Row],[Defence Equipment Procurement Expenditure]]+Table1__33[[#This Row],[Defence R&amp;D Expenditure]]</f>
        <v>25.963010000000001</v>
      </c>
      <c r="G265">
        <v>30.280989999999999</v>
      </c>
      <c r="H265" s="2">
        <f>Table1__33[[#This Row],[Total Defence Expenditure ]]/(Table1__33[[#This Row],[GDP (MRD)]]*1000)</f>
        <v>6.4727077945602183E-3</v>
      </c>
    </row>
    <row r="266" spans="1:8" x14ac:dyDescent="0.25">
      <c r="A266" t="s">
        <v>24</v>
      </c>
      <c r="B266">
        <v>2006</v>
      </c>
      <c r="C266" s="1">
        <v>202.94015999999999</v>
      </c>
      <c r="D266">
        <v>17.615127999999999</v>
      </c>
      <c r="E266">
        <v>0</v>
      </c>
      <c r="F266">
        <f>Table1__33[[#This Row],[Defence Equipment Procurement Expenditure]]+Table1__33[[#This Row],[Defence R&amp;D Expenditure]]</f>
        <v>17.615127999999999</v>
      </c>
      <c r="G266">
        <v>34.175049999999999</v>
      </c>
      <c r="H266" s="2">
        <f>Table1__33[[#This Row],[Total Defence Expenditure ]]/(Table1__33[[#This Row],[GDP (MRD)]]*1000)</f>
        <v>5.9382549550037241E-3</v>
      </c>
    </row>
    <row r="267" spans="1:8" x14ac:dyDescent="0.25">
      <c r="A267" t="s">
        <v>24</v>
      </c>
      <c r="B267">
        <v>2007</v>
      </c>
      <c r="C267" s="1">
        <v>209.096191</v>
      </c>
      <c r="D267">
        <v>18.672597</v>
      </c>
      <c r="E267">
        <v>0</v>
      </c>
      <c r="F267">
        <f>Table1__33[[#This Row],[Defence Equipment Procurement Expenditure]]+Table1__33[[#This Row],[Defence R&amp;D Expenditure]]</f>
        <v>18.672597</v>
      </c>
      <c r="G267">
        <v>37.6419</v>
      </c>
      <c r="H267" s="2">
        <f>Table1__33[[#This Row],[Total Defence Expenditure ]]/(Table1__33[[#This Row],[GDP (MRD)]]*1000)</f>
        <v>5.5548787654183234E-3</v>
      </c>
    </row>
    <row r="268" spans="1:8" x14ac:dyDescent="0.25">
      <c r="A268" t="s">
        <v>24</v>
      </c>
      <c r="B268">
        <v>2008</v>
      </c>
      <c r="C268" s="1">
        <v>146.42879300000001</v>
      </c>
      <c r="D268">
        <v>47.238256</v>
      </c>
      <c r="E268">
        <v>0</v>
      </c>
      <c r="F268">
        <f>Table1__33[[#This Row],[Defence Equipment Procurement Expenditure]]+Table1__33[[#This Row],[Defence R&amp;D Expenditure]]</f>
        <v>47.238256</v>
      </c>
      <c r="G268">
        <v>40.00956</v>
      </c>
      <c r="H268" s="2">
        <f>Table1__33[[#This Row],[Total Defence Expenditure ]]/(Table1__33[[#This Row],[GDP (MRD)]]*1000)</f>
        <v>3.659845122015839E-3</v>
      </c>
    </row>
    <row r="269" spans="1:8" x14ac:dyDescent="0.25">
      <c r="A269" t="s">
        <v>24</v>
      </c>
      <c r="B269">
        <v>2009</v>
      </c>
      <c r="C269" s="1">
        <v>146.14618400000001</v>
      </c>
      <c r="D269">
        <v>40.867575000000002</v>
      </c>
      <c r="E269">
        <v>0.99592999999999998</v>
      </c>
      <c r="F269">
        <f>Table1__33[[#This Row],[Defence Equipment Procurement Expenditure]]+Table1__33[[#This Row],[Defence R&amp;D Expenditure]]</f>
        <v>41.863505000000004</v>
      </c>
      <c r="G269">
        <v>39.050739999999998</v>
      </c>
      <c r="H269" s="2">
        <f>Table1__33[[#This Row],[Total Defence Expenditure ]]/(Table1__33[[#This Row],[GDP (MRD)]]*1000)</f>
        <v>3.7424690031482122E-3</v>
      </c>
    </row>
    <row r="270" spans="1:8" x14ac:dyDescent="0.25">
      <c r="A270" t="s">
        <v>24</v>
      </c>
      <c r="B270">
        <v>2010</v>
      </c>
      <c r="C270" s="1">
        <v>187.28923900000001</v>
      </c>
      <c r="D270">
        <v>75.797098000000005</v>
      </c>
      <c r="E270">
        <v>0.19046099999999999</v>
      </c>
      <c r="F270">
        <f>Table1__33[[#This Row],[Defence Equipment Procurement Expenditure]]+Table1__33[[#This Row],[Defence R&amp;D Expenditure]]</f>
        <v>75.987559000000005</v>
      </c>
      <c r="G270">
        <v>42.402720000000002</v>
      </c>
      <c r="H270" s="2">
        <f>Table1__33[[#This Row],[Total Defence Expenditure ]]/(Table1__33[[#This Row],[GDP (MRD)]]*1000)</f>
        <v>4.4169156837108566E-3</v>
      </c>
    </row>
    <row r="271" spans="1:8" x14ac:dyDescent="0.25">
      <c r="A271" t="s">
        <v>24</v>
      </c>
      <c r="B271">
        <v>2011</v>
      </c>
      <c r="C271" s="1">
        <v>166.54999999999998</v>
      </c>
      <c r="D271">
        <v>49.014000000000003</v>
      </c>
      <c r="E271">
        <v>5.1999999999999998E-2</v>
      </c>
      <c r="F271">
        <f>Table1__33[[#This Row],[Defence Equipment Procurement Expenditure]]+Table1__33[[#This Row],[Defence R&amp;D Expenditure]]</f>
        <v>49.066000000000003</v>
      </c>
      <c r="G271">
        <v>44.32347</v>
      </c>
      <c r="H271" s="2">
        <f>Table1__33[[#This Row],[Total Defence Expenditure ]]/(Table1__33[[#This Row],[GDP (MRD)]]*1000)</f>
        <v>3.7576029133098102E-3</v>
      </c>
    </row>
    <row r="272" spans="1:8" x14ac:dyDescent="0.25">
      <c r="A272" t="s">
        <v>24</v>
      </c>
      <c r="B272">
        <v>2012</v>
      </c>
      <c r="C272" s="1">
        <v>166.87941231648</v>
      </c>
      <c r="D272">
        <v>42.448400280000001</v>
      </c>
      <c r="E272">
        <v>0</v>
      </c>
      <c r="F272">
        <f>Table1__33[[#This Row],[Defence Equipment Procurement Expenditure]]+Table1__33[[#This Row],[Defence R&amp;D Expenditure]]</f>
        <v>42.448400280000001</v>
      </c>
      <c r="G272">
        <v>46.526240000000001</v>
      </c>
      <c r="H272" s="2">
        <f>Table1__33[[#This Row],[Total Defence Expenditure ]]/(Table1__33[[#This Row],[GDP (MRD)]]*1000)</f>
        <v>3.5867805418292992E-3</v>
      </c>
    </row>
    <row r="273" spans="1:8" x14ac:dyDescent="0.25">
      <c r="A273" t="s">
        <v>24</v>
      </c>
      <c r="B273">
        <v>2013</v>
      </c>
      <c r="C273" s="1">
        <v>175.97214199999999</v>
      </c>
      <c r="D273">
        <v>44.114529632</v>
      </c>
      <c r="E273">
        <v>0.05</v>
      </c>
      <c r="F273">
        <f>Table1__33[[#This Row],[Defence Equipment Procurement Expenditure]]+Table1__33[[#This Row],[Defence R&amp;D Expenditure]]</f>
        <v>44.164529631999997</v>
      </c>
      <c r="G273">
        <v>49.09449</v>
      </c>
      <c r="H273" s="2">
        <f>Table1__33[[#This Row],[Total Defence Expenditure ]]/(Table1__33[[#This Row],[GDP (MRD)]]*1000)</f>
        <v>3.5843562485321674E-3</v>
      </c>
    </row>
    <row r="274" spans="1:8" x14ac:dyDescent="0.25">
      <c r="A274" t="s">
        <v>24</v>
      </c>
      <c r="B274">
        <v>2014</v>
      </c>
      <c r="C274" s="1">
        <v>190.35023255375998</v>
      </c>
      <c r="D274">
        <v>54.979030606000002</v>
      </c>
      <c r="E274">
        <v>0.05</v>
      </c>
      <c r="F274">
        <f>Table1__33[[#This Row],[Defence Equipment Procurement Expenditure]]+Table1__33[[#This Row],[Defence R&amp;D Expenditure]]</f>
        <v>55.029030605999999</v>
      </c>
      <c r="G274">
        <v>51.791319999999999</v>
      </c>
      <c r="H274" s="2">
        <f>Table1__33[[#This Row],[Total Defence Expenditure ]]/(Table1__33[[#This Row],[GDP (MRD)]]*1000)</f>
        <v>3.675330780404129E-3</v>
      </c>
    </row>
    <row r="275" spans="1:8" x14ac:dyDescent="0.25">
      <c r="A275" t="s">
        <v>24</v>
      </c>
      <c r="B275">
        <v>2015</v>
      </c>
      <c r="C275" s="1">
        <v>224.87864423606078</v>
      </c>
      <c r="D275">
        <v>74.959999999999994</v>
      </c>
      <c r="E275">
        <v>0.05</v>
      </c>
      <c r="F275">
        <f>Table1__33[[#This Row],[Defence Equipment Procurement Expenditure]]+Table1__33[[#This Row],[Defence R&amp;D Expenditure]]</f>
        <v>75.009999999999991</v>
      </c>
      <c r="G275">
        <v>54.142299999999999</v>
      </c>
      <c r="H275" s="2">
        <f>Table1__33[[#This Row],[Total Defence Expenditure ]]/(Table1__33[[#This Row],[GDP (MRD)]]*1000)</f>
        <v>4.1534741641204896E-3</v>
      </c>
    </row>
    <row r="276" spans="1:8" x14ac:dyDescent="0.25">
      <c r="A276" t="s">
        <v>24</v>
      </c>
      <c r="B276">
        <v>2016</v>
      </c>
      <c r="C276" s="1">
        <v>213.28</v>
      </c>
      <c r="D276">
        <v>64.13</v>
      </c>
      <c r="E276">
        <v>0.08</v>
      </c>
      <c r="F276">
        <f>Table1__33[[#This Row],[Defence Equipment Procurement Expenditure]]+Table1__33[[#This Row],[Defence R&amp;D Expenditure]]</f>
        <v>64.209999999999994</v>
      </c>
      <c r="G276">
        <v>56.208069999999999</v>
      </c>
      <c r="H276" s="2">
        <f>Table1__33[[#This Row],[Total Defence Expenditure ]]/(Table1__33[[#This Row],[GDP (MRD)]]*1000)</f>
        <v>3.7944729288872576E-3</v>
      </c>
    </row>
    <row r="277" spans="1:8" x14ac:dyDescent="0.25">
      <c r="A277" t="s">
        <v>24</v>
      </c>
      <c r="B277">
        <v>2017</v>
      </c>
      <c r="C277" s="1">
        <v>288.380403</v>
      </c>
      <c r="D277">
        <v>121.28004199999999</v>
      </c>
      <c r="E277">
        <v>1.153</v>
      </c>
      <c r="F277">
        <f>Table1__33[[#This Row],[Defence Equipment Procurement Expenditure]]+Table1__33[[#This Row],[Defence R&amp;D Expenditure]]</f>
        <v>122.433042</v>
      </c>
      <c r="G277">
        <v>58.168779999999998</v>
      </c>
      <c r="H277" s="2">
        <f>Table1__33[[#This Row],[Total Defence Expenditure ]]/(Table1__33[[#This Row],[GDP (MRD)]]*1000)</f>
        <v>4.9576491547527728E-3</v>
      </c>
    </row>
    <row r="278" spans="1:8" x14ac:dyDescent="0.25">
      <c r="A278" t="s">
        <v>24</v>
      </c>
      <c r="B278">
        <v>2018</v>
      </c>
      <c r="C278" s="1">
        <v>301.12863599999997</v>
      </c>
      <c r="D278">
        <v>136.042754</v>
      </c>
      <c r="E278">
        <v>1.3947890000000001</v>
      </c>
      <c r="F278">
        <f>Table1__33[[#This Row],[Defence Equipment Procurement Expenditure]]+Table1__33[[#This Row],[Defence R&amp;D Expenditure]]</f>
        <v>137.43754300000001</v>
      </c>
      <c r="G278">
        <v>60.362209999999997</v>
      </c>
      <c r="H278" s="2">
        <f>Table1__33[[#This Row],[Total Defence Expenditure ]]/(Table1__33[[#This Row],[GDP (MRD)]]*1000)</f>
        <v>4.9886946816559566E-3</v>
      </c>
    </row>
    <row r="279" spans="1:8" x14ac:dyDescent="0.25">
      <c r="A279" t="s">
        <v>24</v>
      </c>
      <c r="B279">
        <v>2019</v>
      </c>
      <c r="C279" s="1">
        <v>345.56732599999998</v>
      </c>
      <c r="D279">
        <v>155.71157500000001</v>
      </c>
      <c r="E279">
        <v>4</v>
      </c>
      <c r="F279">
        <f>Table1__33[[#This Row],[Defence Equipment Procurement Expenditure]]+Table1__33[[#This Row],[Defence R&amp;D Expenditure]]</f>
        <v>159.71157500000001</v>
      </c>
      <c r="G279">
        <v>62.704169999999998</v>
      </c>
      <c r="H279" s="2">
        <f>Table1__33[[#This Row],[Total Defence Expenditure ]]/(Table1__33[[#This Row],[GDP (MRD)]]*1000)</f>
        <v>5.5110740800811174E-3</v>
      </c>
    </row>
    <row r="280" spans="1:8" x14ac:dyDescent="0.25">
      <c r="A280" t="s">
        <v>24</v>
      </c>
      <c r="B280">
        <v>2020</v>
      </c>
      <c r="C280" s="1">
        <v>356</v>
      </c>
      <c r="D280">
        <v>185.3</v>
      </c>
      <c r="E280">
        <v>1.7</v>
      </c>
      <c r="F280">
        <f>Table1__33[[#This Row],[Defence Equipment Procurement Expenditure]]+Table1__33[[#This Row],[Defence R&amp;D Expenditure]]</f>
        <v>187</v>
      </c>
      <c r="G280">
        <v>64.221140000000005</v>
      </c>
      <c r="H280" s="2">
        <f>Table1__33[[#This Row],[Total Defence Expenditure ]]/(Table1__33[[#This Row],[GDP (MRD)]]*1000)</f>
        <v>5.5433460072493255E-3</v>
      </c>
    </row>
    <row r="281" spans="1:8" x14ac:dyDescent="0.25">
      <c r="A281" t="s">
        <v>24</v>
      </c>
      <c r="B281">
        <v>2021</v>
      </c>
      <c r="C281" s="4">
        <v>340.8</v>
      </c>
      <c r="D281" s="4">
        <v>134.80000000000001</v>
      </c>
      <c r="E281" s="4">
        <v>0.7</v>
      </c>
      <c r="F281">
        <f>Table1__33[[#This Row],[Defence Equipment Procurement Expenditure]]+Table1__33[[#This Row],[Defence R&amp;D Expenditure]]</f>
        <v>135.5</v>
      </c>
      <c r="G281">
        <v>73.313479999999998</v>
      </c>
      <c r="H281" s="2">
        <f>Table1__33[[#This Row],[Total Defence Expenditure ]]/(Table1__33[[#This Row],[GDP (MRD)]]*1000)</f>
        <v>4.6485312114497909E-3</v>
      </c>
    </row>
    <row r="282" spans="1:8" x14ac:dyDescent="0.25">
      <c r="A282" t="s">
        <v>25</v>
      </c>
      <c r="B282">
        <v>2005</v>
      </c>
      <c r="C282" s="1">
        <v>41.2</v>
      </c>
      <c r="D282">
        <v>8.6</v>
      </c>
      <c r="E282">
        <v>0</v>
      </c>
      <c r="F282">
        <f>Table1__33[[#This Row],[Defence Equipment Procurement Expenditure]]+Table1__33[[#This Row],[Defence R&amp;D Expenditure]]</f>
        <v>8.6</v>
      </c>
      <c r="G282">
        <v>5.15205</v>
      </c>
      <c r="H282" s="2">
        <f>Table1__33[[#This Row],[Total Defence Expenditure ]]/(Table1__33[[#This Row],[GDP (MRD)]]*1000)</f>
        <v>7.9968168010791825E-3</v>
      </c>
    </row>
    <row r="283" spans="1:8" x14ac:dyDescent="0.25">
      <c r="A283" t="s">
        <v>25</v>
      </c>
      <c r="B283">
        <v>2006</v>
      </c>
      <c r="C283" s="1">
        <v>35.345320000000001</v>
      </c>
      <c r="D283">
        <v>0.22916600000000001</v>
      </c>
      <c r="E283">
        <v>0</v>
      </c>
      <c r="F283">
        <f>Table1__33[[#This Row],[Defence Equipment Procurement Expenditure]]+Table1__33[[#This Row],[Defence R&amp;D Expenditure]]</f>
        <v>0.22916600000000001</v>
      </c>
      <c r="G283">
        <v>5.4029999999999996</v>
      </c>
      <c r="H283" s="2">
        <f>Table1__33[[#This Row],[Total Defence Expenditure ]]/(Table1__33[[#This Row],[GDP (MRD)]]*1000)</f>
        <v>6.5417952989080142E-3</v>
      </c>
    </row>
    <row r="284" spans="1:8" x14ac:dyDescent="0.25">
      <c r="A284" t="s">
        <v>25</v>
      </c>
      <c r="B284">
        <v>2007</v>
      </c>
      <c r="C284" s="1">
        <v>35.765999999999998</v>
      </c>
      <c r="D284">
        <v>0.14560200000000001</v>
      </c>
      <c r="E284">
        <v>0</v>
      </c>
      <c r="F284">
        <f>Table1__33[[#This Row],[Defence Equipment Procurement Expenditure]]+Table1__33[[#This Row],[Defence R&amp;D Expenditure]]</f>
        <v>0.14560200000000001</v>
      </c>
      <c r="G284">
        <v>5.7902800000000001</v>
      </c>
      <c r="H284" s="2">
        <f>Table1__33[[#This Row],[Total Defence Expenditure ]]/(Table1__33[[#This Row],[GDP (MRD)]]*1000)</f>
        <v>6.1769033621862845E-3</v>
      </c>
    </row>
    <row r="285" spans="1:8" x14ac:dyDescent="0.25">
      <c r="A285" t="s">
        <v>25</v>
      </c>
      <c r="B285">
        <v>2008</v>
      </c>
      <c r="C285" s="1">
        <v>38.324162999999999</v>
      </c>
      <c r="D285">
        <v>0.39149299999999998</v>
      </c>
      <c r="E285">
        <v>0</v>
      </c>
      <c r="F285">
        <f>Table1__33[[#This Row],[Defence Equipment Procurement Expenditure]]+Table1__33[[#This Row],[Defence R&amp;D Expenditure]]</f>
        <v>0.39149299999999998</v>
      </c>
      <c r="G285">
        <v>6.2060199999999996</v>
      </c>
      <c r="H285" s="2">
        <f>Table1__33[[#This Row],[Total Defence Expenditure ]]/(Table1__33[[#This Row],[GDP (MRD)]]*1000)</f>
        <v>6.1753205758279866E-3</v>
      </c>
    </row>
    <row r="286" spans="1:8" x14ac:dyDescent="0.25">
      <c r="A286" t="s">
        <v>25</v>
      </c>
      <c r="B286">
        <v>2009</v>
      </c>
      <c r="C286" s="1">
        <v>42.550293000000003</v>
      </c>
      <c r="D286">
        <v>0.41622900000000002</v>
      </c>
      <c r="E286">
        <v>0</v>
      </c>
      <c r="F286">
        <f>Table1__33[[#This Row],[Defence Equipment Procurement Expenditure]]+Table1__33[[#This Row],[Defence R&amp;D Expenditure]]</f>
        <v>0.41622900000000002</v>
      </c>
      <c r="G286">
        <v>6.2596400000000001</v>
      </c>
      <c r="H286" s="2">
        <f>Table1__33[[#This Row],[Total Defence Expenditure ]]/(Table1__33[[#This Row],[GDP (MRD)]]*1000)</f>
        <v>6.7975623198778205E-3</v>
      </c>
    </row>
    <row r="287" spans="1:8" x14ac:dyDescent="0.25">
      <c r="A287" t="s">
        <v>25</v>
      </c>
      <c r="B287">
        <v>2010</v>
      </c>
      <c r="C287" s="1">
        <v>44.342779999999998</v>
      </c>
      <c r="D287">
        <v>2.1662400000000002</v>
      </c>
      <c r="E287">
        <v>0</v>
      </c>
      <c r="F287">
        <f>Table1__33[[#This Row],[Defence Equipment Procurement Expenditure]]+Table1__33[[#This Row],[Defence R&amp;D Expenditure]]</f>
        <v>2.1662400000000002</v>
      </c>
      <c r="G287">
        <v>6.8158000000000003</v>
      </c>
      <c r="H287" s="2">
        <f>Table1__33[[#This Row],[Total Defence Expenditure ]]/(Table1__33[[#This Row],[GDP (MRD)]]*1000)</f>
        <v>6.50588045423868E-3</v>
      </c>
    </row>
    <row r="288" spans="1:8" x14ac:dyDescent="0.25">
      <c r="A288" t="s">
        <v>25</v>
      </c>
      <c r="B288">
        <v>2011</v>
      </c>
      <c r="C288" s="1">
        <v>40.207208999999999</v>
      </c>
      <c r="D288">
        <v>0.31562200000000001</v>
      </c>
      <c r="E288">
        <v>0</v>
      </c>
      <c r="F288">
        <f>Table1__33[[#This Row],[Defence Equipment Procurement Expenditure]]+Table1__33[[#This Row],[Defence R&amp;D Expenditure]]</f>
        <v>0.31562200000000001</v>
      </c>
      <c r="G288">
        <v>6.9245999999999999</v>
      </c>
      <c r="H288" s="2">
        <f>Table1__33[[#This Row],[Total Defence Expenditure ]]/(Table1__33[[#This Row],[GDP (MRD)]]*1000)</f>
        <v>5.8064305519452391E-3</v>
      </c>
    </row>
    <row r="289" spans="1:8" x14ac:dyDescent="0.25">
      <c r="A289" t="s">
        <v>25</v>
      </c>
      <c r="B289">
        <v>2012</v>
      </c>
      <c r="C289" s="1">
        <v>38.853704999999998</v>
      </c>
      <c r="D289">
        <v>0.31588899999999998</v>
      </c>
      <c r="E289">
        <v>0</v>
      </c>
      <c r="F289">
        <f>Table1__33[[#This Row],[Defence Equipment Procurement Expenditure]]+Table1__33[[#This Row],[Defence R&amp;D Expenditure]]</f>
        <v>0.31588899999999998</v>
      </c>
      <c r="G289">
        <v>7.3644600000000002</v>
      </c>
      <c r="H289" s="2">
        <f>Table1__33[[#This Row],[Total Defence Expenditure ]]/(Table1__33[[#This Row],[GDP (MRD)]]*1000)</f>
        <v>5.2758389617161335E-3</v>
      </c>
    </row>
    <row r="290" spans="1:8" x14ac:dyDescent="0.25">
      <c r="A290" t="s">
        <v>25</v>
      </c>
      <c r="B290">
        <v>2013</v>
      </c>
      <c r="C290" s="1">
        <v>40.512369999999997</v>
      </c>
      <c r="D290">
        <v>3.166344</v>
      </c>
      <c r="E290">
        <v>0</v>
      </c>
      <c r="F290">
        <f>Table1__33[[#This Row],[Defence Equipment Procurement Expenditure]]+Table1__33[[#This Row],[Defence R&amp;D Expenditure]]</f>
        <v>3.166344</v>
      </c>
      <c r="G290">
        <v>7.94435</v>
      </c>
      <c r="H290" s="2">
        <f>Table1__33[[#This Row],[Total Defence Expenditure ]]/(Table1__33[[#This Row],[GDP (MRD)]]*1000)</f>
        <v>5.0995197845009341E-3</v>
      </c>
    </row>
    <row r="291" spans="1:8" x14ac:dyDescent="0.25">
      <c r="A291" t="s">
        <v>25</v>
      </c>
      <c r="B291">
        <v>2014</v>
      </c>
      <c r="C291" s="1">
        <v>42.66</v>
      </c>
      <c r="D291">
        <v>1.87</v>
      </c>
      <c r="E291">
        <v>0</v>
      </c>
      <c r="F291">
        <f>Table1__33[[#This Row],[Defence Equipment Procurement Expenditure]]+Table1__33[[#This Row],[Defence R&amp;D Expenditure]]</f>
        <v>1.87</v>
      </c>
      <c r="G291">
        <v>8.7510999999999992</v>
      </c>
      <c r="H291" s="2">
        <f>Table1__33[[#This Row],[Total Defence Expenditure ]]/(Table1__33[[#This Row],[GDP (MRD)]]*1000)</f>
        <v>4.8748157374501498E-3</v>
      </c>
    </row>
    <row r="292" spans="1:8" x14ac:dyDescent="0.25">
      <c r="A292" t="s">
        <v>25</v>
      </c>
      <c r="B292">
        <v>2015</v>
      </c>
      <c r="C292" s="1">
        <v>49.853999999999999</v>
      </c>
      <c r="D292">
        <v>2.4710000000000001</v>
      </c>
      <c r="E292">
        <v>0</v>
      </c>
      <c r="F292">
        <f>Table1__33[[#This Row],[Defence Equipment Procurement Expenditure]]+Table1__33[[#This Row],[Defence R&amp;D Expenditure]]</f>
        <v>2.4710000000000001</v>
      </c>
      <c r="G292">
        <v>9.9967100000000002</v>
      </c>
      <c r="H292" s="2">
        <f>Table1__33[[#This Row],[Total Defence Expenditure ]]/(Table1__33[[#This Row],[GDP (MRD)]]*1000)</f>
        <v>4.9870407364022758E-3</v>
      </c>
    </row>
    <row r="293" spans="1:8" x14ac:dyDescent="0.25">
      <c r="A293" t="s">
        <v>25</v>
      </c>
      <c r="B293">
        <v>2016</v>
      </c>
      <c r="C293" s="1">
        <v>53.96</v>
      </c>
      <c r="D293">
        <v>0</v>
      </c>
      <c r="E293">
        <v>0</v>
      </c>
      <c r="F293">
        <f>Table1__33[[#This Row],[Defence Equipment Procurement Expenditure]]+Table1__33[[#This Row],[Defence R&amp;D Expenditure]]</f>
        <v>0</v>
      </c>
      <c r="G293">
        <v>10.541130000000001</v>
      </c>
      <c r="H293" s="2">
        <f>Table1__33[[#This Row],[Total Defence Expenditure ]]/(Table1__33[[#This Row],[GDP (MRD)]]*1000)</f>
        <v>5.1189957812872054E-3</v>
      </c>
    </row>
    <row r="294" spans="1:8" x14ac:dyDescent="0.25">
      <c r="A294" t="s">
        <v>25</v>
      </c>
      <c r="B294">
        <v>2017</v>
      </c>
      <c r="C294" s="1">
        <v>57.05</v>
      </c>
      <c r="D294">
        <v>6.484</v>
      </c>
      <c r="E294">
        <v>0</v>
      </c>
      <c r="F294">
        <f>Table1__33[[#This Row],[Defence Equipment Procurement Expenditure]]+Table1__33[[#This Row],[Defence R&amp;D Expenditure]]</f>
        <v>6.484</v>
      </c>
      <c r="G294">
        <v>11.95468</v>
      </c>
      <c r="H294" s="2">
        <f>Table1__33[[#This Row],[Total Defence Expenditure ]]/(Table1__33[[#This Row],[GDP (MRD)]]*1000)</f>
        <v>4.7721896361926875E-3</v>
      </c>
    </row>
    <row r="295" spans="1:8" x14ac:dyDescent="0.25">
      <c r="A295" t="s">
        <v>25</v>
      </c>
      <c r="B295">
        <v>2018</v>
      </c>
      <c r="C295" s="1">
        <v>59.128</v>
      </c>
      <c r="D295">
        <v>4.1909999999999998</v>
      </c>
      <c r="E295">
        <v>0</v>
      </c>
      <c r="F295">
        <f>Table1__33[[#This Row],[Defence Equipment Procurement Expenditure]]+Table1__33[[#This Row],[Defence R&amp;D Expenditure]]</f>
        <v>4.1909999999999998</v>
      </c>
      <c r="G295">
        <v>12.95712</v>
      </c>
      <c r="H295" s="2">
        <f>Table1__33[[#This Row],[Total Defence Expenditure ]]/(Table1__33[[#This Row],[GDP (MRD)]]*1000)</f>
        <v>4.5633597589587816E-3</v>
      </c>
    </row>
    <row r="296" spans="1:8" x14ac:dyDescent="0.25">
      <c r="A296" t="s">
        <v>25</v>
      </c>
      <c r="B296">
        <v>2019</v>
      </c>
      <c r="C296" s="1">
        <v>74.739999999999995</v>
      </c>
      <c r="D296">
        <v>18.5</v>
      </c>
      <c r="F296">
        <f>Table1__33[[#This Row],[Defence Equipment Procurement Expenditure]]+Table1__33[[#This Row],[Defence R&amp;D Expenditure]]</f>
        <v>18.5</v>
      </c>
      <c r="G296">
        <v>14.04223</v>
      </c>
      <c r="H296" s="2">
        <f>Table1__33[[#This Row],[Total Defence Expenditure ]]/(Table1__33[[#This Row],[GDP (MRD)]]*1000)</f>
        <v>5.3225164379162001E-3</v>
      </c>
    </row>
    <row r="297" spans="1:8" x14ac:dyDescent="0.25">
      <c r="A297" t="s">
        <v>25</v>
      </c>
      <c r="B297">
        <v>2020</v>
      </c>
      <c r="C297" s="1">
        <v>70.721999999999994</v>
      </c>
      <c r="D297">
        <v>13.5</v>
      </c>
      <c r="F297">
        <f>Table1__33[[#This Row],[Defence Equipment Procurement Expenditure]]+Table1__33[[#This Row],[Defence R&amp;D Expenditure]]</f>
        <v>13.5</v>
      </c>
      <c r="G297">
        <v>13.05987</v>
      </c>
      <c r="H297" s="2">
        <f>Table1__33[[#This Row],[Total Defence Expenditure ]]/(Table1__33[[#This Row],[GDP (MRD)]]*1000)</f>
        <v>5.4152146996869028E-3</v>
      </c>
    </row>
    <row r="298" spans="1:8" ht="14.65" customHeight="1" x14ac:dyDescent="0.25">
      <c r="A298" t="s">
        <v>25</v>
      </c>
      <c r="B298">
        <v>2021</v>
      </c>
      <c r="C298" s="4">
        <v>61.083611990000001</v>
      </c>
      <c r="D298" s="4">
        <v>3.9966908999999999</v>
      </c>
      <c r="E298" s="4">
        <v>0</v>
      </c>
      <c r="F298">
        <f>Table1__33[[#This Row],[Defence Equipment Procurement Expenditure]]+Table1__33[[#This Row],[Defence R&amp;D Expenditure]]</f>
        <v>3.9966908999999999</v>
      </c>
      <c r="G298">
        <v>14.53382</v>
      </c>
      <c r="H298" s="2">
        <f>Table1__33[[#This Row],[Total Defence Expenditure ]]/(Table1__33[[#This Row],[GDP (MRD)]]*1000)</f>
        <v>4.202860087024609E-3</v>
      </c>
    </row>
    <row r="299" spans="1:8" x14ac:dyDescent="0.25">
      <c r="A299" t="s">
        <v>26</v>
      </c>
      <c r="B299">
        <v>2005</v>
      </c>
      <c r="C299" s="1">
        <v>7693.4</v>
      </c>
      <c r="D299">
        <v>1215</v>
      </c>
      <c r="E299">
        <v>172.1</v>
      </c>
      <c r="F299">
        <f>Table1__33[[#This Row],[Defence Equipment Procurement Expenditure]]+Table1__33[[#This Row],[Defence R&amp;D Expenditure]]</f>
        <v>1387.1</v>
      </c>
      <c r="G299">
        <v>550.88300000000004</v>
      </c>
      <c r="H299" s="2">
        <f>Table1__33[[#This Row],[Total Defence Expenditure ]]/(Table1__33[[#This Row],[GDP (MRD)]]*1000)</f>
        <v>1.3965578897878497E-2</v>
      </c>
    </row>
    <row r="300" spans="1:8" x14ac:dyDescent="0.25">
      <c r="A300" t="s">
        <v>26</v>
      </c>
      <c r="B300">
        <v>2006</v>
      </c>
      <c r="C300" s="1">
        <v>8145.3980000000001</v>
      </c>
      <c r="D300">
        <v>1291.9639999999999</v>
      </c>
      <c r="E300">
        <v>112</v>
      </c>
      <c r="F300">
        <f>Table1__33[[#This Row],[Defence Equipment Procurement Expenditure]]+Table1__33[[#This Row],[Defence R&amp;D Expenditure]]</f>
        <v>1403.9639999999999</v>
      </c>
      <c r="G300">
        <v>584.54600000000005</v>
      </c>
      <c r="H300" s="2">
        <f>Table1__33[[#This Row],[Total Defence Expenditure ]]/(Table1__33[[#This Row],[GDP (MRD)]]*1000)</f>
        <v>1.3934571445189942E-2</v>
      </c>
    </row>
    <row r="301" spans="1:8" x14ac:dyDescent="0.25">
      <c r="A301" t="s">
        <v>26</v>
      </c>
      <c r="B301">
        <v>2007</v>
      </c>
      <c r="C301" s="1">
        <v>8387.5149999999994</v>
      </c>
      <c r="D301">
        <v>1521.856</v>
      </c>
      <c r="E301">
        <v>107</v>
      </c>
      <c r="F301">
        <f>Table1__33[[#This Row],[Defence Equipment Procurement Expenditure]]+Table1__33[[#This Row],[Defence R&amp;D Expenditure]]</f>
        <v>1628.856</v>
      </c>
      <c r="G301">
        <v>619.16999999999996</v>
      </c>
      <c r="H301" s="2">
        <f>Table1__33[[#This Row],[Total Defence Expenditure ]]/(Table1__33[[#This Row],[GDP (MRD)]]*1000)</f>
        <v>1.3546384676260154E-2</v>
      </c>
    </row>
    <row r="302" spans="1:8" x14ac:dyDescent="0.25">
      <c r="A302" t="s">
        <v>26</v>
      </c>
      <c r="B302">
        <v>2008</v>
      </c>
      <c r="C302" s="1">
        <v>8488.3259999999991</v>
      </c>
      <c r="D302">
        <v>1408.6079999999999</v>
      </c>
      <c r="E302">
        <v>105</v>
      </c>
      <c r="F302">
        <f>Table1__33[[#This Row],[Defence Equipment Procurement Expenditure]]+Table1__33[[#This Row],[Defence R&amp;D Expenditure]]</f>
        <v>1513.6079999999999</v>
      </c>
      <c r="G302">
        <v>647.19799999999998</v>
      </c>
      <c r="H302" s="2">
        <f>Table1__33[[#This Row],[Total Defence Expenditure ]]/(Table1__33[[#This Row],[GDP (MRD)]]*1000)</f>
        <v>1.3115500974972109E-2</v>
      </c>
    </row>
    <row r="303" spans="1:8" x14ac:dyDescent="0.25">
      <c r="A303" t="s">
        <v>26</v>
      </c>
      <c r="B303">
        <v>2009</v>
      </c>
      <c r="C303" s="1">
        <v>8732.616</v>
      </c>
      <c r="D303">
        <v>1449.1769999999999</v>
      </c>
      <c r="E303">
        <v>105</v>
      </c>
      <c r="F303">
        <f>Table1__33[[#This Row],[Defence Equipment Procurement Expenditure]]+Table1__33[[#This Row],[Defence R&amp;D Expenditure]]</f>
        <v>1554.1769999999999</v>
      </c>
      <c r="G303">
        <v>624.84199999999998</v>
      </c>
      <c r="H303" s="2">
        <f>Table1__33[[#This Row],[Total Defence Expenditure ]]/(Table1__33[[#This Row],[GDP (MRD)]]*1000)</f>
        <v>1.3975718661677673E-2</v>
      </c>
    </row>
    <row r="304" spans="1:8" x14ac:dyDescent="0.25">
      <c r="A304" t="s">
        <v>26</v>
      </c>
      <c r="B304">
        <v>2010</v>
      </c>
      <c r="C304" s="1">
        <v>8471.6479999999992</v>
      </c>
      <c r="D304">
        <v>1374.6310000000001</v>
      </c>
      <c r="E304">
        <v>74.736000000000004</v>
      </c>
      <c r="F304">
        <f>Table1__33[[#This Row],[Defence Equipment Procurement Expenditure]]+Table1__33[[#This Row],[Defence R&amp;D Expenditure]]</f>
        <v>1449.3670000000002</v>
      </c>
      <c r="G304">
        <v>639.18700000000001</v>
      </c>
      <c r="H304" s="2">
        <f>Table1__33[[#This Row],[Total Defence Expenditure ]]/(Table1__33[[#This Row],[GDP (MRD)]]*1000)</f>
        <v>1.3253786450600527E-2</v>
      </c>
    </row>
    <row r="305" spans="1:8" x14ac:dyDescent="0.25">
      <c r="A305" t="s">
        <v>26</v>
      </c>
      <c r="B305">
        <v>2011</v>
      </c>
      <c r="C305" s="1">
        <v>8156.41</v>
      </c>
      <c r="D305">
        <v>1123.991</v>
      </c>
      <c r="E305">
        <v>69.447000000000003</v>
      </c>
      <c r="F305">
        <f>Table1__33[[#This Row],[Defence Equipment Procurement Expenditure]]+Table1__33[[#This Row],[Defence R&amp;D Expenditure]]</f>
        <v>1193.4380000000001</v>
      </c>
      <c r="G305">
        <v>650.35900000000004</v>
      </c>
      <c r="H305" s="2">
        <f>Table1__33[[#This Row],[Total Defence Expenditure ]]/(Table1__33[[#This Row],[GDP (MRD)]]*1000)</f>
        <v>1.2541396367237171E-2</v>
      </c>
    </row>
    <row r="306" spans="1:8" x14ac:dyDescent="0.25">
      <c r="A306" t="s">
        <v>26</v>
      </c>
      <c r="B306">
        <v>2012</v>
      </c>
      <c r="C306" s="1">
        <v>8066.75</v>
      </c>
      <c r="D306">
        <v>1080.836</v>
      </c>
      <c r="E306">
        <v>70.662999999999997</v>
      </c>
      <c r="F306">
        <f>Table1__33[[#This Row],[Defence Equipment Procurement Expenditure]]+Table1__33[[#This Row],[Defence R&amp;D Expenditure]]</f>
        <v>1151.499</v>
      </c>
      <c r="G306">
        <v>652.96600000000001</v>
      </c>
      <c r="H306" s="2">
        <f>Table1__33[[#This Row],[Total Defence Expenditure ]]/(Table1__33[[#This Row],[GDP (MRD)]]*1000)</f>
        <v>1.2354012306919503E-2</v>
      </c>
    </row>
    <row r="307" spans="1:8" x14ac:dyDescent="0.25">
      <c r="A307" t="s">
        <v>26</v>
      </c>
      <c r="B307">
        <v>2013</v>
      </c>
      <c r="C307" s="1">
        <v>7702.0870000000004</v>
      </c>
      <c r="D307">
        <v>955.63699999999994</v>
      </c>
      <c r="E307">
        <v>59.165999999999997</v>
      </c>
      <c r="F307">
        <f>Table1__33[[#This Row],[Defence Equipment Procurement Expenditure]]+Table1__33[[#This Row],[Defence R&amp;D Expenditure]]</f>
        <v>1014.8029999999999</v>
      </c>
      <c r="G307">
        <v>660.46299999999997</v>
      </c>
      <c r="H307" s="2">
        <f>Table1__33[[#This Row],[Total Defence Expenditure ]]/(Table1__33[[#This Row],[GDP (MRD)]]*1000)</f>
        <v>1.1661647965139608E-2</v>
      </c>
    </row>
    <row r="308" spans="1:8" x14ac:dyDescent="0.25">
      <c r="A308" t="s">
        <v>26</v>
      </c>
      <c r="B308">
        <v>2014</v>
      </c>
      <c r="C308" s="1">
        <v>7787.7510000000002</v>
      </c>
      <c r="D308">
        <v>736.24400000000003</v>
      </c>
      <c r="E308">
        <v>59.402999999999999</v>
      </c>
      <c r="F308">
        <f>Table1__33[[#This Row],[Defence Equipment Procurement Expenditure]]+Table1__33[[#This Row],[Defence R&amp;D Expenditure]]</f>
        <v>795.64700000000005</v>
      </c>
      <c r="G308">
        <v>671.56</v>
      </c>
      <c r="H308" s="2">
        <f>Table1__33[[#This Row],[Total Defence Expenditure ]]/(Table1__33[[#This Row],[GDP (MRD)]]*1000)</f>
        <v>1.1596508130323426E-2</v>
      </c>
    </row>
    <row r="309" spans="1:8" x14ac:dyDescent="0.25">
      <c r="A309" t="s">
        <v>26</v>
      </c>
      <c r="B309">
        <v>2015</v>
      </c>
      <c r="C309" s="1">
        <v>7815.8429999999998</v>
      </c>
      <c r="D309">
        <v>810.6</v>
      </c>
      <c r="E309">
        <v>61.612000000000002</v>
      </c>
      <c r="F309">
        <f>Table1__33[[#This Row],[Defence Equipment Procurement Expenditure]]+Table1__33[[#This Row],[Defence R&amp;D Expenditure]]</f>
        <v>872.21199999999999</v>
      </c>
      <c r="G309">
        <v>690.00800000000004</v>
      </c>
      <c r="H309" s="2">
        <f>Table1__33[[#This Row],[Total Defence Expenditure ]]/(Table1__33[[#This Row],[GDP (MRD)]]*1000)</f>
        <v>1.1327177366059524E-2</v>
      </c>
    </row>
    <row r="310" spans="1:8" x14ac:dyDescent="0.25">
      <c r="A310" t="s">
        <v>26</v>
      </c>
      <c r="B310">
        <v>2016</v>
      </c>
      <c r="C310" s="1">
        <v>8233.93</v>
      </c>
      <c r="D310">
        <v>1106.9000000000001</v>
      </c>
      <c r="E310">
        <v>57.2</v>
      </c>
      <c r="F310">
        <f>Table1__33[[#This Row],[Defence Equipment Procurement Expenditure]]+Table1__33[[#This Row],[Defence R&amp;D Expenditure]]</f>
        <v>1164.1000000000001</v>
      </c>
      <c r="G310">
        <v>708.33699999999999</v>
      </c>
      <c r="H310" s="2">
        <f>Table1__33[[#This Row],[Total Defence Expenditure ]]/(Table1__33[[#This Row],[GDP (MRD)]]*1000)</f>
        <v>1.162431159179882E-2</v>
      </c>
    </row>
    <row r="311" spans="1:8" x14ac:dyDescent="0.25">
      <c r="A311" t="s">
        <v>26</v>
      </c>
      <c r="B311">
        <v>2017</v>
      </c>
      <c r="C311" s="1">
        <v>8538.8850000000002</v>
      </c>
      <c r="D311">
        <v>1732.81</v>
      </c>
      <c r="E311">
        <v>57.017000000000003</v>
      </c>
      <c r="F311">
        <f>Table1__33[[#This Row],[Defence Equipment Procurement Expenditure]]+Table1__33[[#This Row],[Defence R&amp;D Expenditure]]</f>
        <v>1789.827</v>
      </c>
      <c r="G311">
        <v>738.14599999999996</v>
      </c>
      <c r="H311" s="2">
        <f>Table1__33[[#This Row],[Total Defence Expenditure ]]/(Table1__33[[#This Row],[GDP (MRD)]]*1000)</f>
        <v>1.1568016354488137E-2</v>
      </c>
    </row>
    <row r="312" spans="1:8" x14ac:dyDescent="0.25">
      <c r="A312" t="s">
        <v>26</v>
      </c>
      <c r="B312">
        <v>2018</v>
      </c>
      <c r="C312" s="1">
        <v>9416.8799999999992</v>
      </c>
      <c r="D312">
        <v>3182.24</v>
      </c>
      <c r="E312">
        <v>68.66</v>
      </c>
      <c r="F312">
        <f>Table1__33[[#This Row],[Defence Equipment Procurement Expenditure]]+Table1__33[[#This Row],[Defence R&amp;D Expenditure]]</f>
        <v>3250.8999999999996</v>
      </c>
      <c r="G312">
        <v>773.98699999999997</v>
      </c>
      <c r="H312" s="2">
        <f>Table1__33[[#This Row],[Total Defence Expenditure ]]/(Table1__33[[#This Row],[GDP (MRD)]]*1000)</f>
        <v>1.2166715978433745E-2</v>
      </c>
    </row>
    <row r="313" spans="1:8" x14ac:dyDescent="0.25">
      <c r="A313" t="s">
        <v>26</v>
      </c>
      <c r="B313">
        <v>2019</v>
      </c>
      <c r="C313" s="1">
        <v>10860.11</v>
      </c>
      <c r="D313">
        <v>5273.04</v>
      </c>
      <c r="E313">
        <v>190</v>
      </c>
      <c r="F313">
        <f>Table1__33[[#This Row],[Defence Equipment Procurement Expenditure]]+Table1__33[[#This Row],[Defence R&amp;D Expenditure]]</f>
        <v>5463.04</v>
      </c>
      <c r="G313">
        <v>813.05499999999995</v>
      </c>
      <c r="H313" s="2">
        <f>Table1__33[[#This Row],[Total Defence Expenditure ]]/(Table1__33[[#This Row],[GDP (MRD)]]*1000)</f>
        <v>1.3357165259422795E-2</v>
      </c>
    </row>
    <row r="314" spans="1:8" x14ac:dyDescent="0.25">
      <c r="A314" t="s">
        <v>26</v>
      </c>
      <c r="B314">
        <v>2020</v>
      </c>
      <c r="C314" s="1">
        <v>11200</v>
      </c>
      <c r="D314">
        <v>2700</v>
      </c>
      <c r="E314">
        <v>162.9</v>
      </c>
      <c r="F314">
        <f>Table1__33[[#This Row],[Defence Equipment Procurement Expenditure]]+Table1__33[[#This Row],[Defence R&amp;D Expenditure]]</f>
        <v>2862.9</v>
      </c>
      <c r="G314">
        <v>800.09500000000003</v>
      </c>
      <c r="H314" s="2">
        <f>Table1__33[[#This Row],[Total Defence Expenditure ]]/(Table1__33[[#This Row],[GDP (MRD)]]*1000)</f>
        <v>1.3998337697398434E-2</v>
      </c>
    </row>
    <row r="315" spans="1:8" x14ac:dyDescent="0.25">
      <c r="A315" t="s">
        <v>26</v>
      </c>
      <c r="B315">
        <v>2021</v>
      </c>
      <c r="C315" s="4">
        <v>12300</v>
      </c>
      <c r="D315" s="4">
        <v>3300</v>
      </c>
      <c r="E315" s="4">
        <v>148</v>
      </c>
      <c r="F315">
        <f>Table1__33[[#This Row],[Defence Equipment Procurement Expenditure]]+Table1__33[[#This Row],[Defence R&amp;D Expenditure]]</f>
        <v>3448</v>
      </c>
      <c r="G315">
        <v>860.71900000000005</v>
      </c>
      <c r="H315" s="2">
        <f>Table1__33[[#This Row],[Total Defence Expenditure ]]/(Table1__33[[#This Row],[GDP (MRD)]]*1000)</f>
        <v>1.4290378160584349E-2</v>
      </c>
    </row>
    <row r="316" spans="1:8" x14ac:dyDescent="0.25">
      <c r="A316" t="s">
        <v>27</v>
      </c>
      <c r="B316">
        <v>2005</v>
      </c>
      <c r="C316" s="1">
        <v>4639.97</v>
      </c>
      <c r="D316">
        <v>633.44000000000005</v>
      </c>
      <c r="E316">
        <v>50.52</v>
      </c>
      <c r="F316">
        <f>Table1__33[[#This Row],[Defence Equipment Procurement Expenditure]]+Table1__33[[#This Row],[Defence R&amp;D Expenditure]]</f>
        <v>683.96</v>
      </c>
      <c r="G316">
        <v>246.21520000000001</v>
      </c>
      <c r="H316" s="2">
        <f>Table1__33[[#This Row],[Total Defence Expenditure ]]/(Table1__33[[#This Row],[GDP (MRD)]]*1000)</f>
        <v>1.8845180963644813E-2</v>
      </c>
    </row>
    <row r="317" spans="1:8" x14ac:dyDescent="0.25">
      <c r="A317" t="s">
        <v>27</v>
      </c>
      <c r="B317">
        <v>2006</v>
      </c>
      <c r="C317" s="1">
        <v>4892.83</v>
      </c>
      <c r="D317">
        <v>881.08</v>
      </c>
      <c r="E317">
        <v>37.680999999999997</v>
      </c>
      <c r="F317">
        <f>Table1__33[[#This Row],[Defence Equipment Procurement Expenditure]]+Table1__33[[#This Row],[Defence R&amp;D Expenditure]]</f>
        <v>918.76100000000008</v>
      </c>
      <c r="G317">
        <v>274.50479999999999</v>
      </c>
      <c r="H317" s="2">
        <f>Table1__33[[#This Row],[Total Defence Expenditure ]]/(Table1__33[[#This Row],[GDP (MRD)]]*1000)</f>
        <v>1.7824205624091091E-2</v>
      </c>
    </row>
    <row r="318" spans="1:8" x14ac:dyDescent="0.25">
      <c r="A318" t="s">
        <v>27</v>
      </c>
      <c r="B318">
        <v>2007</v>
      </c>
      <c r="C318" s="1">
        <v>5799.2674000000006</v>
      </c>
      <c r="D318">
        <v>1294.1822569999999</v>
      </c>
      <c r="E318">
        <v>53.941879</v>
      </c>
      <c r="F318">
        <f>Table1__33[[#This Row],[Defence Equipment Procurement Expenditure]]+Table1__33[[#This Row],[Defence R&amp;D Expenditure]]</f>
        <v>1348.1241359999999</v>
      </c>
      <c r="G318">
        <v>313.84820000000002</v>
      </c>
      <c r="H318" s="2">
        <f>Table1__33[[#This Row],[Total Defence Expenditure ]]/(Table1__33[[#This Row],[GDP (MRD)]]*1000)</f>
        <v>1.8477937423251115E-2</v>
      </c>
    </row>
    <row r="319" spans="1:8" x14ac:dyDescent="0.25">
      <c r="A319" t="s">
        <v>27</v>
      </c>
      <c r="B319">
        <v>2008</v>
      </c>
      <c r="C319" s="1">
        <v>5973.828716</v>
      </c>
      <c r="D319">
        <v>844.65521199999989</v>
      </c>
      <c r="E319">
        <v>51.896259000000001</v>
      </c>
      <c r="F319">
        <f>Table1__33[[#This Row],[Defence Equipment Procurement Expenditure]]+Table1__33[[#This Row],[Defence R&amp;D Expenditure]]</f>
        <v>896.55147099999988</v>
      </c>
      <c r="G319">
        <v>366.04070000000002</v>
      </c>
      <c r="H319" s="2">
        <f>Table1__33[[#This Row],[Total Defence Expenditure ]]/(Table1__33[[#This Row],[GDP (MRD)]]*1000)</f>
        <v>1.6320121549324978E-2</v>
      </c>
    </row>
    <row r="320" spans="1:8" x14ac:dyDescent="0.25">
      <c r="A320" t="s">
        <v>27</v>
      </c>
      <c r="B320">
        <v>2009</v>
      </c>
      <c r="C320" s="1">
        <v>5427.5339489999997</v>
      </c>
      <c r="D320">
        <v>1006.950254</v>
      </c>
      <c r="E320">
        <v>88.928017000000011</v>
      </c>
      <c r="F320">
        <f>Table1__33[[#This Row],[Defence Equipment Procurement Expenditure]]+Table1__33[[#This Row],[Defence R&amp;D Expenditure]]</f>
        <v>1095.878271</v>
      </c>
      <c r="G320">
        <v>317.03949999999998</v>
      </c>
      <c r="H320" s="2">
        <f>Table1__33[[#This Row],[Total Defence Expenditure ]]/(Table1__33[[#This Row],[GDP (MRD)]]*1000)</f>
        <v>1.7119425021172439E-2</v>
      </c>
    </row>
    <row r="321" spans="1:8" x14ac:dyDescent="0.25">
      <c r="A321" t="s">
        <v>27</v>
      </c>
      <c r="B321">
        <v>2010</v>
      </c>
      <c r="C321" s="1">
        <v>6392.4771700000001</v>
      </c>
      <c r="D321">
        <v>1435.2058124867035</v>
      </c>
      <c r="E321">
        <v>121.21532826693429</v>
      </c>
      <c r="F321">
        <f>Table1__33[[#This Row],[Defence Equipment Procurement Expenditure]]+Table1__33[[#This Row],[Defence R&amp;D Expenditure]]</f>
        <v>1556.4211407536377</v>
      </c>
      <c r="G321">
        <v>362.19369999999998</v>
      </c>
      <c r="H321" s="2">
        <f>Table1__33[[#This Row],[Total Defence Expenditure ]]/(Table1__33[[#This Row],[GDP (MRD)]]*1000)</f>
        <v>1.7649332856976809E-2</v>
      </c>
    </row>
    <row r="322" spans="1:8" x14ac:dyDescent="0.25">
      <c r="A322" t="s">
        <v>27</v>
      </c>
      <c r="B322">
        <v>2011</v>
      </c>
      <c r="C322" s="1">
        <v>6556.6134309999998</v>
      </c>
      <c r="D322">
        <v>1418.1899880000001</v>
      </c>
      <c r="E322">
        <v>167.60503553113548</v>
      </c>
      <c r="F322">
        <f>Table1__33[[#This Row],[Defence Equipment Procurement Expenditure]]+Table1__33[[#This Row],[Defence R&amp;D Expenditure]]</f>
        <v>1585.7950235311355</v>
      </c>
      <c r="G322">
        <v>379.85890000000001</v>
      </c>
      <c r="H322" s="2">
        <f>Table1__33[[#This Row],[Total Defence Expenditure ]]/(Table1__33[[#This Row],[GDP (MRD)]]*1000)</f>
        <v>1.7260655024799995E-2</v>
      </c>
    </row>
    <row r="323" spans="1:8" x14ac:dyDescent="0.25">
      <c r="A323" t="s">
        <v>27</v>
      </c>
      <c r="B323">
        <v>2012</v>
      </c>
      <c r="C323" s="1">
        <v>6754.3367459999999</v>
      </c>
      <c r="D323">
        <v>1399.270027</v>
      </c>
      <c r="E323">
        <v>143.64544100000001</v>
      </c>
      <c r="F323">
        <f>Table1__33[[#This Row],[Defence Equipment Procurement Expenditure]]+Table1__33[[#This Row],[Defence R&amp;D Expenditure]]</f>
        <v>1542.9154680000001</v>
      </c>
      <c r="G323">
        <v>387.9436</v>
      </c>
      <c r="H323" s="2">
        <f>Table1__33[[#This Row],[Total Defence Expenditure ]]/(Table1__33[[#This Row],[GDP (MRD)]]*1000)</f>
        <v>1.7410615218294619E-2</v>
      </c>
    </row>
    <row r="324" spans="1:8" x14ac:dyDescent="0.25">
      <c r="A324" t="s">
        <v>27</v>
      </c>
      <c r="B324">
        <v>2013</v>
      </c>
      <c r="C324" s="1">
        <v>6720.0523890000004</v>
      </c>
      <c r="D324">
        <v>1358.110068</v>
      </c>
      <c r="E324">
        <v>94.333157999999997</v>
      </c>
      <c r="F324">
        <f>Table1__33[[#This Row],[Defence Equipment Procurement Expenditure]]+Table1__33[[#This Row],[Defence R&amp;D Expenditure]]</f>
        <v>1452.4432259999999</v>
      </c>
      <c r="G324">
        <v>392.31169999999997</v>
      </c>
      <c r="H324" s="2">
        <f>Table1__33[[#This Row],[Total Defence Expenditure ]]/(Table1__33[[#This Row],[GDP (MRD)]]*1000)</f>
        <v>1.7129370317020883E-2</v>
      </c>
    </row>
    <row r="325" spans="1:8" x14ac:dyDescent="0.25">
      <c r="A325" t="s">
        <v>27</v>
      </c>
      <c r="B325">
        <v>2014</v>
      </c>
      <c r="C325" s="1">
        <v>7565.3270329999996</v>
      </c>
      <c r="D325">
        <v>1810.520252</v>
      </c>
      <c r="E325">
        <v>217.17980599999999</v>
      </c>
      <c r="F325">
        <f>Table1__33[[#This Row],[Defence Equipment Procurement Expenditure]]+Table1__33[[#This Row],[Defence R&amp;D Expenditure]]</f>
        <v>2027.7000579999999</v>
      </c>
      <c r="G325">
        <v>408.97179999999997</v>
      </c>
      <c r="H325" s="2">
        <f>Table1__33[[#This Row],[Total Defence Expenditure ]]/(Table1__33[[#This Row],[GDP (MRD)]]*1000)</f>
        <v>1.8498407550349438E-2</v>
      </c>
    </row>
    <row r="326" spans="1:8" x14ac:dyDescent="0.25">
      <c r="A326" t="s">
        <v>27</v>
      </c>
      <c r="B326">
        <v>2015</v>
      </c>
      <c r="C326" s="1">
        <v>9546.18</v>
      </c>
      <c r="D326">
        <v>2995.78</v>
      </c>
      <c r="E326">
        <v>156.72</v>
      </c>
      <c r="F326">
        <f>Table1__33[[#This Row],[Defence Equipment Procurement Expenditure]]+Table1__33[[#This Row],[Defence R&amp;D Expenditure]]</f>
        <v>3152.5</v>
      </c>
      <c r="G326">
        <v>430.46390000000002</v>
      </c>
      <c r="H326" s="2">
        <f>Table1__33[[#This Row],[Total Defence Expenditure ]]/(Table1__33[[#This Row],[GDP (MRD)]]*1000)</f>
        <v>2.2176493777991604E-2</v>
      </c>
    </row>
    <row r="327" spans="1:8" x14ac:dyDescent="0.25">
      <c r="A327" t="s">
        <v>27</v>
      </c>
      <c r="B327">
        <v>2016</v>
      </c>
      <c r="C327" s="1">
        <v>8500.1200000000008</v>
      </c>
      <c r="D327">
        <v>1711.51</v>
      </c>
      <c r="E327">
        <v>138.91999999999999</v>
      </c>
      <c r="F327">
        <f>Table1__33[[#This Row],[Defence Equipment Procurement Expenditure]]+Table1__33[[#This Row],[Defence R&amp;D Expenditure]]</f>
        <v>1850.43</v>
      </c>
      <c r="G327">
        <v>427.09109999999998</v>
      </c>
      <c r="H327" s="2">
        <f>Table1__33[[#This Row],[Total Defence Expenditure ]]/(Table1__33[[#This Row],[GDP (MRD)]]*1000)</f>
        <v>1.9902358068337178E-2</v>
      </c>
    </row>
    <row r="328" spans="1:8" x14ac:dyDescent="0.25">
      <c r="A328" t="s">
        <v>27</v>
      </c>
      <c r="B328">
        <v>2017</v>
      </c>
      <c r="C328" s="1">
        <v>8821.4500000000007</v>
      </c>
      <c r="D328" s="1">
        <v>1917.29</v>
      </c>
      <c r="E328">
        <v>84.487034949267198</v>
      </c>
      <c r="F328">
        <f>Table1__33[[#This Row],[Defence Equipment Procurement Expenditure]]+Table1__33[[#This Row],[Defence R&amp;D Expenditure]]</f>
        <v>2001.7770349492671</v>
      </c>
      <c r="G328">
        <v>467.42520000000002</v>
      </c>
      <c r="H328" s="2">
        <f>Table1__33[[#This Row],[Total Defence Expenditure ]]/(Table1__33[[#This Row],[GDP (MRD)]]*1000)</f>
        <v>1.887243135372248E-2</v>
      </c>
    </row>
    <row r="329" spans="1:8" x14ac:dyDescent="0.25">
      <c r="A329" t="s">
        <v>27</v>
      </c>
      <c r="B329">
        <v>2018</v>
      </c>
      <c r="C329" s="1">
        <v>10047.16</v>
      </c>
      <c r="D329" s="1">
        <v>2714.16</v>
      </c>
      <c r="E329">
        <v>50.215142059451502</v>
      </c>
      <c r="F329">
        <f>Table1__33[[#This Row],[Defence Equipment Procurement Expenditure]]+Table1__33[[#This Row],[Defence R&amp;D Expenditure]]</f>
        <v>2764.3751420594513</v>
      </c>
      <c r="G329">
        <v>497.84350000000001</v>
      </c>
      <c r="H329" s="2">
        <f>Table1__33[[#This Row],[Total Defence Expenditure ]]/(Table1__33[[#This Row],[GDP (MRD)]]*1000)</f>
        <v>2.0181362215234304E-2</v>
      </c>
    </row>
    <row r="330" spans="1:8" x14ac:dyDescent="0.25">
      <c r="A330" t="s">
        <v>27</v>
      </c>
      <c r="B330">
        <v>2019</v>
      </c>
      <c r="C330" s="1">
        <v>10559.12</v>
      </c>
      <c r="D330" s="1">
        <v>2390.67</v>
      </c>
      <c r="E330">
        <v>260.19930232558102</v>
      </c>
      <c r="F330">
        <f>Table1__33[[#This Row],[Defence Equipment Procurement Expenditure]]+Table1__33[[#This Row],[Defence R&amp;D Expenditure]]</f>
        <v>2650.869302325581</v>
      </c>
      <c r="G330">
        <v>533.59760000000006</v>
      </c>
      <c r="H330" s="2">
        <f>Table1__33[[#This Row],[Total Defence Expenditure ]]/(Table1__33[[#This Row],[GDP (MRD)]]*1000)</f>
        <v>1.9788544776063458E-2</v>
      </c>
    </row>
    <row r="331" spans="1:8" x14ac:dyDescent="0.25">
      <c r="A331" t="s">
        <v>27</v>
      </c>
      <c r="B331">
        <v>2020</v>
      </c>
      <c r="C331" s="1">
        <v>11723.8</v>
      </c>
      <c r="D331" s="1">
        <v>3383.1</v>
      </c>
      <c r="E331">
        <v>53.2</v>
      </c>
      <c r="F331">
        <f>Table1__33[[#This Row],[Defence Equipment Procurement Expenditure]]+Table1__33[[#This Row],[Defence R&amp;D Expenditure]]</f>
        <v>3436.2999999999997</v>
      </c>
      <c r="G331">
        <v>526.43970000000002</v>
      </c>
      <c r="H331" s="2">
        <f>Table1__33[[#This Row],[Total Defence Expenditure ]]/(Table1__33[[#This Row],[GDP (MRD)]]*1000)</f>
        <v>2.2269976979319754E-2</v>
      </c>
    </row>
    <row r="332" spans="1:8" x14ac:dyDescent="0.25">
      <c r="A332" t="s">
        <v>27</v>
      </c>
      <c r="B332">
        <v>2021</v>
      </c>
      <c r="C332" s="4">
        <v>12765.3</v>
      </c>
      <c r="D332" s="4">
        <v>4326.3999999999996</v>
      </c>
      <c r="E332" s="4">
        <v>78.7</v>
      </c>
      <c r="F332">
        <f>Table1__33[[#This Row],[Defence Equipment Procurement Expenditure]]+Table1__33[[#This Row],[Defence R&amp;D Expenditure]]</f>
        <v>4405.0999999999995</v>
      </c>
      <c r="G332">
        <v>574.34849999999994</v>
      </c>
      <c r="H332" s="2">
        <f>Table1__33[[#This Row],[Total Defence Expenditure ]]/(Table1__33[[#This Row],[GDP (MRD)]]*1000)</f>
        <v>2.2225704428582994E-2</v>
      </c>
    </row>
    <row r="333" spans="1:8" x14ac:dyDescent="0.25">
      <c r="A333" t="s">
        <v>28</v>
      </c>
      <c r="B333">
        <v>2005</v>
      </c>
      <c r="C333" s="1">
        <v>2532.29</v>
      </c>
      <c r="D333">
        <v>223.82</v>
      </c>
      <c r="E333">
        <v>5.9154260000000001</v>
      </c>
      <c r="F333">
        <f>Table1__33[[#This Row],[Defence Equipment Procurement Expenditure]]+Table1__33[[#This Row],[Defence R&amp;D Expenditure]]</f>
        <v>229.73542599999999</v>
      </c>
      <c r="G333">
        <v>158.55269999999999</v>
      </c>
      <c r="H333" s="2">
        <f>Table1__33[[#This Row],[Total Defence Expenditure ]]/(Table1__33[[#This Row],[GDP (MRD)]]*1000)</f>
        <v>1.5971282734384216E-2</v>
      </c>
    </row>
    <row r="334" spans="1:8" x14ac:dyDescent="0.25">
      <c r="A334" t="s">
        <v>28</v>
      </c>
      <c r="B334">
        <v>2006</v>
      </c>
      <c r="C334" s="1">
        <v>2514</v>
      </c>
      <c r="D334">
        <v>151</v>
      </c>
      <c r="E334">
        <v>5.6214000000000004</v>
      </c>
      <c r="F334">
        <f>Table1__33[[#This Row],[Defence Equipment Procurement Expenditure]]+Table1__33[[#This Row],[Defence R&amp;D Expenditure]]</f>
        <v>156.62139999999999</v>
      </c>
      <c r="G334">
        <v>166.26050000000001</v>
      </c>
      <c r="H334" s="2">
        <f>Table1__33[[#This Row],[Total Defence Expenditure ]]/(Table1__33[[#This Row],[GDP (MRD)]]*1000)</f>
        <v>1.5120849510256495E-2</v>
      </c>
    </row>
    <row r="335" spans="1:8" x14ac:dyDescent="0.25">
      <c r="A335" t="s">
        <v>28</v>
      </c>
      <c r="B335">
        <v>2007</v>
      </c>
      <c r="C335" s="1">
        <v>2417.6669999999999</v>
      </c>
      <c r="D335">
        <v>202.88799999999998</v>
      </c>
      <c r="E335">
        <v>4.6989999999999998</v>
      </c>
      <c r="F335">
        <f>Table1__33[[#This Row],[Defence Equipment Procurement Expenditure]]+Table1__33[[#This Row],[Defence R&amp;D Expenditure]]</f>
        <v>207.58699999999999</v>
      </c>
      <c r="G335">
        <v>175.48339999999999</v>
      </c>
      <c r="H335" s="2">
        <f>Table1__33[[#This Row],[Total Defence Expenditure ]]/(Table1__33[[#This Row],[GDP (MRD)]]*1000)</f>
        <v>1.3777183482882142E-2</v>
      </c>
    </row>
    <row r="336" spans="1:8" x14ac:dyDescent="0.25">
      <c r="A336" t="s">
        <v>28</v>
      </c>
      <c r="B336">
        <v>2008</v>
      </c>
      <c r="C336" s="1">
        <v>2535.655471</v>
      </c>
      <c r="D336">
        <v>340.20101999999997</v>
      </c>
      <c r="E336">
        <v>5.9016209999999996</v>
      </c>
      <c r="F336">
        <f>Table1__33[[#This Row],[Defence Equipment Procurement Expenditure]]+Table1__33[[#This Row],[Defence R&amp;D Expenditure]]</f>
        <v>346.10264099999995</v>
      </c>
      <c r="G336">
        <v>179.1028</v>
      </c>
      <c r="H336" s="2">
        <f>Table1__33[[#This Row],[Total Defence Expenditure ]]/(Table1__33[[#This Row],[GDP (MRD)]]*1000)</f>
        <v>1.4157542322063085E-2</v>
      </c>
    </row>
    <row r="337" spans="1:8" x14ac:dyDescent="0.25">
      <c r="A337" t="s">
        <v>28</v>
      </c>
      <c r="B337">
        <v>2009</v>
      </c>
      <c r="C337" s="1">
        <v>2771</v>
      </c>
      <c r="D337">
        <v>354.63270500000004</v>
      </c>
      <c r="E337">
        <v>9.0291497400000011</v>
      </c>
      <c r="F337">
        <f>Table1__33[[#This Row],[Defence Equipment Procurement Expenditure]]+Table1__33[[#This Row],[Defence R&amp;D Expenditure]]</f>
        <v>363.66185474000002</v>
      </c>
      <c r="G337">
        <v>175.41640000000001</v>
      </c>
      <c r="H337" s="2">
        <f>Table1__33[[#This Row],[Total Defence Expenditure ]]/(Table1__33[[#This Row],[GDP (MRD)]]*1000)</f>
        <v>1.5796698598306656E-2</v>
      </c>
    </row>
    <row r="338" spans="1:8" x14ac:dyDescent="0.25">
      <c r="A338" t="s">
        <v>28</v>
      </c>
      <c r="B338">
        <v>2010</v>
      </c>
      <c r="C338" s="1">
        <v>2781.6239999999998</v>
      </c>
      <c r="D338">
        <v>289.13223499999998</v>
      </c>
      <c r="E338">
        <v>6.9831590000000006</v>
      </c>
      <c r="F338">
        <f>Table1__33[[#This Row],[Defence Equipment Procurement Expenditure]]+Table1__33[[#This Row],[Defence R&amp;D Expenditure]]</f>
        <v>296.11539399999998</v>
      </c>
      <c r="G338">
        <v>179.61080000000001</v>
      </c>
      <c r="H338" s="2">
        <f>Table1__33[[#This Row],[Total Defence Expenditure ]]/(Table1__33[[#This Row],[GDP (MRD)]]*1000)</f>
        <v>1.548695290038238E-2</v>
      </c>
    </row>
    <row r="339" spans="1:8" x14ac:dyDescent="0.25">
      <c r="A339" t="s">
        <v>28</v>
      </c>
      <c r="B339">
        <v>2011</v>
      </c>
      <c r="C339" s="1">
        <v>2669.06</v>
      </c>
      <c r="D339">
        <v>296.82873799999999</v>
      </c>
      <c r="E339">
        <v>8.1259999999999994</v>
      </c>
      <c r="F339">
        <f>Table1__33[[#This Row],[Defence Equipment Procurement Expenditure]]+Table1__33[[#This Row],[Defence R&amp;D Expenditure]]</f>
        <v>304.95473799999996</v>
      </c>
      <c r="G339">
        <v>176.09620000000001</v>
      </c>
      <c r="H339" s="2">
        <f>Table1__33[[#This Row],[Total Defence Expenditure ]]/(Table1__33[[#This Row],[GDP (MRD)]]*1000)</f>
        <v>1.5156829051393499E-2</v>
      </c>
    </row>
    <row r="340" spans="1:8" x14ac:dyDescent="0.25">
      <c r="A340" t="s">
        <v>28</v>
      </c>
      <c r="B340">
        <v>2012</v>
      </c>
      <c r="C340" s="1">
        <v>2366.2780000000002</v>
      </c>
      <c r="D340">
        <v>254.57300000000001</v>
      </c>
      <c r="E340">
        <v>0.90700000000000003</v>
      </c>
      <c r="F340">
        <f>Table1__33[[#This Row],[Defence Equipment Procurement Expenditure]]+Table1__33[[#This Row],[Defence R&amp;D Expenditure]]</f>
        <v>255.48000000000002</v>
      </c>
      <c r="G340">
        <v>168.29560000000001</v>
      </c>
      <c r="H340" s="2">
        <f>Table1__33[[#This Row],[Total Defence Expenditure ]]/(Table1__33[[#This Row],[GDP (MRD)]]*1000)</f>
        <v>1.4060248752789736E-2</v>
      </c>
    </row>
    <row r="341" spans="1:8" x14ac:dyDescent="0.25">
      <c r="A341" t="s">
        <v>28</v>
      </c>
      <c r="B341">
        <v>2013</v>
      </c>
      <c r="C341" s="1">
        <v>2590.9079999999999</v>
      </c>
      <c r="D341">
        <v>259.61700000000002</v>
      </c>
      <c r="E341">
        <v>0.86160899999999996</v>
      </c>
      <c r="F341">
        <f>Table1__33[[#This Row],[Defence Equipment Procurement Expenditure]]+Table1__33[[#This Row],[Defence R&amp;D Expenditure]]</f>
        <v>260.47860900000001</v>
      </c>
      <c r="G341">
        <v>170.4923</v>
      </c>
      <c r="H341" s="2">
        <f>Table1__33[[#This Row],[Total Defence Expenditure ]]/(Table1__33[[#This Row],[GDP (MRD)]]*1000)</f>
        <v>1.5196627648286757E-2</v>
      </c>
    </row>
    <row r="342" spans="1:8" x14ac:dyDescent="0.25">
      <c r="A342" t="s">
        <v>28</v>
      </c>
      <c r="B342">
        <v>2014</v>
      </c>
      <c r="C342" s="1">
        <v>2501.1990000000001</v>
      </c>
      <c r="D342">
        <v>343.02600000000001</v>
      </c>
      <c r="E342">
        <v>2.383</v>
      </c>
      <c r="F342">
        <f>Table1__33[[#This Row],[Defence Equipment Procurement Expenditure]]+Table1__33[[#This Row],[Defence R&amp;D Expenditure]]</f>
        <v>345.40899999999999</v>
      </c>
      <c r="G342">
        <v>173.05369999999999</v>
      </c>
      <c r="H342" s="2">
        <f>Table1__33[[#This Row],[Total Defence Expenditure ]]/(Table1__33[[#This Row],[GDP (MRD)]]*1000)</f>
        <v>1.4453311313193537E-2</v>
      </c>
    </row>
    <row r="343" spans="1:8" x14ac:dyDescent="0.25">
      <c r="A343" t="s">
        <v>28</v>
      </c>
      <c r="B343">
        <v>2015</v>
      </c>
      <c r="C343" s="1">
        <v>2383.83</v>
      </c>
      <c r="D343">
        <v>207.36</v>
      </c>
      <c r="E343">
        <v>2.36</v>
      </c>
      <c r="F343">
        <f>Table1__33[[#This Row],[Defence Equipment Procurement Expenditure]]+Table1__33[[#This Row],[Defence R&amp;D Expenditure]]</f>
        <v>209.72000000000003</v>
      </c>
      <c r="G343">
        <v>179.7132</v>
      </c>
      <c r="H343" s="2">
        <f>Table1__33[[#This Row],[Total Defence Expenditure ]]/(Table1__33[[#This Row],[GDP (MRD)]]*1000)</f>
        <v>1.3264634985076219E-2</v>
      </c>
    </row>
    <row r="344" spans="1:8" x14ac:dyDescent="0.25">
      <c r="A344" t="s">
        <v>28</v>
      </c>
      <c r="B344">
        <v>2016</v>
      </c>
      <c r="C344" s="1">
        <v>2363.79</v>
      </c>
      <c r="D344">
        <v>235.13200000000001</v>
      </c>
      <c r="E344">
        <v>2.36</v>
      </c>
      <c r="F344">
        <f>Table1__33[[#This Row],[Defence Equipment Procurement Expenditure]]+Table1__33[[#This Row],[Defence R&amp;D Expenditure]]</f>
        <v>237.49200000000002</v>
      </c>
      <c r="G344">
        <v>186.4898</v>
      </c>
      <c r="H344" s="2">
        <f>Table1__33[[#This Row],[Total Defence Expenditure ]]/(Table1__33[[#This Row],[GDP (MRD)]]*1000)</f>
        <v>1.2675170438275981E-2</v>
      </c>
    </row>
    <row r="345" spans="1:8" x14ac:dyDescent="0.25">
      <c r="A345" t="s">
        <v>28</v>
      </c>
      <c r="B345">
        <v>2017</v>
      </c>
      <c r="C345" s="1">
        <v>2743.2027720380001</v>
      </c>
      <c r="D345">
        <v>309.83647013799998</v>
      </c>
      <c r="E345">
        <v>0.32283561</v>
      </c>
      <c r="F345">
        <f>Table1__33[[#This Row],[Defence Equipment Procurement Expenditure]]+Table1__33[[#This Row],[Defence R&amp;D Expenditure]]</f>
        <v>310.15930574800001</v>
      </c>
      <c r="G345">
        <v>195.94720000000001</v>
      </c>
      <c r="H345" s="2">
        <f>Table1__33[[#This Row],[Total Defence Expenditure ]]/(Table1__33[[#This Row],[GDP (MRD)]]*1000)</f>
        <v>1.3999703859192681E-2</v>
      </c>
    </row>
    <row r="346" spans="1:8" x14ac:dyDescent="0.25">
      <c r="A346" t="s">
        <v>28</v>
      </c>
      <c r="B346">
        <v>2018</v>
      </c>
      <c r="C346" s="1">
        <v>2625.7384663299999</v>
      </c>
      <c r="D346">
        <v>258.79956499999997</v>
      </c>
      <c r="E346">
        <v>0.47013500000000003</v>
      </c>
      <c r="F346">
        <f>Table1__33[[#This Row],[Defence Equipment Procurement Expenditure]]+Table1__33[[#This Row],[Defence R&amp;D Expenditure]]</f>
        <v>259.2697</v>
      </c>
      <c r="G346">
        <v>205.1841</v>
      </c>
      <c r="H346" s="2">
        <f>Table1__33[[#This Row],[Total Defence Expenditure ]]/(Table1__33[[#This Row],[GDP (MRD)]]*1000)</f>
        <v>1.2796988004089984E-2</v>
      </c>
    </row>
    <row r="347" spans="1:8" x14ac:dyDescent="0.25">
      <c r="A347" t="s">
        <v>28</v>
      </c>
      <c r="B347">
        <v>2019</v>
      </c>
      <c r="C347" s="1">
        <v>3042.4</v>
      </c>
      <c r="D347">
        <v>477</v>
      </c>
      <c r="E347">
        <v>2.8</v>
      </c>
      <c r="F347">
        <f>Table1__33[[#This Row],[Defence Equipment Procurement Expenditure]]+Table1__33[[#This Row],[Defence R&amp;D Expenditure]]</f>
        <v>479.8</v>
      </c>
      <c r="G347">
        <v>214.37459999999999</v>
      </c>
      <c r="H347" s="2">
        <f>Table1__33[[#This Row],[Total Defence Expenditure ]]/(Table1__33[[#This Row],[GDP (MRD)]]*1000)</f>
        <v>1.4191979833431762E-2</v>
      </c>
    </row>
    <row r="348" spans="1:8" x14ac:dyDescent="0.25">
      <c r="A348" t="s">
        <v>28</v>
      </c>
      <c r="B348">
        <v>2020</v>
      </c>
      <c r="C348" s="1">
        <v>3362.25</v>
      </c>
      <c r="D348">
        <v>542.63900000000001</v>
      </c>
      <c r="E348">
        <v>4.7</v>
      </c>
      <c r="F348">
        <f>Table1__33[[#This Row],[Defence Equipment Procurement Expenditure]]+Table1__33[[#This Row],[Defence R&amp;D Expenditure]]</f>
        <v>547.33900000000006</v>
      </c>
      <c r="G348">
        <v>200.08760000000001</v>
      </c>
      <c r="H348" s="2">
        <f>Table1__33[[#This Row],[Total Defence Expenditure ]]/(Table1__33[[#This Row],[GDP (MRD)]]*1000)</f>
        <v>1.6803889896225454E-2</v>
      </c>
    </row>
    <row r="349" spans="1:8" x14ac:dyDescent="0.25">
      <c r="A349" t="s">
        <v>28</v>
      </c>
      <c r="B349">
        <v>2021</v>
      </c>
      <c r="C349" s="4">
        <v>3282.4</v>
      </c>
      <c r="D349" s="4">
        <v>530.54100000000005</v>
      </c>
      <c r="E349" s="4">
        <v>2.621</v>
      </c>
      <c r="F349">
        <f>Table1__33[[#This Row],[Defence Equipment Procurement Expenditure]]+Table1__33[[#This Row],[Defence R&amp;D Expenditure]]</f>
        <v>533.16200000000003</v>
      </c>
      <c r="G349">
        <v>211.2775</v>
      </c>
      <c r="H349" s="2">
        <f>Table1__33[[#This Row],[Total Defence Expenditure ]]/(Table1__33[[#This Row],[GDP (MRD)]]*1000)</f>
        <v>1.5535965732271539E-2</v>
      </c>
    </row>
    <row r="350" spans="1:8" x14ac:dyDescent="0.25">
      <c r="A350" t="s">
        <v>29</v>
      </c>
      <c r="B350">
        <v>2006</v>
      </c>
      <c r="C350" s="1">
        <v>1793.9651260000001</v>
      </c>
      <c r="D350">
        <v>422.218819</v>
      </c>
      <c r="E350">
        <v>3.1413790000000001</v>
      </c>
      <c r="F350">
        <f>Table1__33[[#This Row],[Defence Equipment Procurement Expenditure]]+Table1__33[[#This Row],[Defence R&amp;D Expenditure]]</f>
        <v>425.36019799999997</v>
      </c>
      <c r="G350">
        <v>97.214500000000001</v>
      </c>
      <c r="H350" s="2">
        <f>Table1__33[[#This Row],[Total Defence Expenditure ]]/(Table1__33[[#This Row],[GDP (MRD)]]*1000)</f>
        <v>1.8453678473890213E-2</v>
      </c>
    </row>
    <row r="351" spans="1:8" x14ac:dyDescent="0.25">
      <c r="A351" t="s">
        <v>29</v>
      </c>
      <c r="B351">
        <v>2007</v>
      </c>
      <c r="C351" s="1">
        <v>1906.3298372949473</v>
      </c>
      <c r="D351">
        <v>249.7656132178854</v>
      </c>
      <c r="E351">
        <v>15.330559569022148</v>
      </c>
      <c r="F351">
        <f>Table1__33[[#This Row],[Defence Equipment Procurement Expenditure]]+Table1__33[[#This Row],[Defence R&amp;D Expenditure]]</f>
        <v>265.09617278690757</v>
      </c>
      <c r="G351">
        <v>127.63209999999999</v>
      </c>
      <c r="H351" s="2">
        <f>Table1__33[[#This Row],[Total Defence Expenditure ]]/(Table1__33[[#This Row],[GDP (MRD)]]*1000)</f>
        <v>1.493613156325836E-2</v>
      </c>
    </row>
    <row r="352" spans="1:8" x14ac:dyDescent="0.25">
      <c r="A352" t="s">
        <v>29</v>
      </c>
      <c r="B352">
        <v>2008</v>
      </c>
      <c r="C352" s="1">
        <v>2055.0470690000002</v>
      </c>
      <c r="D352">
        <v>343.6499</v>
      </c>
      <c r="E352">
        <v>7.3145930000000003</v>
      </c>
      <c r="F352">
        <f>Table1__33[[#This Row],[Defence Equipment Procurement Expenditure]]+Table1__33[[#This Row],[Defence R&amp;D Expenditure]]</f>
        <v>350.964493</v>
      </c>
      <c r="G352">
        <v>146.5889</v>
      </c>
      <c r="H352" s="2">
        <f>Table1__33[[#This Row],[Total Defence Expenditure ]]/(Table1__33[[#This Row],[GDP (MRD)]]*1000)</f>
        <v>1.4019117880003195E-2</v>
      </c>
    </row>
    <row r="353" spans="1:8" x14ac:dyDescent="0.25">
      <c r="A353" t="s">
        <v>29</v>
      </c>
      <c r="B353">
        <v>2009</v>
      </c>
      <c r="C353" s="1">
        <v>1608.782783018868</v>
      </c>
      <c r="D353">
        <v>149.47287735849056</v>
      </c>
      <c r="E353">
        <v>2.3481132075471698</v>
      </c>
      <c r="F353">
        <f>Table1__33[[#This Row],[Defence Equipment Procurement Expenditure]]+Table1__33[[#This Row],[Defence R&amp;D Expenditure]]</f>
        <v>151.82099056603772</v>
      </c>
      <c r="G353">
        <v>125.2131</v>
      </c>
      <c r="H353" s="2">
        <f>Table1__33[[#This Row],[Total Defence Expenditure ]]/(Table1__33[[#This Row],[GDP (MRD)]]*1000)</f>
        <v>1.2848358382779982E-2</v>
      </c>
    </row>
    <row r="354" spans="1:8" x14ac:dyDescent="0.25">
      <c r="A354" t="s">
        <v>29</v>
      </c>
      <c r="B354">
        <v>2010</v>
      </c>
      <c r="C354" s="1">
        <v>1575.1596578524391</v>
      </c>
      <c r="D354">
        <v>119.15789299142683</v>
      </c>
      <c r="E354">
        <v>2.1183178902352107</v>
      </c>
      <c r="F354">
        <f>Table1__33[[#This Row],[Defence Equipment Procurement Expenditure]]+Table1__33[[#This Row],[Defence R&amp;D Expenditure]]</f>
        <v>121.27621088166204</v>
      </c>
      <c r="G354">
        <v>125.4735</v>
      </c>
      <c r="H354" s="2">
        <f>Table1__33[[#This Row],[Total Defence Expenditure ]]/(Table1__33[[#This Row],[GDP (MRD)]]*1000)</f>
        <v>1.2553723757227136E-2</v>
      </c>
    </row>
    <row r="355" spans="1:8" x14ac:dyDescent="0.25">
      <c r="A355" t="s">
        <v>29</v>
      </c>
      <c r="B355">
        <v>2011</v>
      </c>
      <c r="C355" s="1">
        <v>1712.8422286320472</v>
      </c>
      <c r="D355">
        <v>128.35142472518748</v>
      </c>
      <c r="E355">
        <v>1.9143868666524315</v>
      </c>
      <c r="F355">
        <f>Table1__33[[#This Row],[Defence Equipment Procurement Expenditure]]+Table1__33[[#This Row],[Defence R&amp;D Expenditure]]</f>
        <v>130.26581159183991</v>
      </c>
      <c r="G355">
        <v>131.84209999999999</v>
      </c>
      <c r="H355" s="2">
        <f>Table1__33[[#This Row],[Total Defence Expenditure ]]/(Table1__33[[#This Row],[GDP (MRD)]]*1000)</f>
        <v>1.2991618220826636E-2</v>
      </c>
    </row>
    <row r="356" spans="1:8" x14ac:dyDescent="0.25">
      <c r="A356" t="s">
        <v>29</v>
      </c>
      <c r="B356">
        <v>2012</v>
      </c>
      <c r="C356" s="1">
        <v>1635.707398</v>
      </c>
      <c r="D356">
        <v>67.628776000000002</v>
      </c>
      <c r="E356">
        <v>2.0592920000000001</v>
      </c>
      <c r="F356">
        <f>Table1__33[[#This Row],[Defence Equipment Procurement Expenditure]]+Table1__33[[#This Row],[Defence R&amp;D Expenditure]]</f>
        <v>69.688068000000001</v>
      </c>
      <c r="G356">
        <v>132.71100000000001</v>
      </c>
      <c r="H356" s="2">
        <f>Table1__33[[#This Row],[Total Defence Expenditure ]]/(Table1__33[[#This Row],[GDP (MRD)]]*1000)</f>
        <v>1.2325333981357989E-2</v>
      </c>
    </row>
    <row r="357" spans="1:8" x14ac:dyDescent="0.25">
      <c r="A357" t="s">
        <v>29</v>
      </c>
      <c r="B357">
        <v>2013</v>
      </c>
      <c r="C357" s="1">
        <v>1846.9800400036515</v>
      </c>
      <c r="D357">
        <v>197.8861422277372</v>
      </c>
      <c r="E357">
        <v>1.6682542886647127</v>
      </c>
      <c r="F357">
        <f>Table1__33[[#This Row],[Defence Equipment Procurement Expenditure]]+Table1__33[[#This Row],[Defence R&amp;D Expenditure]]</f>
        <v>199.55439651640191</v>
      </c>
      <c r="G357">
        <v>143.69069999999999</v>
      </c>
      <c r="H357" s="2">
        <f>Table1__33[[#This Row],[Total Defence Expenditure ]]/(Table1__33[[#This Row],[GDP (MRD)]]*1000)</f>
        <v>1.28538592964169E-2</v>
      </c>
    </row>
    <row r="358" spans="1:8" x14ac:dyDescent="0.25">
      <c r="A358" t="s">
        <v>29</v>
      </c>
      <c r="B358">
        <v>2014</v>
      </c>
      <c r="C358" s="1">
        <v>2028.5248055557031</v>
      </c>
      <c r="D358">
        <v>319.9390645186636</v>
      </c>
      <c r="E358">
        <v>1.1472358858848866</v>
      </c>
      <c r="F358">
        <f>Table1__33[[#This Row],[Defence Equipment Procurement Expenditure]]+Table1__33[[#This Row],[Defence R&amp;D Expenditure]]</f>
        <v>321.08630040454847</v>
      </c>
      <c r="G358">
        <v>150.70779999999999</v>
      </c>
      <c r="H358" s="2">
        <f>Table1__33[[#This Row],[Total Defence Expenditure ]]/(Table1__33[[#This Row],[GDP (MRD)]]*1000)</f>
        <v>1.3459985518703765E-2</v>
      </c>
    </row>
    <row r="359" spans="1:8" x14ac:dyDescent="0.25">
      <c r="A359" t="s">
        <v>29</v>
      </c>
      <c r="B359">
        <v>2015</v>
      </c>
      <c r="C359" s="1">
        <v>2325.3200000000002</v>
      </c>
      <c r="D359">
        <v>456.91</v>
      </c>
      <c r="E359">
        <v>2.39</v>
      </c>
      <c r="F359">
        <f>Table1__33[[#This Row],[Defence Equipment Procurement Expenditure]]+Table1__33[[#This Row],[Defence R&amp;D Expenditure]]</f>
        <v>459.3</v>
      </c>
      <c r="G359">
        <v>160.14930000000001</v>
      </c>
      <c r="H359" s="2">
        <f>Table1__33[[#This Row],[Total Defence Expenditure ]]/(Table1__33[[#This Row],[GDP (MRD)]]*1000)</f>
        <v>1.4519701303720964E-2</v>
      </c>
    </row>
    <row r="360" spans="1:8" x14ac:dyDescent="0.25">
      <c r="A360" t="s">
        <v>29</v>
      </c>
      <c r="B360">
        <v>2016</v>
      </c>
      <c r="C360" s="1">
        <v>2402.31</v>
      </c>
      <c r="D360">
        <v>490.78</v>
      </c>
      <c r="E360">
        <v>1.35</v>
      </c>
      <c r="F360">
        <f>Table1__33[[#This Row],[Defence Equipment Procurement Expenditure]]+Table1__33[[#This Row],[Defence R&amp;D Expenditure]]</f>
        <v>492.13</v>
      </c>
      <c r="G360">
        <v>170.0624</v>
      </c>
      <c r="H360" s="2">
        <f>Table1__33[[#This Row],[Total Defence Expenditure ]]/(Table1__33[[#This Row],[GDP (MRD)]]*1000)</f>
        <v>1.4126050202749109E-2</v>
      </c>
    </row>
    <row r="361" spans="1:8" x14ac:dyDescent="0.25">
      <c r="A361" t="s">
        <v>29</v>
      </c>
      <c r="B361">
        <v>2017</v>
      </c>
      <c r="C361" s="1">
        <v>3232.1120678181301</v>
      </c>
      <c r="D361">
        <v>1073.16028961713</v>
      </c>
      <c r="E361">
        <v>10.8738862984611</v>
      </c>
      <c r="F361">
        <f>Table1__33[[#This Row],[Defence Equipment Procurement Expenditure]]+Table1__33[[#This Row],[Defence R&amp;D Expenditure]]</f>
        <v>1084.034175915591</v>
      </c>
      <c r="G361">
        <v>187.7731</v>
      </c>
      <c r="H361" s="2">
        <f>Table1__33[[#This Row],[Total Defence Expenditure ]]/(Table1__33[[#This Row],[GDP (MRD)]]*1000)</f>
        <v>1.721285992412188E-2</v>
      </c>
    </row>
    <row r="362" spans="1:8" x14ac:dyDescent="0.25">
      <c r="A362" t="s">
        <v>29</v>
      </c>
      <c r="B362">
        <v>2018</v>
      </c>
      <c r="C362" s="1">
        <v>3692.0125864059301</v>
      </c>
      <c r="D362">
        <v>1234.2878630794</v>
      </c>
      <c r="E362">
        <v>17.634468679488599</v>
      </c>
      <c r="F362">
        <f>Table1__33[[#This Row],[Defence Equipment Procurement Expenditure]]+Table1__33[[#This Row],[Defence R&amp;D Expenditure]]</f>
        <v>1251.9223317588887</v>
      </c>
      <c r="G362">
        <v>204.49619999999999</v>
      </c>
      <c r="H362" s="2">
        <f>Table1__33[[#This Row],[Total Defence Expenditure ]]/(Table1__33[[#This Row],[GDP (MRD)]]*1000)</f>
        <v>1.8054186759489568E-2</v>
      </c>
    </row>
    <row r="363" spans="1:8" x14ac:dyDescent="0.25">
      <c r="A363" t="s">
        <v>29</v>
      </c>
      <c r="B363">
        <v>2019</v>
      </c>
      <c r="C363" s="1">
        <v>4115.3150684931497</v>
      </c>
      <c r="D363">
        <v>1050.8687038988401</v>
      </c>
      <c r="E363">
        <v>46.150895679662803</v>
      </c>
      <c r="F363">
        <f>Table1__33[[#This Row],[Defence Equipment Procurement Expenditure]]+Table1__33[[#This Row],[Defence R&amp;D Expenditure]]</f>
        <v>1097.0195995785029</v>
      </c>
      <c r="G363">
        <v>223.16030000000001</v>
      </c>
      <c r="H363" s="2">
        <f>Table1__33[[#This Row],[Total Defence Expenditure ]]/(Table1__33[[#This Row],[GDP (MRD)]]*1000)</f>
        <v>1.8441071590659941E-2</v>
      </c>
    </row>
    <row r="364" spans="1:8" x14ac:dyDescent="0.25">
      <c r="A364" t="s">
        <v>29</v>
      </c>
      <c r="B364">
        <v>2020</v>
      </c>
      <c r="C364" s="1">
        <v>4430.53</v>
      </c>
      <c r="D364">
        <v>1033.5899999999999</v>
      </c>
      <c r="E364">
        <v>51.44</v>
      </c>
      <c r="F364">
        <f>Table1__33[[#This Row],[Defence Equipment Procurement Expenditure]]+Table1__33[[#This Row],[Defence R&amp;D Expenditure]]</f>
        <v>1085.03</v>
      </c>
      <c r="G364">
        <v>218.86429999999999</v>
      </c>
      <c r="H364" s="2">
        <f>Table1__33[[#This Row],[Total Defence Expenditure ]]/(Table1__33[[#This Row],[GDP (MRD)]]*1000)</f>
        <v>2.0243274028701803E-2</v>
      </c>
    </row>
    <row r="365" spans="1:8" x14ac:dyDescent="0.25">
      <c r="A365" t="s">
        <v>29</v>
      </c>
      <c r="B365">
        <v>2021</v>
      </c>
      <c r="C365" s="4">
        <v>4477.0739999999996</v>
      </c>
      <c r="D365" s="4">
        <v>972.90700000000004</v>
      </c>
      <c r="E365" s="4">
        <v>57.664999999999999</v>
      </c>
      <c r="F365">
        <f>Table1__33[[#This Row],[Defence Equipment Procurement Expenditure]]+Table1__33[[#This Row],[Defence R&amp;D Expenditure]]</f>
        <v>1030.5720000000001</v>
      </c>
      <c r="G365">
        <v>240.16970000000001</v>
      </c>
      <c r="H365" s="2">
        <f>Table1__33[[#This Row],[Total Defence Expenditure ]]/(Table1__33[[#This Row],[GDP (MRD)]]*1000)</f>
        <v>1.8641294051664301E-2</v>
      </c>
    </row>
    <row r="366" spans="1:8" x14ac:dyDescent="0.25">
      <c r="A366" t="s">
        <v>30</v>
      </c>
      <c r="B366">
        <v>2005</v>
      </c>
      <c r="C366" s="1">
        <v>674</v>
      </c>
      <c r="D366">
        <v>94.94</v>
      </c>
      <c r="E366">
        <v>4.54</v>
      </c>
      <c r="F366">
        <f>Table1__33[[#This Row],[Defence Equipment Procurement Expenditure]]+Table1__33[[#This Row],[Defence R&amp;D Expenditure]]</f>
        <v>99.48</v>
      </c>
      <c r="G366">
        <v>39.403399999999998</v>
      </c>
      <c r="H366" s="2">
        <f>Table1__33[[#This Row],[Total Defence Expenditure ]]/(Table1__33[[#This Row],[GDP (MRD)]]*1000)</f>
        <v>1.7105122908175438E-2</v>
      </c>
    </row>
    <row r="367" spans="1:8" x14ac:dyDescent="0.25">
      <c r="A367" t="s">
        <v>30</v>
      </c>
      <c r="B367">
        <v>2006</v>
      </c>
      <c r="C367" s="1">
        <v>749.93393100000003</v>
      </c>
      <c r="D367">
        <v>113.090186</v>
      </c>
      <c r="E367">
        <v>3.7976030000000001</v>
      </c>
      <c r="F367">
        <f>Table1__33[[#This Row],[Defence Equipment Procurement Expenditure]]+Table1__33[[#This Row],[Defence R&amp;D Expenditure]]</f>
        <v>116.887789</v>
      </c>
      <c r="G367">
        <v>45.601999999999997</v>
      </c>
      <c r="H367" s="2">
        <f>Table1__33[[#This Row],[Total Defence Expenditure ]]/(Table1__33[[#This Row],[GDP (MRD)]]*1000)</f>
        <v>1.6445198258848298E-2</v>
      </c>
    </row>
    <row r="368" spans="1:8" x14ac:dyDescent="0.25">
      <c r="A368" t="s">
        <v>30</v>
      </c>
      <c r="B368">
        <v>2007</v>
      </c>
      <c r="C368" s="1">
        <v>828.28543100000002</v>
      </c>
      <c r="D368">
        <v>132.80029500000001</v>
      </c>
      <c r="E368">
        <v>2.4978760000000002</v>
      </c>
      <c r="F368">
        <f>Table1__33[[#This Row],[Defence Equipment Procurement Expenditure]]+Table1__33[[#This Row],[Defence R&amp;D Expenditure]]</f>
        <v>135.298171</v>
      </c>
      <c r="G368">
        <v>56.339300000000001</v>
      </c>
      <c r="H368" s="2">
        <f>Table1__33[[#This Row],[Total Defence Expenditure ]]/(Table1__33[[#This Row],[GDP (MRD)]]*1000)</f>
        <v>1.4701734508593469E-2</v>
      </c>
    </row>
    <row r="369" spans="1:8" x14ac:dyDescent="0.25">
      <c r="A369" t="s">
        <v>30</v>
      </c>
      <c r="B369">
        <v>2008</v>
      </c>
      <c r="C369" s="1">
        <v>994.35623399999997</v>
      </c>
      <c r="D369">
        <v>143.102</v>
      </c>
      <c r="E369">
        <v>3.5139999999999998</v>
      </c>
      <c r="F369">
        <f>Table1__33[[#This Row],[Defence Equipment Procurement Expenditure]]+Table1__33[[#This Row],[Defence R&amp;D Expenditure]]</f>
        <v>146.61600000000001</v>
      </c>
      <c r="G369">
        <v>66.098100000000002</v>
      </c>
      <c r="H369" s="2">
        <f>Table1__33[[#This Row],[Total Defence Expenditure ]]/(Table1__33[[#This Row],[GDP (MRD)]]*1000)</f>
        <v>1.5043643221212107E-2</v>
      </c>
    </row>
    <row r="370" spans="1:8" x14ac:dyDescent="0.25">
      <c r="A370" t="s">
        <v>30</v>
      </c>
      <c r="B370">
        <v>2009</v>
      </c>
      <c r="C370" s="1">
        <v>966.61642500000005</v>
      </c>
      <c r="D370">
        <v>138.47041200000001</v>
      </c>
      <c r="E370">
        <v>5.2510000000000003</v>
      </c>
      <c r="F370">
        <f>Table1__33[[#This Row],[Defence Equipment Procurement Expenditure]]+Table1__33[[#This Row],[Defence R&amp;D Expenditure]]</f>
        <v>143.72141200000002</v>
      </c>
      <c r="G370">
        <v>64.095500000000001</v>
      </c>
      <c r="H370" s="2">
        <f>Table1__33[[#This Row],[Total Defence Expenditure ]]/(Table1__33[[#This Row],[GDP (MRD)]]*1000)</f>
        <v>1.5080878142771334E-2</v>
      </c>
    </row>
    <row r="371" spans="1:8" x14ac:dyDescent="0.25">
      <c r="A371" t="s">
        <v>30</v>
      </c>
      <c r="B371">
        <v>2010</v>
      </c>
      <c r="C371" s="1">
        <v>853.34295399999996</v>
      </c>
      <c r="D371">
        <v>84.153074000000004</v>
      </c>
      <c r="E371">
        <v>0.104999</v>
      </c>
      <c r="F371">
        <f>Table1__33[[#This Row],[Defence Equipment Procurement Expenditure]]+Table1__33[[#This Row],[Defence R&amp;D Expenditure]]</f>
        <v>84.25807300000001</v>
      </c>
      <c r="G371">
        <v>68.492199999999997</v>
      </c>
      <c r="H371" s="2">
        <f>Table1__33[[#This Row],[Total Defence Expenditure ]]/(Table1__33[[#This Row],[GDP (MRD)]]*1000)</f>
        <v>1.245898005904322E-2</v>
      </c>
    </row>
    <row r="372" spans="1:8" x14ac:dyDescent="0.25">
      <c r="A372" t="s">
        <v>30</v>
      </c>
      <c r="B372">
        <v>2011</v>
      </c>
      <c r="C372" s="1">
        <v>763.08639599999992</v>
      </c>
      <c r="D372">
        <v>54.761499000000001</v>
      </c>
      <c r="E372">
        <v>0.60674499999999998</v>
      </c>
      <c r="F372">
        <f>Table1__33[[#This Row],[Defence Equipment Procurement Expenditure]]+Table1__33[[#This Row],[Defence R&amp;D Expenditure]]</f>
        <v>55.368243999999997</v>
      </c>
      <c r="G372">
        <v>71.477099999999993</v>
      </c>
      <c r="H372" s="2">
        <f>Table1__33[[#This Row],[Total Defence Expenditure ]]/(Table1__33[[#This Row],[GDP (MRD)]]*1000)</f>
        <v>1.0675956299290263E-2</v>
      </c>
    </row>
    <row r="373" spans="1:8" x14ac:dyDescent="0.25">
      <c r="A373" t="s">
        <v>30</v>
      </c>
      <c r="B373">
        <v>2012</v>
      </c>
      <c r="C373" s="1">
        <v>790.10656692999999</v>
      </c>
      <c r="D373">
        <v>70.816063380000003</v>
      </c>
      <c r="E373">
        <v>5.0568320199999999</v>
      </c>
      <c r="F373">
        <f>Table1__33[[#This Row],[Defence Equipment Procurement Expenditure]]+Table1__33[[#This Row],[Defence R&amp;D Expenditure]]</f>
        <v>75.872895400000004</v>
      </c>
      <c r="G373">
        <v>73.360799999999998</v>
      </c>
      <c r="H373" s="2">
        <f>Table1__33[[#This Row],[Total Defence Expenditure ]]/(Table1__33[[#This Row],[GDP (MRD)]]*1000)</f>
        <v>1.0770146548701759E-2</v>
      </c>
    </row>
    <row r="374" spans="1:8" x14ac:dyDescent="0.25">
      <c r="A374" t="s">
        <v>30</v>
      </c>
      <c r="B374">
        <v>2013</v>
      </c>
      <c r="C374" s="1">
        <v>725.55787299999997</v>
      </c>
      <c r="D374">
        <v>50.513348000000001</v>
      </c>
      <c r="E374">
        <v>3.3501569999999998</v>
      </c>
      <c r="F374">
        <f>Table1__33[[#This Row],[Defence Equipment Procurement Expenditure]]+Table1__33[[#This Row],[Defence R&amp;D Expenditure]]</f>
        <v>53.863505000000004</v>
      </c>
      <c r="G374">
        <v>74.217299999999994</v>
      </c>
      <c r="H374" s="2">
        <f>Table1__33[[#This Row],[Total Defence Expenditure ]]/(Table1__33[[#This Row],[GDP (MRD)]]*1000)</f>
        <v>9.7761286519450329E-3</v>
      </c>
    </row>
    <row r="375" spans="1:8" x14ac:dyDescent="0.25">
      <c r="A375" t="s">
        <v>30</v>
      </c>
      <c r="B375">
        <v>2014</v>
      </c>
      <c r="C375" s="1">
        <v>748.62958700000001</v>
      </c>
      <c r="D375">
        <v>81.483553000000001</v>
      </c>
      <c r="E375">
        <v>2.1162480000000001</v>
      </c>
      <c r="F375">
        <f>Table1__33[[#This Row],[Defence Equipment Procurement Expenditure]]+Table1__33[[#This Row],[Defence R&amp;D Expenditure]]</f>
        <v>83.599800999999999</v>
      </c>
      <c r="G375">
        <v>76.092699999999994</v>
      </c>
      <c r="H375" s="2">
        <f>Table1__33[[#This Row],[Total Defence Expenditure ]]/(Table1__33[[#This Row],[GDP (MRD)]]*1000)</f>
        <v>9.8383890570317521E-3</v>
      </c>
    </row>
    <row r="376" spans="1:8" x14ac:dyDescent="0.25">
      <c r="A376" t="s">
        <v>30</v>
      </c>
      <c r="B376">
        <v>2015</v>
      </c>
      <c r="C376" s="1">
        <v>889.46579689999999</v>
      </c>
      <c r="D376" s="10">
        <v>161.15266100000002</v>
      </c>
      <c r="E376">
        <v>1.4351236999999999</v>
      </c>
      <c r="F376">
        <f>Table1__33[[#This Row],[Defence Equipment Procurement Expenditure]]+Table1__33[[#This Row],[Defence R&amp;D Expenditure]]</f>
        <v>162.58778470000001</v>
      </c>
      <c r="G376">
        <v>79.888199999999998</v>
      </c>
      <c r="H376" s="2">
        <f>Table1__33[[#This Row],[Total Defence Expenditure ]]/(Table1__33[[#This Row],[GDP (MRD)]]*1000)</f>
        <v>1.1133882061430849E-2</v>
      </c>
    </row>
    <row r="377" spans="1:8" x14ac:dyDescent="0.25">
      <c r="A377" t="s">
        <v>30</v>
      </c>
      <c r="B377">
        <v>2016</v>
      </c>
      <c r="C377" s="1">
        <v>907.11496799999998</v>
      </c>
      <c r="D377">
        <v>137.64553414</v>
      </c>
      <c r="E377">
        <v>1.32</v>
      </c>
      <c r="F377">
        <f>Table1__33[[#This Row],[Defence Equipment Procurement Expenditure]]+Table1__33[[#This Row],[Defence R&amp;D Expenditure]]</f>
        <v>138.96553413999999</v>
      </c>
      <c r="G377">
        <v>81.014300000000006</v>
      </c>
      <c r="H377" s="2">
        <f>Table1__33[[#This Row],[Total Defence Expenditure ]]/(Table1__33[[#This Row],[GDP (MRD)]]*1000)</f>
        <v>1.1196973472584469E-2</v>
      </c>
    </row>
    <row r="378" spans="1:8" x14ac:dyDescent="0.25">
      <c r="A378" t="s">
        <v>30</v>
      </c>
      <c r="B378">
        <v>2017</v>
      </c>
      <c r="C378" s="1">
        <v>934.66908260000002</v>
      </c>
      <c r="D378">
        <v>165.40956159999999</v>
      </c>
      <c r="E378">
        <v>0.30255742000000002</v>
      </c>
      <c r="F378">
        <f>Table1__33[[#This Row],[Defence Equipment Procurement Expenditure]]+Table1__33[[#This Row],[Defence R&amp;D Expenditure]]</f>
        <v>165.71211901999999</v>
      </c>
      <c r="G378">
        <v>84.442899999999995</v>
      </c>
      <c r="H378" s="2">
        <f>Table1__33[[#This Row],[Total Defence Expenditure ]]/(Table1__33[[#This Row],[GDP (MRD)]]*1000)</f>
        <v>1.1068652102189765E-2</v>
      </c>
    </row>
    <row r="379" spans="1:8" x14ac:dyDescent="0.25">
      <c r="A379" t="s">
        <v>30</v>
      </c>
      <c r="B379">
        <v>2018</v>
      </c>
      <c r="C379" s="1">
        <v>1098.414383</v>
      </c>
      <c r="D379">
        <v>244.51913339999999</v>
      </c>
      <c r="E379">
        <v>6.0775959999999998</v>
      </c>
      <c r="F379">
        <f>Table1__33[[#This Row],[Defence Equipment Procurement Expenditure]]+Table1__33[[#This Row],[Defence R&amp;D Expenditure]]</f>
        <v>250.59672939999999</v>
      </c>
      <c r="G379">
        <v>89.43</v>
      </c>
      <c r="H379" s="2">
        <f>Table1__33[[#This Row],[Total Defence Expenditure ]]/(Table1__33[[#This Row],[GDP (MRD)]]*1000)</f>
        <v>1.2282392742927429E-2</v>
      </c>
    </row>
    <row r="380" spans="1:8" x14ac:dyDescent="0.25">
      <c r="A380" t="s">
        <v>30</v>
      </c>
      <c r="B380">
        <v>2019</v>
      </c>
      <c r="C380" s="1">
        <v>1665.8218879999999</v>
      </c>
      <c r="D380">
        <v>693.29123400000003</v>
      </c>
      <c r="E380">
        <v>5.6</v>
      </c>
      <c r="F380">
        <f>Table1__33[[#This Row],[Defence Equipment Procurement Expenditure]]+Table1__33[[#This Row],[Defence R&amp;D Expenditure]]</f>
        <v>698.89123400000005</v>
      </c>
      <c r="G380">
        <v>94.048000000000002</v>
      </c>
      <c r="H380" s="2">
        <f>Table1__33[[#This Row],[Total Defence Expenditure ]]/(Table1__33[[#This Row],[GDP (MRD)]]*1000)</f>
        <v>1.7712464783940115E-2</v>
      </c>
    </row>
    <row r="381" spans="1:8" x14ac:dyDescent="0.25">
      <c r="A381" t="s">
        <v>30</v>
      </c>
      <c r="B381">
        <v>2020</v>
      </c>
      <c r="C381" s="1">
        <v>1795.518341</v>
      </c>
      <c r="D381">
        <v>571.28999099999999</v>
      </c>
      <c r="E381">
        <v>1.06921917</v>
      </c>
      <c r="F381">
        <f>Table1__33[[#This Row],[Defence Equipment Procurement Expenditure]]+Table1__33[[#This Row],[Defence R&amp;D Expenditure]]</f>
        <v>572.35921016999998</v>
      </c>
      <c r="G381">
        <v>92.079300000000003</v>
      </c>
      <c r="H381" s="2">
        <f>Table1__33[[#This Row],[Total Defence Expenditure ]]/(Table1__33[[#This Row],[GDP (MRD)]]*1000)</f>
        <v>1.9499695816540742E-2</v>
      </c>
    </row>
    <row r="382" spans="1:8" x14ac:dyDescent="0.25">
      <c r="A382" t="s">
        <v>30</v>
      </c>
      <c r="B382">
        <v>2021</v>
      </c>
      <c r="C382" s="4">
        <v>1730.5</v>
      </c>
      <c r="D382" s="4">
        <v>564.29</v>
      </c>
      <c r="E382" s="4">
        <v>2</v>
      </c>
      <c r="F382">
        <f>Table1__33[[#This Row],[Defence Equipment Procurement Expenditure]]+Table1__33[[#This Row],[Defence R&amp;D Expenditure]]</f>
        <v>566.29</v>
      </c>
      <c r="G382">
        <v>97.122500000000002</v>
      </c>
      <c r="H382" s="2">
        <f>Table1__33[[#This Row],[Total Defence Expenditure ]]/(Table1__33[[#This Row],[GDP (MRD)]]*1000)</f>
        <v>1.781770444541687E-2</v>
      </c>
    </row>
    <row r="383" spans="1:8" x14ac:dyDescent="0.25">
      <c r="A383" t="s">
        <v>31</v>
      </c>
      <c r="B383">
        <v>2005</v>
      </c>
      <c r="C383" s="1">
        <v>413.47</v>
      </c>
      <c r="D383">
        <v>39.119999999999997</v>
      </c>
      <c r="E383">
        <v>4.4800000000000004</v>
      </c>
      <c r="F383">
        <f>Table1__33[[#This Row],[Defence Equipment Procurement Expenditure]]+Table1__33[[#This Row],[Defence R&amp;D Expenditure]]</f>
        <v>43.599999999999994</v>
      </c>
      <c r="G383">
        <v>29.122299999999999</v>
      </c>
      <c r="H383" s="2">
        <f>Table1__33[[#This Row],[Total Defence Expenditure ]]/(Table1__33[[#This Row],[GDP (MRD)]]*1000)</f>
        <v>1.419771103243906E-2</v>
      </c>
    </row>
    <row r="384" spans="1:8" x14ac:dyDescent="0.25">
      <c r="A384" t="s">
        <v>31</v>
      </c>
      <c r="B384">
        <v>2006</v>
      </c>
      <c r="C384" s="1">
        <v>485.40492400000005</v>
      </c>
      <c r="D384">
        <v>94.706130999999999</v>
      </c>
      <c r="E384">
        <v>19.248822000000001</v>
      </c>
      <c r="F384">
        <f>Table1__33[[#This Row],[Defence Equipment Procurement Expenditure]]+Table1__33[[#This Row],[Defence R&amp;D Expenditure]]</f>
        <v>113.954953</v>
      </c>
      <c r="G384">
        <v>31.476109999999998</v>
      </c>
      <c r="H384" s="2">
        <f>Table1__33[[#This Row],[Total Defence Expenditure ]]/(Table1__33[[#This Row],[GDP (MRD)]]*1000)</f>
        <v>1.5421375894289355E-2</v>
      </c>
    </row>
    <row r="385" spans="1:8" x14ac:dyDescent="0.25">
      <c r="A385" t="s">
        <v>31</v>
      </c>
      <c r="B385">
        <v>2007</v>
      </c>
      <c r="C385" s="1">
        <v>506.34753000000006</v>
      </c>
      <c r="D385">
        <v>54.697512000000003</v>
      </c>
      <c r="E385">
        <v>19.370059000000001</v>
      </c>
      <c r="F385">
        <f>Table1__33[[#This Row],[Defence Equipment Procurement Expenditure]]+Table1__33[[#This Row],[Defence R&amp;D Expenditure]]</f>
        <v>74.067571000000001</v>
      </c>
      <c r="G385">
        <v>35.073459999999997</v>
      </c>
      <c r="H385" s="2">
        <f>Table1__33[[#This Row],[Total Defence Expenditure ]]/(Table1__33[[#This Row],[GDP (MRD)]]*1000)</f>
        <v>1.4436771564596138E-2</v>
      </c>
    </row>
    <row r="386" spans="1:8" x14ac:dyDescent="0.25">
      <c r="A386" t="s">
        <v>31</v>
      </c>
      <c r="B386">
        <v>2008</v>
      </c>
      <c r="C386" s="1">
        <v>566</v>
      </c>
      <c r="D386">
        <v>41.88</v>
      </c>
      <c r="E386">
        <v>17.504999999999999</v>
      </c>
      <c r="F386">
        <f>Table1__33[[#This Row],[Defence Equipment Procurement Expenditure]]+Table1__33[[#This Row],[Defence R&amp;D Expenditure]]</f>
        <v>59.385000000000005</v>
      </c>
      <c r="G386">
        <v>37.925699999999999</v>
      </c>
      <c r="H386" s="2">
        <f>Table1__33[[#This Row],[Total Defence Expenditure ]]/(Table1__33[[#This Row],[GDP (MRD)]]*1000)</f>
        <v>1.4923917027240104E-2</v>
      </c>
    </row>
    <row r="387" spans="1:8" x14ac:dyDescent="0.25">
      <c r="A387" t="s">
        <v>31</v>
      </c>
      <c r="B387">
        <v>2009</v>
      </c>
      <c r="C387" s="1">
        <v>574.51174711181091</v>
      </c>
      <c r="D387">
        <v>48.861829999999998</v>
      </c>
      <c r="E387">
        <v>11.173999999999999</v>
      </c>
      <c r="F387">
        <f>Table1__33[[#This Row],[Defence Equipment Procurement Expenditure]]+Table1__33[[#This Row],[Defence R&amp;D Expenditure]]</f>
        <v>60.035829999999997</v>
      </c>
      <c r="G387">
        <v>36.254930000000002</v>
      </c>
      <c r="H387" s="2">
        <f>Table1__33[[#This Row],[Total Defence Expenditure ]]/(Table1__33[[#This Row],[GDP (MRD)]]*1000)</f>
        <v>1.5846444803832498E-2</v>
      </c>
    </row>
    <row r="388" spans="1:8" x14ac:dyDescent="0.25">
      <c r="A388" t="s">
        <v>31</v>
      </c>
      <c r="B388">
        <v>2010</v>
      </c>
      <c r="C388" s="1">
        <v>582.505</v>
      </c>
      <c r="D388">
        <v>104.935</v>
      </c>
      <c r="E388">
        <v>7.758</v>
      </c>
      <c r="F388">
        <f>Table1__33[[#This Row],[Defence Equipment Procurement Expenditure]]+Table1__33[[#This Row],[Defence R&amp;D Expenditure]]</f>
        <v>112.693</v>
      </c>
      <c r="G388">
        <v>36.363909999999997</v>
      </c>
      <c r="H388" s="2">
        <f>Table1__33[[#This Row],[Total Defence Expenditure ]]/(Table1__33[[#This Row],[GDP (MRD)]]*1000)</f>
        <v>1.6018766958778637E-2</v>
      </c>
    </row>
    <row r="389" spans="1:8" x14ac:dyDescent="0.25">
      <c r="A389" t="s">
        <v>31</v>
      </c>
      <c r="B389">
        <v>2011</v>
      </c>
      <c r="C389" s="1">
        <v>478.26649299999997</v>
      </c>
      <c r="D389">
        <v>27.370750000000001</v>
      </c>
      <c r="E389">
        <v>0.85136599999999996</v>
      </c>
      <c r="F389">
        <f>Table1__33[[#This Row],[Defence Equipment Procurement Expenditure]]+Table1__33[[#This Row],[Defence R&amp;D Expenditure]]</f>
        <v>28.222116</v>
      </c>
      <c r="G389">
        <v>37.058570000000003</v>
      </c>
      <c r="H389" s="2">
        <f>Table1__33[[#This Row],[Total Defence Expenditure ]]/(Table1__33[[#This Row],[GDP (MRD)]]*1000)</f>
        <v>1.2905692070687022E-2</v>
      </c>
    </row>
    <row r="390" spans="1:8" x14ac:dyDescent="0.25">
      <c r="A390" t="s">
        <v>31</v>
      </c>
      <c r="B390">
        <v>2012</v>
      </c>
      <c r="C390" s="1">
        <v>422.47596300000004</v>
      </c>
      <c r="D390">
        <v>5.0679059999999998</v>
      </c>
      <c r="E390">
        <v>0.83733599999999997</v>
      </c>
      <c r="F390">
        <f>Table1__33[[#This Row],[Defence Equipment Procurement Expenditure]]+Table1__33[[#This Row],[Defence R&amp;D Expenditure]]</f>
        <v>5.9052419999999994</v>
      </c>
      <c r="G390">
        <v>36.253270000000001</v>
      </c>
      <c r="H390" s="2">
        <f>Table1__33[[#This Row],[Total Defence Expenditure ]]/(Table1__33[[#This Row],[GDP (MRD)]]*1000)</f>
        <v>1.1653458101848467E-2</v>
      </c>
    </row>
    <row r="391" spans="1:8" x14ac:dyDescent="0.25">
      <c r="A391" t="s">
        <v>31</v>
      </c>
      <c r="B391">
        <v>2013</v>
      </c>
      <c r="C391" s="1">
        <v>381.33092899999997</v>
      </c>
      <c r="D391">
        <v>4.8643380000000001</v>
      </c>
      <c r="E391">
        <v>0.82378499999999999</v>
      </c>
      <c r="F391">
        <f>Table1__33[[#This Row],[Defence Equipment Procurement Expenditure]]+Table1__33[[#This Row],[Defence R&amp;D Expenditure]]</f>
        <v>5.688123</v>
      </c>
      <c r="G391">
        <v>36.454329999999999</v>
      </c>
      <c r="H391" s="2">
        <f>Table1__33[[#This Row],[Total Defence Expenditure ]]/(Table1__33[[#This Row],[GDP (MRD)]]*1000)</f>
        <v>1.0460511247909369E-2</v>
      </c>
    </row>
    <row r="392" spans="1:8" x14ac:dyDescent="0.25">
      <c r="A392" t="s">
        <v>31</v>
      </c>
      <c r="B392">
        <v>2014</v>
      </c>
      <c r="C392" s="1">
        <v>366.45951385832967</v>
      </c>
      <c r="D392">
        <v>2.4114050000000002</v>
      </c>
      <c r="E392">
        <v>0</v>
      </c>
      <c r="F392">
        <f>Table1__33[[#This Row],[Defence Equipment Procurement Expenditure]]+Table1__33[[#This Row],[Defence R&amp;D Expenditure]]</f>
        <v>2.4114050000000002</v>
      </c>
      <c r="G392">
        <v>37.63429</v>
      </c>
      <c r="H392" s="2">
        <f>Table1__33[[#This Row],[Total Defence Expenditure ]]/(Table1__33[[#This Row],[GDP (MRD)]]*1000)</f>
        <v>9.7373834834755656E-3</v>
      </c>
    </row>
    <row r="393" spans="1:8" x14ac:dyDescent="0.25">
      <c r="A393" t="s">
        <v>31</v>
      </c>
      <c r="B393">
        <v>2015</v>
      </c>
      <c r="C393" s="1">
        <v>361.38</v>
      </c>
      <c r="D393">
        <v>8.92</v>
      </c>
      <c r="E393">
        <v>7.0000000000000007E-2</v>
      </c>
      <c r="F393">
        <f>Table1__33[[#This Row],[Defence Equipment Procurement Expenditure]]+Table1__33[[#This Row],[Defence R&amp;D Expenditure]]</f>
        <v>8.99</v>
      </c>
      <c r="G393">
        <v>38.852640000000001</v>
      </c>
      <c r="H393" s="2">
        <f>Table1__33[[#This Row],[Total Defence Expenditure ]]/(Table1__33[[#This Row],[GDP (MRD)]]*1000)</f>
        <v>9.3012984445844608E-3</v>
      </c>
    </row>
    <row r="394" spans="1:8" x14ac:dyDescent="0.25">
      <c r="A394" t="s">
        <v>31</v>
      </c>
      <c r="B394">
        <v>2016</v>
      </c>
      <c r="C394" s="1">
        <v>406.17</v>
      </c>
      <c r="D394">
        <v>8.8000000000000007</v>
      </c>
      <c r="E394">
        <v>0.13</v>
      </c>
      <c r="F394">
        <f>Table1__33[[#This Row],[Defence Equipment Procurement Expenditure]]+Table1__33[[#This Row],[Defence R&amp;D Expenditure]]</f>
        <v>8.9300000000000015</v>
      </c>
      <c r="G394">
        <v>40.443219999999997</v>
      </c>
      <c r="H394" s="2">
        <f>Table1__33[[#This Row],[Total Defence Expenditure ]]/(Table1__33[[#This Row],[GDP (MRD)]]*1000)</f>
        <v>1.0042968883288721E-2</v>
      </c>
    </row>
    <row r="395" spans="1:8" x14ac:dyDescent="0.25">
      <c r="A395" t="s">
        <v>31</v>
      </c>
      <c r="B395">
        <v>2017</v>
      </c>
      <c r="C395" s="1">
        <v>422.21499999999997</v>
      </c>
      <c r="D395">
        <v>16.719000000000001</v>
      </c>
      <c r="E395">
        <v>0.33500000000000002</v>
      </c>
      <c r="F395">
        <f>Table1__33[[#This Row],[Defence Equipment Procurement Expenditure]]+Table1__33[[#This Row],[Defence R&amp;D Expenditure]]</f>
        <v>17.054000000000002</v>
      </c>
      <c r="G395">
        <v>43.011339999999997</v>
      </c>
      <c r="H395" s="2">
        <f>Table1__33[[#This Row],[Total Defence Expenditure ]]/(Table1__33[[#This Row],[GDP (MRD)]]*1000)</f>
        <v>9.8163647075399183E-3</v>
      </c>
    </row>
    <row r="396" spans="1:8" x14ac:dyDescent="0.25">
      <c r="A396" t="s">
        <v>31</v>
      </c>
      <c r="B396">
        <v>2018</v>
      </c>
      <c r="C396" s="1">
        <v>462.65100000000001</v>
      </c>
      <c r="D396">
        <v>26.988</v>
      </c>
      <c r="E396">
        <v>0.67</v>
      </c>
      <c r="F396">
        <f>Table1__33[[#This Row],[Defence Equipment Procurement Expenditure]]+Table1__33[[#This Row],[Defence R&amp;D Expenditure]]</f>
        <v>27.658000000000001</v>
      </c>
      <c r="G396">
        <v>45.864249999999998</v>
      </c>
      <c r="H396" s="2">
        <f>Table1__33[[#This Row],[Total Defence Expenditure ]]/(Table1__33[[#This Row],[GDP (MRD)]]*1000)</f>
        <v>1.0087399227066833E-2</v>
      </c>
    </row>
    <row r="397" spans="1:8" x14ac:dyDescent="0.25">
      <c r="A397" t="s">
        <v>31</v>
      </c>
      <c r="B397">
        <v>2019</v>
      </c>
      <c r="C397" s="1">
        <v>511.65022199999999</v>
      </c>
      <c r="D397">
        <v>35.222999999999999</v>
      </c>
      <c r="E397">
        <v>1.1259999999999999</v>
      </c>
      <c r="F397">
        <f>Table1__33[[#This Row],[Defence Equipment Procurement Expenditure]]+Table1__33[[#This Row],[Defence R&amp;D Expenditure]]</f>
        <v>36.348999999999997</v>
      </c>
      <c r="G397">
        <v>48.396700000000003</v>
      </c>
      <c r="H397" s="2">
        <f>Table1__33[[#This Row],[Total Defence Expenditure ]]/(Table1__33[[#This Row],[GDP (MRD)]]*1000)</f>
        <v>1.0572006397130381E-2</v>
      </c>
    </row>
    <row r="398" spans="1:8" x14ac:dyDescent="0.25">
      <c r="A398" t="s">
        <v>31</v>
      </c>
      <c r="B398">
        <v>2020</v>
      </c>
      <c r="C398" s="1">
        <v>498.01372900000001</v>
      </c>
      <c r="D398">
        <v>27.215706000000001</v>
      </c>
      <c r="E398">
        <v>1.1201129999999999</v>
      </c>
      <c r="F398">
        <f>Table1__33[[#This Row],[Defence Equipment Procurement Expenditure]]+Table1__33[[#This Row],[Defence R&amp;D Expenditure]]</f>
        <v>28.335819000000001</v>
      </c>
      <c r="G398">
        <v>46.918050000000001</v>
      </c>
      <c r="H398" s="2">
        <f>Table1__33[[#This Row],[Total Defence Expenditure ]]/(Table1__33[[#This Row],[GDP (MRD)]]*1000)</f>
        <v>1.0614544487675851E-2</v>
      </c>
    </row>
    <row r="399" spans="1:8" x14ac:dyDescent="0.25">
      <c r="A399" t="s">
        <v>31</v>
      </c>
      <c r="B399">
        <v>2021</v>
      </c>
      <c r="C399" s="4">
        <v>648.16568800000005</v>
      </c>
      <c r="D399" s="4">
        <v>95.526195999999999</v>
      </c>
      <c r="E399" s="4">
        <v>2.5</v>
      </c>
      <c r="F399">
        <f>Table1__33[[#This Row],[Defence Equipment Procurement Expenditure]]+Table1__33[[#This Row],[Defence R&amp;D Expenditure]]</f>
        <v>98.026195999999999</v>
      </c>
      <c r="G399">
        <v>52.020150000000001</v>
      </c>
      <c r="H399" s="2">
        <f>Table1__33[[#This Row],[Total Defence Expenditure ]]/(Table1__33[[#This Row],[GDP (MRD)]]*1000)</f>
        <v>1.2459896559314036E-2</v>
      </c>
    </row>
    <row r="400" spans="1:8" x14ac:dyDescent="0.25">
      <c r="A400" t="s">
        <v>32</v>
      </c>
      <c r="B400">
        <v>2005</v>
      </c>
      <c r="C400" s="1">
        <v>10497.210000000001</v>
      </c>
      <c r="D400">
        <v>2165.69</v>
      </c>
      <c r="E400">
        <v>192.37</v>
      </c>
      <c r="F400">
        <f>Table1__33[[#This Row],[Defence Equipment Procurement Expenditure]]+Table1__33[[#This Row],[Defence R&amp;D Expenditure]]</f>
        <v>2358.06</v>
      </c>
      <c r="G400">
        <v>927.35699999999997</v>
      </c>
      <c r="H400" s="2">
        <f>Table1__33[[#This Row],[Total Defence Expenditure ]]/(Table1__33[[#This Row],[GDP (MRD)]]*1000)</f>
        <v>1.1319491846182216E-2</v>
      </c>
    </row>
    <row r="401" spans="1:8" x14ac:dyDescent="0.25">
      <c r="A401" t="s">
        <v>32</v>
      </c>
      <c r="B401">
        <v>2006</v>
      </c>
      <c r="C401" s="1">
        <v>11506.05</v>
      </c>
      <c r="D401">
        <v>2343</v>
      </c>
      <c r="E401">
        <v>201.2</v>
      </c>
      <c r="F401">
        <f>Table1__33[[#This Row],[Defence Equipment Procurement Expenditure]]+Table1__33[[#This Row],[Defence R&amp;D Expenditure]]</f>
        <v>2544.1999999999998</v>
      </c>
      <c r="G401">
        <v>1003.823</v>
      </c>
      <c r="H401" s="2">
        <f>Table1__33[[#This Row],[Total Defence Expenditure ]]/(Table1__33[[#This Row],[GDP (MRD)]]*1000)</f>
        <v>1.146222989511099E-2</v>
      </c>
    </row>
    <row r="402" spans="1:8" x14ac:dyDescent="0.25">
      <c r="A402" t="s">
        <v>32</v>
      </c>
      <c r="B402">
        <v>2007</v>
      </c>
      <c r="C402" s="1">
        <v>12219.130000000001</v>
      </c>
      <c r="D402">
        <v>2367.44</v>
      </c>
      <c r="E402">
        <v>276.69</v>
      </c>
      <c r="F402">
        <f>Table1__33[[#This Row],[Defence Equipment Procurement Expenditure]]+Table1__33[[#This Row],[Defence R&amp;D Expenditure]]</f>
        <v>2644.13</v>
      </c>
      <c r="G402">
        <v>1075.539</v>
      </c>
      <c r="H402" s="2">
        <f>Table1__33[[#This Row],[Total Defence Expenditure ]]/(Table1__33[[#This Row],[GDP (MRD)]]*1000)</f>
        <v>1.1360936237551592E-2</v>
      </c>
    </row>
    <row r="403" spans="1:8" x14ac:dyDescent="0.25">
      <c r="A403" t="s">
        <v>32</v>
      </c>
      <c r="B403">
        <v>2008</v>
      </c>
      <c r="C403" s="1">
        <v>12755.76</v>
      </c>
      <c r="D403">
        <v>2536.42</v>
      </c>
      <c r="E403">
        <v>314.26</v>
      </c>
      <c r="F403">
        <f>Table1__33[[#This Row],[Defence Equipment Procurement Expenditure]]+Table1__33[[#This Row],[Defence R&amp;D Expenditure]]</f>
        <v>2850.6800000000003</v>
      </c>
      <c r="G403">
        <v>1109.5409999999999</v>
      </c>
      <c r="H403" s="2">
        <f>Table1__33[[#This Row],[Total Defence Expenditure ]]/(Table1__33[[#This Row],[GDP (MRD)]]*1000)</f>
        <v>1.1496429604674365E-2</v>
      </c>
    </row>
    <row r="404" spans="1:8" x14ac:dyDescent="0.25">
      <c r="A404" t="s">
        <v>32</v>
      </c>
      <c r="B404">
        <v>2009</v>
      </c>
      <c r="C404" s="1">
        <v>12196.2</v>
      </c>
      <c r="D404">
        <v>1979.29</v>
      </c>
      <c r="E404">
        <v>228.84</v>
      </c>
      <c r="F404">
        <f>Table1__33[[#This Row],[Defence Equipment Procurement Expenditure]]+Table1__33[[#This Row],[Defence R&amp;D Expenditure]]</f>
        <v>2208.13</v>
      </c>
      <c r="G404">
        <v>1069.3230000000001</v>
      </c>
      <c r="H404" s="2">
        <f>Table1__33[[#This Row],[Total Defence Expenditure ]]/(Table1__33[[#This Row],[GDP (MRD)]]*1000)</f>
        <v>1.1405534155722827E-2</v>
      </c>
    </row>
    <row r="405" spans="1:8" x14ac:dyDescent="0.25">
      <c r="A405" t="s">
        <v>32</v>
      </c>
      <c r="B405">
        <v>2010</v>
      </c>
      <c r="C405" s="1">
        <v>11131.619999999999</v>
      </c>
      <c r="D405">
        <v>1265.42</v>
      </c>
      <c r="E405">
        <v>162.06</v>
      </c>
      <c r="F405">
        <f>Table1__33[[#This Row],[Defence Equipment Procurement Expenditure]]+Table1__33[[#This Row],[Defence R&amp;D Expenditure]]</f>
        <v>1427.48</v>
      </c>
      <c r="G405">
        <v>1072.7090000000001</v>
      </c>
      <c r="H405" s="2">
        <f>Table1__33[[#This Row],[Total Defence Expenditure ]]/(Table1__33[[#This Row],[GDP (MRD)]]*1000)</f>
        <v>1.0377110660952782E-2</v>
      </c>
    </row>
    <row r="406" spans="1:8" x14ac:dyDescent="0.25">
      <c r="A406" t="s">
        <v>32</v>
      </c>
      <c r="B406">
        <v>2011</v>
      </c>
      <c r="C406" s="1">
        <v>10059.369999999999</v>
      </c>
      <c r="D406">
        <v>604.61</v>
      </c>
      <c r="E406">
        <v>148.51</v>
      </c>
      <c r="F406">
        <f>Table1__33[[#This Row],[Defence Equipment Procurement Expenditure]]+Table1__33[[#This Row],[Defence R&amp;D Expenditure]]</f>
        <v>753.12</v>
      </c>
      <c r="G406">
        <v>1063.7629999999999</v>
      </c>
      <c r="H406" s="2">
        <f>Table1__33[[#This Row],[Total Defence Expenditure ]]/(Table1__33[[#This Row],[GDP (MRD)]]*1000)</f>
        <v>9.4564014728844674E-3</v>
      </c>
    </row>
    <row r="407" spans="1:8" x14ac:dyDescent="0.25">
      <c r="A407" t="s">
        <v>32</v>
      </c>
      <c r="B407">
        <v>2012</v>
      </c>
      <c r="C407" s="1">
        <v>10827.74</v>
      </c>
      <c r="D407">
        <v>2422.52</v>
      </c>
      <c r="E407">
        <v>110.05</v>
      </c>
      <c r="F407">
        <f>Table1__33[[#This Row],[Defence Equipment Procurement Expenditure]]+Table1__33[[#This Row],[Defence R&amp;D Expenditure]]</f>
        <v>2532.5700000000002</v>
      </c>
      <c r="G407">
        <v>1031.0989999999999</v>
      </c>
      <c r="H407" s="2">
        <f>Table1__33[[#This Row],[Total Defence Expenditure ]]/(Table1__33[[#This Row],[GDP (MRD)]]*1000)</f>
        <v>1.0501164291692651E-2</v>
      </c>
    </row>
    <row r="408" spans="1:8" x14ac:dyDescent="0.25">
      <c r="A408" t="s">
        <v>32</v>
      </c>
      <c r="B408">
        <v>2013</v>
      </c>
      <c r="C408" s="1">
        <v>9494.83</v>
      </c>
      <c r="D408">
        <v>1138.25</v>
      </c>
      <c r="E408">
        <v>90.81</v>
      </c>
      <c r="F408">
        <f>Table1__33[[#This Row],[Defence Equipment Procurement Expenditure]]+Table1__33[[#This Row],[Defence R&amp;D Expenditure]]</f>
        <v>1229.06</v>
      </c>
      <c r="G408">
        <v>1020.348</v>
      </c>
      <c r="H408" s="2">
        <f>Table1__33[[#This Row],[Total Defence Expenditure ]]/(Table1__33[[#This Row],[GDP (MRD)]]*1000)</f>
        <v>9.3054820512217407E-3</v>
      </c>
    </row>
    <row r="409" spans="1:8" x14ac:dyDescent="0.25">
      <c r="A409" t="s">
        <v>32</v>
      </c>
      <c r="B409">
        <v>2014</v>
      </c>
      <c r="C409" s="1">
        <v>9507.75</v>
      </c>
      <c r="D409">
        <v>1257.8300000000002</v>
      </c>
      <c r="E409">
        <v>75.430000000000007</v>
      </c>
      <c r="F409">
        <f>Table1__33[[#This Row],[Defence Equipment Procurement Expenditure]]+Table1__33[[#This Row],[Defence R&amp;D Expenditure]]</f>
        <v>1333.2600000000002</v>
      </c>
      <c r="G409">
        <v>1032.1579999999999</v>
      </c>
      <c r="H409" s="2">
        <f>Table1__33[[#This Row],[Total Defence Expenditure ]]/(Table1__33[[#This Row],[GDP (MRD)]]*1000)</f>
        <v>9.2115257547778547E-3</v>
      </c>
    </row>
    <row r="410" spans="1:8" x14ac:dyDescent="0.25">
      <c r="A410" t="s">
        <v>32</v>
      </c>
      <c r="B410">
        <v>2015</v>
      </c>
      <c r="C410" s="1">
        <v>9999.81</v>
      </c>
      <c r="D410">
        <v>1459.06</v>
      </c>
      <c r="E410">
        <v>98.76</v>
      </c>
      <c r="F410">
        <f>Table1__33[[#This Row],[Defence Equipment Procurement Expenditure]]+Table1__33[[#This Row],[Defence R&amp;D Expenditure]]</f>
        <v>1557.82</v>
      </c>
      <c r="G410">
        <v>1077.5899999999999</v>
      </c>
      <c r="H410" s="2">
        <f>Table1__33[[#This Row],[Total Defence Expenditure ]]/(Table1__33[[#This Row],[GDP (MRD)]]*1000)</f>
        <v>9.2797910151356262E-3</v>
      </c>
    </row>
    <row r="411" spans="1:8" x14ac:dyDescent="0.25">
      <c r="A411" t="s">
        <v>32</v>
      </c>
      <c r="B411">
        <v>2016</v>
      </c>
      <c r="C411" s="1">
        <v>9014</v>
      </c>
      <c r="D411">
        <v>583.17999999999995</v>
      </c>
      <c r="E411">
        <v>88.63</v>
      </c>
      <c r="F411">
        <f>Table1__33[[#This Row],[Defence Equipment Procurement Expenditure]]+Table1__33[[#This Row],[Defence R&amp;D Expenditure]]</f>
        <v>671.81</v>
      </c>
      <c r="G411">
        <v>1113.8399999999999</v>
      </c>
      <c r="H411" s="2">
        <f>Table1__33[[#This Row],[Total Defence Expenditure ]]/(Table1__33[[#This Row],[GDP (MRD)]]*1000)</f>
        <v>8.0927242691948582E-3</v>
      </c>
    </row>
    <row r="412" spans="1:8" x14ac:dyDescent="0.25">
      <c r="A412" t="s">
        <v>32</v>
      </c>
      <c r="B412">
        <v>2017</v>
      </c>
      <c r="C412" s="1">
        <v>10528.08</v>
      </c>
      <c r="D412">
        <v>2131.5</v>
      </c>
      <c r="E412">
        <v>86.48</v>
      </c>
      <c r="F412">
        <f>Table1__33[[#This Row],[Defence Equipment Procurement Expenditure]]+Table1__33[[#This Row],[Defence R&amp;D Expenditure]]</f>
        <v>2217.98</v>
      </c>
      <c r="G412">
        <v>1161.867</v>
      </c>
      <c r="H412" s="2">
        <f>Table1__33[[#This Row],[Total Defence Expenditure ]]/(Table1__33[[#This Row],[GDP (MRD)]]*1000)</f>
        <v>9.0613469527923585E-3</v>
      </c>
    </row>
    <row r="413" spans="1:8" x14ac:dyDescent="0.25">
      <c r="A413" t="s">
        <v>32</v>
      </c>
      <c r="B413">
        <v>2018</v>
      </c>
      <c r="C413" s="1">
        <v>11172.2</v>
      </c>
      <c r="D413">
        <v>2414.63</v>
      </c>
      <c r="E413">
        <v>129.91999999999999</v>
      </c>
      <c r="F413">
        <f>Table1__33[[#This Row],[Defence Equipment Procurement Expenditure]]+Table1__33[[#This Row],[Defence R&amp;D Expenditure]]</f>
        <v>2544.5500000000002</v>
      </c>
      <c r="G413">
        <v>1203.259</v>
      </c>
      <c r="H413" s="2">
        <f>Table1__33[[#This Row],[Total Defence Expenditure ]]/(Table1__33[[#This Row],[GDP (MRD)]]*1000)</f>
        <v>9.2849502891729878E-3</v>
      </c>
    </row>
    <row r="414" spans="1:8" x14ac:dyDescent="0.25">
      <c r="A414" t="s">
        <v>32</v>
      </c>
      <c r="B414">
        <v>2019</v>
      </c>
      <c r="C414" s="1">
        <v>11281.18</v>
      </c>
      <c r="D414">
        <v>2318.5700000000002</v>
      </c>
      <c r="E414">
        <v>123.95</v>
      </c>
      <c r="F414">
        <f>Table1__33[[#This Row],[Defence Equipment Procurement Expenditure]]+Table1__33[[#This Row],[Defence R&amp;D Expenditure]]</f>
        <v>2442.52</v>
      </c>
      <c r="G414">
        <v>1244.375</v>
      </c>
      <c r="H414" s="2">
        <f>Table1__33[[#This Row],[Total Defence Expenditure ]]/(Table1__33[[#This Row],[GDP (MRD)]]*1000)</f>
        <v>9.0657398292315425E-3</v>
      </c>
    </row>
    <row r="415" spans="1:8" x14ac:dyDescent="0.25">
      <c r="A415" t="s">
        <v>32</v>
      </c>
      <c r="B415">
        <v>2020</v>
      </c>
      <c r="C415" s="1">
        <v>11240.01</v>
      </c>
      <c r="D415">
        <v>2123.62</v>
      </c>
      <c r="E415">
        <v>128.09</v>
      </c>
      <c r="F415">
        <f>Table1__33[[#This Row],[Defence Equipment Procurement Expenditure]]+Table1__33[[#This Row],[Defence R&amp;D Expenditure]]</f>
        <v>2251.71</v>
      </c>
      <c r="G415">
        <v>1121.9480000000001</v>
      </c>
      <c r="H415" s="2">
        <f>Table1__33[[#This Row],[Total Defence Expenditure ]]/(Table1__33[[#This Row],[GDP (MRD)]]*1000)</f>
        <v>1.0018298530769697E-2</v>
      </c>
    </row>
    <row r="416" spans="1:8" x14ac:dyDescent="0.25">
      <c r="A416" t="s">
        <v>32</v>
      </c>
      <c r="B416">
        <v>2021</v>
      </c>
      <c r="C416" s="4">
        <v>12546.44</v>
      </c>
      <c r="D416" s="4">
        <v>2765.81</v>
      </c>
      <c r="E416" s="4">
        <v>115.93</v>
      </c>
      <c r="F416">
        <f>Table1__33[[#This Row],[Defence Equipment Procurement Expenditure]]+Table1__33[[#This Row],[Defence R&amp;D Expenditure]]</f>
        <v>2881.74</v>
      </c>
      <c r="G416">
        <v>1205.0630000000001</v>
      </c>
      <c r="H416" s="2">
        <f>Table1__33[[#This Row],[Total Defence Expenditure ]]/(Table1__33[[#This Row],[GDP (MRD)]]*1000)</f>
        <v>1.0411439069990532E-2</v>
      </c>
    </row>
    <row r="417" spans="1:8" x14ac:dyDescent="0.25">
      <c r="A417" t="s">
        <v>33</v>
      </c>
      <c r="B417">
        <v>2005</v>
      </c>
      <c r="C417" s="1">
        <v>4433.1803111500003</v>
      </c>
      <c r="D417">
        <v>1217</v>
      </c>
      <c r="E417">
        <v>153</v>
      </c>
      <c r="F417">
        <f>Table1__33[[#This Row],[Defence Equipment Procurement Expenditure]]+Table1__33[[#This Row],[Defence R&amp;D Expenditure]]</f>
        <v>1370</v>
      </c>
      <c r="G417">
        <v>315.77499999999998</v>
      </c>
      <c r="H417" s="2">
        <f>Table1__33[[#This Row],[Total Defence Expenditure ]]/(Table1__33[[#This Row],[GDP (MRD)]]*1000)</f>
        <v>1.4039047774998021E-2</v>
      </c>
    </row>
    <row r="418" spans="1:8" x14ac:dyDescent="0.25">
      <c r="A418" t="s">
        <v>33</v>
      </c>
      <c r="B418">
        <v>2006</v>
      </c>
      <c r="C418" s="1">
        <v>4295.4960000000001</v>
      </c>
      <c r="D418">
        <v>1158.07</v>
      </c>
      <c r="E418">
        <v>266.66899999999998</v>
      </c>
      <c r="F418">
        <f>Table1__33[[#This Row],[Defence Equipment Procurement Expenditure]]+Table1__33[[#This Row],[Defence R&amp;D Expenditure]]</f>
        <v>1424.739</v>
      </c>
      <c r="G418">
        <v>337.3177</v>
      </c>
      <c r="H418" s="2">
        <f>Table1__33[[#This Row],[Total Defence Expenditure ]]/(Table1__33[[#This Row],[GDP (MRD)]]*1000)</f>
        <v>1.2734273950047685E-2</v>
      </c>
    </row>
    <row r="419" spans="1:8" x14ac:dyDescent="0.25">
      <c r="A419" t="s">
        <v>33</v>
      </c>
      <c r="B419">
        <v>2007</v>
      </c>
      <c r="C419" s="1">
        <v>4528.0079999999998</v>
      </c>
      <c r="D419">
        <v>1289.6099999999999</v>
      </c>
      <c r="E419">
        <v>299.35000000000002</v>
      </c>
      <c r="F419">
        <f>Table1__33[[#This Row],[Defence Equipment Procurement Expenditure]]+Table1__33[[#This Row],[Defence R&amp;D Expenditure]]</f>
        <v>1588.96</v>
      </c>
      <c r="G419">
        <v>358.94479999999999</v>
      </c>
      <c r="H419" s="2">
        <f>Table1__33[[#This Row],[Total Defence Expenditure ]]/(Table1__33[[#This Row],[GDP (MRD)]]*1000)</f>
        <v>1.2614775308069653E-2</v>
      </c>
    </row>
    <row r="420" spans="1:8" x14ac:dyDescent="0.25">
      <c r="A420" t="s">
        <v>33</v>
      </c>
      <c r="B420">
        <v>2008</v>
      </c>
      <c r="C420" s="1">
        <v>4025.74</v>
      </c>
      <c r="D420">
        <v>901.2</v>
      </c>
      <c r="E420">
        <v>235.17</v>
      </c>
      <c r="F420">
        <f>Table1__33[[#This Row],[Defence Equipment Procurement Expenditure]]+Table1__33[[#This Row],[Defence R&amp;D Expenditure]]</f>
        <v>1136.3700000000001</v>
      </c>
      <c r="G420">
        <v>354.87970000000001</v>
      </c>
      <c r="H420" s="2">
        <f>Table1__33[[#This Row],[Total Defence Expenditure ]]/(Table1__33[[#This Row],[GDP (MRD)]]*1000)</f>
        <v>1.1343956839458554E-2</v>
      </c>
    </row>
    <row r="421" spans="1:8" x14ac:dyDescent="0.25">
      <c r="A421" t="s">
        <v>33</v>
      </c>
      <c r="B421">
        <v>2009</v>
      </c>
      <c r="C421" s="1">
        <v>3510.13</v>
      </c>
      <c r="D421">
        <v>789.48</v>
      </c>
      <c r="E421">
        <v>151.08000000000001</v>
      </c>
      <c r="F421">
        <f>Table1__33[[#This Row],[Defence Equipment Procurement Expenditure]]+Table1__33[[#This Row],[Defence R&amp;D Expenditure]]</f>
        <v>940.56000000000006</v>
      </c>
      <c r="G421">
        <v>314.6388</v>
      </c>
      <c r="H421" s="2">
        <f>Table1__33[[#This Row],[Total Defence Expenditure ]]/(Table1__33[[#This Row],[GDP (MRD)]]*1000)</f>
        <v>1.1156062125840806E-2</v>
      </c>
    </row>
    <row r="422" spans="1:8" x14ac:dyDescent="0.25">
      <c r="A422" t="s">
        <v>33</v>
      </c>
      <c r="B422">
        <v>2010</v>
      </c>
      <c r="C422" s="1">
        <v>4265.2920000000004</v>
      </c>
      <c r="D422">
        <v>1036</v>
      </c>
      <c r="E422">
        <v>106.75</v>
      </c>
      <c r="F422">
        <f>Table1__33[[#This Row],[Defence Equipment Procurement Expenditure]]+Table1__33[[#This Row],[Defence R&amp;D Expenditure]]</f>
        <v>1142.75</v>
      </c>
      <c r="G422">
        <v>374.69659999999999</v>
      </c>
      <c r="H422" s="2">
        <f>Table1__33[[#This Row],[Total Defence Expenditure ]]/(Table1__33[[#This Row],[GDP (MRD)]]*1000)</f>
        <v>1.1383321866277945E-2</v>
      </c>
    </row>
    <row r="423" spans="1:8" x14ac:dyDescent="0.25">
      <c r="A423" t="s">
        <v>33</v>
      </c>
      <c r="B423">
        <v>2011</v>
      </c>
      <c r="C423" s="1">
        <v>4330.991</v>
      </c>
      <c r="D423">
        <v>966</v>
      </c>
      <c r="E423">
        <v>102.57</v>
      </c>
      <c r="F423">
        <f>Table1__33[[#This Row],[Defence Equipment Procurement Expenditure]]+Table1__33[[#This Row],[Defence R&amp;D Expenditure]]</f>
        <v>1068.57</v>
      </c>
      <c r="G423">
        <v>412.8426</v>
      </c>
      <c r="H423" s="2">
        <f>Table1__33[[#This Row],[Total Defence Expenditure ]]/(Table1__33[[#This Row],[GDP (MRD)]]*1000)</f>
        <v>1.0490659151938293E-2</v>
      </c>
    </row>
    <row r="424" spans="1:8" x14ac:dyDescent="0.25">
      <c r="A424" t="s">
        <v>33</v>
      </c>
      <c r="B424">
        <v>2012</v>
      </c>
      <c r="C424" s="1">
        <v>4631.6689999999999</v>
      </c>
      <c r="D424">
        <v>1044.8009999999999</v>
      </c>
      <c r="E424">
        <v>85.566999999999993</v>
      </c>
      <c r="F424">
        <f>Table1__33[[#This Row],[Defence Equipment Procurement Expenditure]]+Table1__33[[#This Row],[Defence R&amp;D Expenditure]]</f>
        <v>1130.3679999999999</v>
      </c>
      <c r="G424">
        <v>430.03879999999998</v>
      </c>
      <c r="H424" s="2">
        <f>Table1__33[[#This Row],[Total Defence Expenditure ]]/(Table1__33[[#This Row],[GDP (MRD)]]*1000)</f>
        <v>1.0770351419453315E-2</v>
      </c>
    </row>
    <row r="425" spans="1:8" x14ac:dyDescent="0.25">
      <c r="A425" t="s">
        <v>33</v>
      </c>
      <c r="B425">
        <v>2013</v>
      </c>
      <c r="C425" s="1">
        <v>4673.0429999999997</v>
      </c>
      <c r="D425">
        <v>1010.023</v>
      </c>
      <c r="E425">
        <v>118.476</v>
      </c>
      <c r="F425">
        <f>Table1__33[[#This Row],[Defence Equipment Procurement Expenditure]]+Table1__33[[#This Row],[Defence R&amp;D Expenditure]]</f>
        <v>1128.499</v>
      </c>
      <c r="G425">
        <v>441.84870000000001</v>
      </c>
      <c r="H425" s="2">
        <f>Table1__33[[#This Row],[Total Defence Expenditure ]]/(Table1__33[[#This Row],[GDP (MRD)]]*1000)</f>
        <v>1.0576115760892811E-2</v>
      </c>
    </row>
    <row r="426" spans="1:8" x14ac:dyDescent="0.25">
      <c r="A426" t="s">
        <v>33</v>
      </c>
      <c r="B426">
        <v>2014</v>
      </c>
      <c r="C426" s="1">
        <v>4711.0330000000004</v>
      </c>
      <c r="D426">
        <v>1177.663</v>
      </c>
      <c r="E426">
        <v>105.511</v>
      </c>
      <c r="F426">
        <f>Table1__33[[#This Row],[Defence Equipment Procurement Expenditure]]+Table1__33[[#This Row],[Defence R&amp;D Expenditure]]</f>
        <v>1283.174</v>
      </c>
      <c r="G426">
        <v>438.83269999999999</v>
      </c>
      <c r="H426" s="2">
        <f>Table1__33[[#This Row],[Total Defence Expenditure ]]/(Table1__33[[#This Row],[GDP (MRD)]]*1000)</f>
        <v>1.0735373640113875E-2</v>
      </c>
    </row>
    <row r="427" spans="1:8" x14ac:dyDescent="0.25">
      <c r="A427" t="s">
        <v>33</v>
      </c>
      <c r="B427">
        <v>2015</v>
      </c>
      <c r="C427" s="1">
        <v>4632.2560000000003</v>
      </c>
      <c r="D427">
        <v>1052.55156353354</v>
      </c>
      <c r="E427">
        <v>109.84399999999999</v>
      </c>
      <c r="F427">
        <f>Table1__33[[#This Row],[Defence Equipment Procurement Expenditure]]+Table1__33[[#This Row],[Defence R&amp;D Expenditure]]</f>
        <v>1162.3955635335401</v>
      </c>
      <c r="G427">
        <v>455.4966</v>
      </c>
      <c r="H427" s="2">
        <f>Table1__33[[#This Row],[Total Defence Expenditure ]]/(Table1__33[[#This Row],[GDP (MRD)]]*1000)</f>
        <v>1.0169682935064719E-2</v>
      </c>
    </row>
    <row r="428" spans="1:8" x14ac:dyDescent="0.25">
      <c r="A428" t="s">
        <v>33</v>
      </c>
      <c r="B428">
        <v>2016</v>
      </c>
      <c r="C428" s="1">
        <v>4682.8999999999996</v>
      </c>
      <c r="D428">
        <v>982</v>
      </c>
      <c r="E428">
        <v>112.498</v>
      </c>
      <c r="F428">
        <f>Table1__33[[#This Row],[Defence Equipment Procurement Expenditure]]+Table1__33[[#This Row],[Defence R&amp;D Expenditure]]</f>
        <v>1094.498</v>
      </c>
      <c r="G428">
        <v>466.26650000000001</v>
      </c>
      <c r="H428" s="2">
        <f>Table1__33[[#This Row],[Total Defence Expenditure ]]/(Table1__33[[#This Row],[GDP (MRD)]]*1000)</f>
        <v>1.0043397928008981E-2</v>
      </c>
    </row>
    <row r="429" spans="1:8" x14ac:dyDescent="0.25">
      <c r="A429" t="s">
        <v>33</v>
      </c>
      <c r="B429">
        <v>2017</v>
      </c>
      <c r="C429" s="1">
        <v>4639.2910040782645</v>
      </c>
      <c r="D429">
        <v>1004.3494193840128</v>
      </c>
      <c r="E429">
        <v>60.196617055154221</v>
      </c>
      <c r="F429">
        <f>Table1__33[[#This Row],[Defence Equipment Procurement Expenditure]]+Table1__33[[#This Row],[Defence R&amp;D Expenditure]]</f>
        <v>1064.546036439167</v>
      </c>
      <c r="G429">
        <v>480.02589999999998</v>
      </c>
      <c r="H429" s="2">
        <f>Table1__33[[#This Row],[Total Defence Expenditure ]]/(Table1__33[[#This Row],[GDP (MRD)]]*1000)</f>
        <v>9.6646681024466913E-3</v>
      </c>
    </row>
    <row r="430" spans="1:8" x14ac:dyDescent="0.25">
      <c r="A430" t="s">
        <v>33</v>
      </c>
      <c r="B430">
        <v>2018</v>
      </c>
      <c r="C430" s="1">
        <v>4573.2909070414207</v>
      </c>
      <c r="D430">
        <v>1026.2950647851831</v>
      </c>
      <c r="E430">
        <v>61.90134556787531</v>
      </c>
      <c r="F430">
        <f>Table1__33[[#This Row],[Defence Equipment Procurement Expenditure]]+Table1__33[[#This Row],[Defence R&amp;D Expenditure]]</f>
        <v>1088.1964103530584</v>
      </c>
      <c r="G430">
        <v>470.67500000000001</v>
      </c>
      <c r="H430" s="2">
        <f>Table1__33[[#This Row],[Total Defence Expenditure ]]/(Table1__33[[#This Row],[GDP (MRD)]]*1000)</f>
        <v>9.7164517066795995E-3</v>
      </c>
    </row>
    <row r="431" spans="1:8" x14ac:dyDescent="0.25">
      <c r="A431" t="s">
        <v>33</v>
      </c>
      <c r="B431">
        <v>2019</v>
      </c>
      <c r="C431" s="1">
        <v>4982.0878103103696</v>
      </c>
      <c r="D431">
        <v>1314.8494178745</v>
      </c>
      <c r="E431">
        <v>66.331982005479091</v>
      </c>
      <c r="F431">
        <f>Table1__33[[#This Row],[Defence Equipment Procurement Expenditure]]+Table1__33[[#This Row],[Defence R&amp;D Expenditure]]</f>
        <v>1381.1813998799792</v>
      </c>
      <c r="G431">
        <v>476.87040000000002</v>
      </c>
      <c r="H431" s="2">
        <f>Table1__33[[#This Row],[Total Defence Expenditure ]]/(Table1__33[[#This Row],[GDP (MRD)]]*1000)</f>
        <v>1.0447467090241644E-2</v>
      </c>
    </row>
    <row r="432" spans="1:8" x14ac:dyDescent="0.25">
      <c r="A432" t="s">
        <v>33</v>
      </c>
      <c r="B432">
        <v>2020</v>
      </c>
      <c r="C432" s="1">
        <v>5700</v>
      </c>
      <c r="D432">
        <v>1454.37</v>
      </c>
      <c r="E432">
        <v>90.63000000000001</v>
      </c>
      <c r="F432">
        <f>Table1__33[[#This Row],[Defence Equipment Procurement Expenditure]]+Table1__33[[#This Row],[Defence R&amp;D Expenditure]]</f>
        <v>1545</v>
      </c>
      <c r="G432">
        <v>475.66820000000001</v>
      </c>
      <c r="H432" s="2">
        <f>Table1__33[[#This Row],[Total Defence Expenditure ]]/(Table1__33[[#This Row],[GDP (MRD)]]*1000)</f>
        <v>1.1983142871438536E-2</v>
      </c>
    </row>
    <row r="433" spans="1:8" x14ac:dyDescent="0.25">
      <c r="A433" t="s">
        <v>33</v>
      </c>
      <c r="B433">
        <v>2021</v>
      </c>
      <c r="C433" s="4">
        <v>6000</v>
      </c>
      <c r="D433" s="4">
        <v>1500</v>
      </c>
      <c r="E433" s="4">
        <v>88.2</v>
      </c>
      <c r="F433">
        <f>Table1__33[[#This Row],[Defence Equipment Procurement Expenditure]]+Table1__33[[#This Row],[Defence R&amp;D Expenditure]]</f>
        <v>1588.2</v>
      </c>
      <c r="G433">
        <v>530.32939999999996</v>
      </c>
      <c r="H433" s="2">
        <f>Table1__33[[#This Row],[Total Defence Expenditure ]]/(Table1__33[[#This Row],[GDP (MRD)]]*1000)</f>
        <v>1.1313723131321781E-2</v>
      </c>
    </row>
    <row r="436" spans="1:8" x14ac:dyDescent="0.25">
      <c r="C436" s="1"/>
    </row>
    <row r="437" spans="1:8" x14ac:dyDescent="0.25">
      <c r="E437" s="3"/>
    </row>
    <row r="438" spans="1:8" x14ac:dyDescent="0.25">
      <c r="E438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347F8-63F6-4BDE-8AB5-548EB20D922C}">
  <dimension ref="A1:G31"/>
  <sheetViews>
    <sheetView zoomScale="101" zoomScaleNormal="140" workbookViewId="0">
      <selection activeCell="C31" sqref="C31"/>
    </sheetView>
  </sheetViews>
  <sheetFormatPr defaultRowHeight="15" x14ac:dyDescent="0.25"/>
  <cols>
    <col min="1" max="1" width="16" bestFit="1" customWidth="1"/>
    <col min="2" max="2" width="10.5703125" customWidth="1"/>
    <col min="3" max="3" width="29.28515625" bestFit="1" customWidth="1"/>
    <col min="4" max="4" width="22.7109375" bestFit="1" customWidth="1"/>
    <col min="5" max="5" width="42" bestFit="1" customWidth="1"/>
    <col min="6" max="6" width="63.5703125" style="60" bestFit="1" customWidth="1"/>
    <col min="7" max="7" width="42.28515625" bestFit="1" customWidth="1"/>
  </cols>
  <sheetData>
    <row r="1" spans="1:7" s="68" customFormat="1" ht="18.75" x14ac:dyDescent="0.3">
      <c r="A1" s="66" t="s">
        <v>57</v>
      </c>
      <c r="B1" s="66" t="s">
        <v>1</v>
      </c>
      <c r="C1" s="66" t="s">
        <v>2</v>
      </c>
      <c r="D1" s="66" t="s">
        <v>5</v>
      </c>
      <c r="E1" s="66" t="s">
        <v>7</v>
      </c>
      <c r="F1" s="67" t="s">
        <v>55</v>
      </c>
      <c r="G1" s="66" t="s">
        <v>40</v>
      </c>
    </row>
    <row r="2" spans="1:7" x14ac:dyDescent="0.25">
      <c r="A2" t="s">
        <v>8</v>
      </c>
      <c r="B2">
        <v>2022</v>
      </c>
      <c r="C2" s="33">
        <v>3447.1</v>
      </c>
      <c r="D2" s="33">
        <v>327.9</v>
      </c>
      <c r="E2" s="52">
        <v>7.7003891632955639E-3</v>
      </c>
      <c r="F2" s="53">
        <v>1.4474415720480381E-2</v>
      </c>
      <c r="G2" s="54">
        <v>380.74020729692234</v>
      </c>
    </row>
    <row r="3" spans="1:7" x14ac:dyDescent="0.25">
      <c r="A3" s="55" t="s">
        <v>9</v>
      </c>
      <c r="B3" s="55">
        <v>2022</v>
      </c>
      <c r="C3" s="56">
        <v>6516</v>
      </c>
      <c r="D3" s="56">
        <v>1276.2</v>
      </c>
      <c r="E3" s="57">
        <v>1.1858998042064136E-2</v>
      </c>
      <c r="F3" s="58">
        <v>2.2291349703128075E-2</v>
      </c>
      <c r="G3" s="59">
        <v>557.25647823484132</v>
      </c>
    </row>
    <row r="4" spans="1:7" x14ac:dyDescent="0.25">
      <c r="A4" t="s">
        <v>10</v>
      </c>
      <c r="B4">
        <v>2022</v>
      </c>
      <c r="C4" s="33">
        <v>1269</v>
      </c>
      <c r="D4" s="33">
        <v>292</v>
      </c>
      <c r="E4" s="52">
        <v>1.5006989070560049E-2</v>
      </c>
      <c r="F4" s="53">
        <v>3.6248765870917993E-2</v>
      </c>
      <c r="G4" s="54">
        <v>186.08511524372898</v>
      </c>
    </row>
    <row r="5" spans="1:7" x14ac:dyDescent="0.25">
      <c r="A5" s="55" t="s">
        <v>11</v>
      </c>
      <c r="B5" s="55">
        <v>2022</v>
      </c>
      <c r="C5" s="56">
        <v>1244</v>
      </c>
      <c r="D5" s="56">
        <v>381.37</v>
      </c>
      <c r="E5" s="57">
        <v>1.8583967414118618E-2</v>
      </c>
      <c r="F5" s="58">
        <v>4.1389682436789789E-2</v>
      </c>
      <c r="G5" s="59">
        <v>318.33523976222097</v>
      </c>
    </row>
    <row r="6" spans="1:7" x14ac:dyDescent="0.25">
      <c r="A6" t="s">
        <v>12</v>
      </c>
      <c r="B6">
        <v>2022</v>
      </c>
      <c r="C6" s="33">
        <v>506.29</v>
      </c>
      <c r="D6" s="33">
        <v>141.83000000000001</v>
      </c>
      <c r="E6" s="52">
        <v>1.8747023855809102E-2</v>
      </c>
      <c r="F6" s="53">
        <v>4.8317071793322425E-2</v>
      </c>
      <c r="G6" s="54">
        <v>554.71677440560973</v>
      </c>
    </row>
    <row r="7" spans="1:7" ht="14.65" customHeight="1" x14ac:dyDescent="0.25">
      <c r="A7" s="55" t="s">
        <v>13</v>
      </c>
      <c r="B7" s="55">
        <v>2022</v>
      </c>
      <c r="C7" s="56">
        <v>3698.7664792304477</v>
      </c>
      <c r="D7" s="56">
        <v>926.69515928417718</v>
      </c>
      <c r="E7" s="57">
        <v>1.3371261862747919E-2</v>
      </c>
      <c r="F7" s="58">
        <v>2.9980407764008791E-2</v>
      </c>
      <c r="G7" s="59">
        <v>345.98953072199805</v>
      </c>
    </row>
    <row r="8" spans="1:7" x14ac:dyDescent="0.25">
      <c r="A8" t="s">
        <v>35</v>
      </c>
      <c r="B8">
        <v>2022</v>
      </c>
      <c r="C8" s="33">
        <v>5205</v>
      </c>
      <c r="D8" s="33">
        <v>974</v>
      </c>
      <c r="E8" s="52">
        <v>1.3839787114559934E-2</v>
      </c>
      <c r="F8" s="53">
        <v>3.0755082476799849E-2</v>
      </c>
      <c r="G8" s="54">
        <v>881.30714527599048</v>
      </c>
    </row>
    <row r="9" spans="1:7" x14ac:dyDescent="0.25">
      <c r="A9" s="55" t="s">
        <v>14</v>
      </c>
      <c r="B9" s="55">
        <v>2022</v>
      </c>
      <c r="C9" s="56">
        <v>779.5</v>
      </c>
      <c r="D9" s="56">
        <v>229.56</v>
      </c>
      <c r="E9" s="57">
        <v>2.1544195034802371E-2</v>
      </c>
      <c r="F9" s="58">
        <v>5.4131143303523546E-2</v>
      </c>
      <c r="G9" s="59">
        <v>585.29809280672771</v>
      </c>
    </row>
    <row r="10" spans="1:7" x14ac:dyDescent="0.25">
      <c r="A10" t="s">
        <v>15</v>
      </c>
      <c r="B10">
        <v>2022</v>
      </c>
      <c r="C10" s="33">
        <v>5163</v>
      </c>
      <c r="D10" s="33">
        <v>1931</v>
      </c>
      <c r="E10" s="52">
        <v>1.9360354583600508E-2</v>
      </c>
      <c r="F10" s="53">
        <v>3.6323366948593824E-2</v>
      </c>
      <c r="G10" s="54">
        <v>929.19876178820823</v>
      </c>
    </row>
    <row r="11" spans="1:7" ht="14.25" customHeight="1" x14ac:dyDescent="0.25">
      <c r="A11" s="55" t="s">
        <v>16</v>
      </c>
      <c r="B11" s="55">
        <v>2022</v>
      </c>
      <c r="C11" s="56">
        <v>49700</v>
      </c>
      <c r="D11" s="56">
        <v>14200</v>
      </c>
      <c r="E11" s="57">
        <v>1.8806431118324238E-2</v>
      </c>
      <c r="F11" s="58">
        <v>3.225802936247725E-2</v>
      </c>
      <c r="G11" s="59">
        <v>725.65338005548256</v>
      </c>
    </row>
    <row r="12" spans="1:7" x14ac:dyDescent="0.25">
      <c r="A12" t="s">
        <v>17</v>
      </c>
      <c r="B12">
        <v>2022</v>
      </c>
      <c r="C12" s="33">
        <v>58266.246590000002</v>
      </c>
      <c r="D12" s="33">
        <v>10692.918298000001</v>
      </c>
      <c r="E12" s="52">
        <v>1.5067363129517333E-2</v>
      </c>
      <c r="F12" s="53">
        <v>3.043911743336835E-2</v>
      </c>
      <c r="G12" s="54">
        <v>695.35105842900441</v>
      </c>
    </row>
    <row r="13" spans="1:7" x14ac:dyDescent="0.25">
      <c r="A13" s="55" t="s">
        <v>18</v>
      </c>
      <c r="B13" s="55">
        <v>2022</v>
      </c>
      <c r="C13" s="56">
        <v>8054</v>
      </c>
      <c r="D13" s="56">
        <v>3429.44</v>
      </c>
      <c r="E13" s="57">
        <v>3.8715532648625053E-2</v>
      </c>
      <c r="F13" s="58">
        <v>7.3186262095699534E-2</v>
      </c>
      <c r="G13" s="59">
        <v>761.39012783110638</v>
      </c>
    </row>
    <row r="14" spans="1:7" x14ac:dyDescent="0.25">
      <c r="A14" t="s">
        <v>19</v>
      </c>
      <c r="B14">
        <v>2022</v>
      </c>
      <c r="C14" s="33">
        <v>3099.47</v>
      </c>
      <c r="D14" s="33">
        <v>1474.7180000000001</v>
      </c>
      <c r="E14" s="52">
        <v>1.8207275344014801E-2</v>
      </c>
      <c r="F14" s="53">
        <v>3.7309990459046725E-2</v>
      </c>
      <c r="G14" s="54">
        <v>320.07844295484989</v>
      </c>
    </row>
    <row r="15" spans="1:7" x14ac:dyDescent="0.25">
      <c r="A15" s="55" t="s">
        <v>20</v>
      </c>
      <c r="B15" s="55">
        <v>2022</v>
      </c>
      <c r="C15" s="56">
        <v>1107</v>
      </c>
      <c r="D15" s="56">
        <v>118.3</v>
      </c>
      <c r="E15" s="57">
        <v>2.2026190672793677E-3</v>
      </c>
      <c r="F15" s="58">
        <v>1.0389712581506451E-2</v>
      </c>
      <c r="G15" s="59">
        <v>216.43455836205769</v>
      </c>
    </row>
    <row r="16" spans="1:7" x14ac:dyDescent="0.25">
      <c r="A16" t="s">
        <v>34</v>
      </c>
      <c r="B16">
        <v>2022</v>
      </c>
      <c r="C16" s="33">
        <v>28757</v>
      </c>
      <c r="D16" s="33">
        <v>5985</v>
      </c>
      <c r="E16" s="52">
        <v>1.5062692690060624E-2</v>
      </c>
      <c r="F16" s="53">
        <v>2.684971959012589E-2</v>
      </c>
      <c r="G16" s="54">
        <v>487.88970777854689</v>
      </c>
    </row>
    <row r="17" spans="1:7" x14ac:dyDescent="0.25">
      <c r="A17" s="55" t="s">
        <v>22</v>
      </c>
      <c r="B17" s="55">
        <v>2022</v>
      </c>
      <c r="C17" s="56">
        <v>813</v>
      </c>
      <c r="D17" s="56">
        <v>199</v>
      </c>
      <c r="E17" s="57">
        <v>2.0812789343851858E-2</v>
      </c>
      <c r="F17" s="58">
        <v>5.1516805306564002E-2</v>
      </c>
      <c r="G17" s="59">
        <v>431.0184866108587</v>
      </c>
    </row>
    <row r="18" spans="1:7" ht="14.25" customHeight="1" x14ac:dyDescent="0.25">
      <c r="A18" t="s">
        <v>23</v>
      </c>
      <c r="B18">
        <v>2022</v>
      </c>
      <c r="C18" s="33">
        <v>1647</v>
      </c>
      <c r="D18" s="33">
        <v>573.65</v>
      </c>
      <c r="E18" s="52">
        <v>2.4643691424474191E-2</v>
      </c>
      <c r="F18" s="53">
        <v>6.7702448968335702E-2</v>
      </c>
      <c r="G18" s="54">
        <v>581.36251323685144</v>
      </c>
    </row>
    <row r="19" spans="1:7" x14ac:dyDescent="0.25">
      <c r="A19" s="55" t="s">
        <v>24</v>
      </c>
      <c r="B19" s="55">
        <v>2022</v>
      </c>
      <c r="C19" s="56">
        <v>464</v>
      </c>
      <c r="D19" s="56">
        <v>248.37</v>
      </c>
      <c r="E19" s="57">
        <v>5.938810794095797E-3</v>
      </c>
      <c r="F19" s="58">
        <v>1.3528042811152158E-2</v>
      </c>
      <c r="G19" s="59">
        <v>708.09424978635093</v>
      </c>
    </row>
    <row r="20" spans="1:7" ht="14.65" customHeight="1" x14ac:dyDescent="0.25">
      <c r="A20" t="s">
        <v>25</v>
      </c>
      <c r="B20">
        <v>2022</v>
      </c>
      <c r="C20" s="33">
        <v>68.94</v>
      </c>
      <c r="D20" s="33">
        <v>9.08</v>
      </c>
      <c r="E20" s="52">
        <v>4.0864666467500315E-3</v>
      </c>
      <c r="F20" s="53">
        <v>1.0241771044486295E-2</v>
      </c>
      <c r="G20" s="54">
        <v>129.90879626140045</v>
      </c>
    </row>
    <row r="21" spans="1:7" x14ac:dyDescent="0.25">
      <c r="A21" s="55" t="s">
        <v>26</v>
      </c>
      <c r="B21" s="55">
        <v>2022</v>
      </c>
      <c r="C21" s="56">
        <v>10800</v>
      </c>
      <c r="D21" s="56">
        <v>2167</v>
      </c>
      <c r="E21" s="57">
        <v>1.1474883816801356E-2</v>
      </c>
      <c r="F21" s="58">
        <v>2.6379043257014609E-2</v>
      </c>
      <c r="G21" s="59">
        <v>610.06609049313681</v>
      </c>
    </row>
    <row r="22" spans="1:7" x14ac:dyDescent="0.25">
      <c r="A22" t="s">
        <v>27</v>
      </c>
      <c r="B22">
        <v>2022</v>
      </c>
      <c r="C22" s="33">
        <v>14585.5</v>
      </c>
      <c r="D22" s="33">
        <v>4789.6000000000004</v>
      </c>
      <c r="E22" s="52">
        <v>2.2220935715368484E-2</v>
      </c>
      <c r="F22" s="53">
        <v>5.0617165638652581E-2</v>
      </c>
      <c r="G22" s="54">
        <v>385.58437095196552</v>
      </c>
    </row>
    <row r="23" spans="1:7" x14ac:dyDescent="0.25">
      <c r="A23" s="55" t="s">
        <v>28</v>
      </c>
      <c r="B23" s="55">
        <v>2022</v>
      </c>
      <c r="C23" s="56">
        <v>3425.7</v>
      </c>
      <c r="D23" s="56">
        <v>624.74</v>
      </c>
      <c r="E23" s="57">
        <v>1.4318297804042828E-2</v>
      </c>
      <c r="F23" s="58">
        <v>3.2467795474020018E-2</v>
      </c>
      <c r="G23" s="59">
        <v>333.4306654597483</v>
      </c>
    </row>
    <row r="24" spans="1:7" x14ac:dyDescent="0.25">
      <c r="A24" t="s">
        <v>29</v>
      </c>
      <c r="B24">
        <v>2022</v>
      </c>
      <c r="C24" s="33">
        <v>4931.2209999999995</v>
      </c>
      <c r="D24" s="33">
        <v>1283.723</v>
      </c>
      <c r="E24" s="52">
        <v>1.7248671603998598E-2</v>
      </c>
      <c r="F24" s="53">
        <v>4.31216790099965E-2</v>
      </c>
      <c r="G24" s="54">
        <v>258.95924161059025</v>
      </c>
    </row>
    <row r="25" spans="1:7" x14ac:dyDescent="0.25">
      <c r="A25" s="55" t="s">
        <v>30</v>
      </c>
      <c r="B25" s="55">
        <v>2022</v>
      </c>
      <c r="C25" s="56">
        <v>1983.4</v>
      </c>
      <c r="D25" s="56">
        <v>563.70000000000005</v>
      </c>
      <c r="E25" s="57">
        <v>1.8088149863340262E-2</v>
      </c>
      <c r="F25" s="58">
        <v>4.2761583601277221E-2</v>
      </c>
      <c r="G25" s="59">
        <v>360.5814680687057</v>
      </c>
    </row>
    <row r="26" spans="1:7" x14ac:dyDescent="0.25">
      <c r="A26" t="s">
        <v>31</v>
      </c>
      <c r="B26">
        <v>2022</v>
      </c>
      <c r="C26" s="33">
        <v>737.29748199999995</v>
      </c>
      <c r="D26" s="33">
        <v>165.01232770000001</v>
      </c>
      <c r="E26" s="52">
        <v>1.2499001619128878E-2</v>
      </c>
      <c r="F26" s="53">
        <v>2.6480935633747624E-2</v>
      </c>
      <c r="G26" s="54">
        <v>349.66374781251926</v>
      </c>
    </row>
    <row r="27" spans="1:7" x14ac:dyDescent="0.25">
      <c r="A27" s="55" t="s">
        <v>32</v>
      </c>
      <c r="B27" s="55">
        <v>2022</v>
      </c>
      <c r="C27" s="56">
        <v>15610</v>
      </c>
      <c r="D27" s="56">
        <v>3319.2400000000002</v>
      </c>
      <c r="E27" s="57">
        <v>1.1762418733064679E-2</v>
      </c>
      <c r="F27" s="58">
        <v>2.4815229394651223E-2</v>
      </c>
      <c r="G27" s="59">
        <v>327.83765966334579</v>
      </c>
    </row>
    <row r="28" spans="1:7" x14ac:dyDescent="0.25">
      <c r="A28" s="61" t="s">
        <v>33</v>
      </c>
      <c r="B28" s="61">
        <v>2022</v>
      </c>
      <c r="C28" s="62">
        <v>7872</v>
      </c>
      <c r="D28" s="62">
        <v>1776</v>
      </c>
      <c r="E28" s="63">
        <v>1.4121795462870909E-2</v>
      </c>
      <c r="F28" s="64">
        <v>2.9667637527039721E-2</v>
      </c>
      <c r="G28" s="65">
        <v>750.64794878200883</v>
      </c>
    </row>
    <row r="31" spans="1:7" x14ac:dyDescent="0.25">
      <c r="C3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W 2 A x V o o h 9 v C k A A A A 9 g A A A B I A H A B D b 2 5 m a W c v U G F j a 2 F n Z S 5 4 b W w g o h g A K K A U A A A A A A A A A A A A A A A A A A A A A A A A A A A A h Y 9 N C s I w G E S v U r J v / g S R k q a g u L M g C O I 2 p L E N t l + l S U 3 v 5 s I j e Q U r W n X n c t 6 8 x c z 9 e h P Z 0 N T R x X T O t p A i h i m K D O i 2 s F C m q P f H e I E y K b Z K n 1 R p o l E G l w y u S F H l / T k h J I S A w w y 3 X U k 4 p Y w c 8 s 1 O V 6 Z R 6 C P b / 3 J s w X k F 2 i A p 9 q 8 x k m P G G J 5 T j q k g E x S 5 h a / A x 7 3 P 9 g e K V V / 7 v j P S Q L x c C z J F Q d 4 f 5 A N Q S w M E F A A C A A g A W 2 A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g M V Z W 8 g A z L w E A A L k E A A A T A B w A R m 9 y b X V s Y X M v U 2 V j d G l v b j E u b S C i G A A o o B Q A A A A A A A A A A A A A A A A A A A A A A A A A A A D t k k F L w 0 A Q h e + B / I d l e 0 k g F K O C i v Q g 0 Z u o k K q H 0 M M m H d u l y W z Z z E p L 6 H 9 3 0 6 Q N l v X i u X v Y h T d v 5 3 0 D U 0 N B U i F L u z e + 9 z 3 f q 5 d C w 5 y N + F T k J c Q s u A o 5 m 7 A S y P e Y P a k y u g C r P G 0 K K M e J 0 R q Q P p V e 5 U q t g r D J X k Q F k / 4 7 n + 2 y R C F Z y y z q G o x 4 s h S 4 s B n T 7 R r a 3 n v r e K o F 1 l 9 K V 4 k q T Y V t s Q 6 6 t K h p e K I M k t 7 y i J G t M I I N 7 S L W 8 H Q N O J e 4 Y I k g W C i H 4 / I i v j m I a K o c 9 E G + d c t 3 J / I u P K K / 4 1 p + K 7 L w H W U 9 8 P e l V 1 q C 7 o v B y a x t / 2 E O B 7 o l 4 A 9 E W u a G W j v / E K U B P u S / / U o f w v d 6 4 O K L 2 L O s a f x o L 4 m F 2 5 O N H C y z 0 I l 4 h O o b p 6 Y K f U / i H 4 T u n b o + 7 9 R 5 p / 6 / U z 9 Q S w E C L Q A U A A I A C A B b Y D F W i i H 2 8 K Q A A A D 2 A A A A E g A A A A A A A A A A A A A A A A A A A A A A Q 2 9 u Z m l n L 1 B h Y 2 t h Z 2 U u e G 1 s U E s B A i 0 A F A A C A A g A W 2 A x V g / K 6 a u k A A A A 6 Q A A A B M A A A A A A A A A A A A A A A A A 8 A A A A F t D b 2 5 0 Z W 5 0 X 1 R 5 c G V z X S 5 4 b W x Q S w E C L Q A U A A I A C A B b Y D F W V v I A M y 8 B A A C 5 B A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I Q A A A A A A A D Q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X z M i I C 8 + P E V u d H J 5 I F R 5 c G U 9 I k Z p b G x l Z E N v b X B s Z X R l U m V z d W x 0 V G 9 X b 3 J r c 2 h l Z X Q i I F Z h b H V l P S J s M S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3 V D A 5 O j E 2 O j A 1 L j U 4 O T c z O D V a I i A v P j x F b n R y e S B U e X B l P S J G a W x s Q 2 9 s d W 1 u V H l w Z X M i I F Z h b H V l P S J z Q m d Z R k J R V U Z C U V V G Q l E 9 P S I g L z 4 8 R W 5 0 c n k g V H l w Z T 0 i R m l s b E N v b H V t b k 5 h b W V z I i B W Y W x 1 Z T 0 i c 1 s m c X V v d D t D b 3 V u d H J 5 J n F 1 b 3 Q 7 L C Z x d W 9 0 O 0 F 0 d H J p Y n V 0 Z S Z x d W 9 0 O y w m c X V v d D t U b 3 R h b C B E Z W Z l b m N l I E V 4 c G V u Z G l 0 d X J l I C Z x d W 9 0 O y w m c X V v d D t E Z W Z l b m N l I E V x d W l w b W V u d C B Q c m 9 j d X J l b W V u d C B F e H B l b m R p d H V y Z S Z x d W 9 0 O y w m c X V v d D t E Z W Z l b m N l I F J c d T A w M j Z E I E V 4 c G V u Z G l 0 d X J l J n F 1 b 3 Q 7 L C Z x d W 9 0 O 0 R l Z m V u Y 2 U g U l x 1 M D A y N l Q g R X h w Z W 5 k a X R 1 c m U m c X V v d D s s J n F 1 b 3 Q 7 Q 2 9 s b G F i b 3 J h d G l 2 Z S B E Z W Z l b m N l I E V x d W l w b W V u d C B Q c m 9 j d X J l b W V u d C B F e H B l b m R p d H V y Z S Z x d W 9 0 O y w m c X V v d D t F d X J v c G V h b i B D b 2 x s Y W J v c m F 0 a X Z l I E R l Z m V u Y 2 U g R X F 1 a X B t Z W 5 0 I F B y b 2 N 1 c m V t Z W 5 0 I E V 4 c G V u Z G l 0 d X J l J n F 1 b 3 Q 7 L C Z x d W 9 0 O 0 N v b G x h Y m 9 y Y X R p d m U g R G V m Z W 5 j Z S B S X H U w M D I 2 V C B F e H B l b m R p d H V y Z S Z x d W 9 0 O y w m c X V v d D t F d X J v c G V h b i B D b 2 x s Y W J v c m F 0 a X Z l I E R l Z m V u Y 2 U g U l x 1 M D A y N l Q g R X h w Z W 5 k a X R 1 c m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M p L 1 B p d m 9 0 Z W Q g Q 2 9 s d W 1 u L n t D b 3 V u d H J 5 L D B 9 J n F 1 b 3 Q 7 L C Z x d W 9 0 O 1 N l Y 3 R p b 2 4 x L 1 R h Y m x l M S A o M y k v U G l 2 b 3 R l Z C B D b 2 x 1 b W 4 u e 0 F 0 d H J p Y n V 0 Z S w x f S Z x d W 9 0 O y w m c X V v d D t T Z W N 0 a W 9 u M S 9 U Y W J s Z T E g K D M p L 1 B p d m 9 0 Z W Q g Q 2 9 s d W 1 u L n t U b 3 R h b C B E Z W Z l b m N l I E V 4 c G V u Z G l 0 d X J l I C w y f S Z x d W 9 0 O y w m c X V v d D t T Z W N 0 a W 9 u M S 9 U Y W J s Z T E g K D M p L 1 B p d m 9 0 Z W Q g Q 2 9 s d W 1 u L n t E Z W Z l b m N l I E V x d W l w b W V u d C B Q c m 9 j d X J l b W V u d C B F e H B l b m R p d H V y Z S w z f S Z x d W 9 0 O y w m c X V v d D t T Z W N 0 a W 9 u M S 9 U Y W J s Z T E g K D M p L 1 B p d m 9 0 Z W Q g Q 2 9 s d W 1 u L n t E Z W Z l b m N l I F J c d T A w M j Z E I E V 4 c G V u Z G l 0 d X J l L D R 9 J n F 1 b 3 Q 7 L C Z x d W 9 0 O 1 N l Y 3 R p b 2 4 x L 1 R h Y m x l M S A o M y k v U G l 2 b 3 R l Z C B D b 2 x 1 b W 4 u e 0 R l Z m V u Y 2 U g U l x 1 M D A y N l Q g R X h w Z W 5 k a X R 1 c m U s N X 0 m c X V v d D s s J n F 1 b 3 Q 7 U 2 V j d G l v b j E v V G F i b G U x I C g z K S 9 Q a X Z v d G V k I E N v b H V t b i 5 7 Q 2 9 s b G F i b 3 J h d G l 2 Z S B E Z W Z l b m N l I E V x d W l w b W V u d C B Q c m 9 j d X J l b W V u d C B F e H B l b m R p d H V y Z S w 2 f S Z x d W 9 0 O y w m c X V v d D t T Z W N 0 a W 9 u M S 9 U Y W J s Z T E g K D M p L 1 B p d m 9 0 Z W Q g Q 2 9 s d W 1 u L n t F d X J v c G V h b i B D b 2 x s Y W J v c m F 0 a X Z l I E R l Z m V u Y 2 U g R X F 1 a X B t Z W 5 0 I F B y b 2 N 1 c m V t Z W 5 0 I E V 4 c G V u Z G l 0 d X J l L D d 9 J n F 1 b 3 Q 7 L C Z x d W 9 0 O 1 N l Y 3 R p b 2 4 x L 1 R h Y m x l M S A o M y k v U G l 2 b 3 R l Z C B D b 2 x 1 b W 4 u e 0 N v b G x h Y m 9 y Y X R p d m U g R G V m Z W 5 j Z S B S X H U w M D I 2 V C B F e H B l b m R p d H V y Z S w 4 f S Z x d W 9 0 O y w m c X V v d D t T Z W N 0 a W 9 u M S 9 U Y W J s Z T E g K D M p L 1 B p d m 9 0 Z W Q g Q 2 9 s d W 1 u L n t F d X J v c G V h b i B D b 2 x s Y W J v c m F 0 a X Z l I E R l Z m V u Y 2 U g U l x 1 M D A y N l Q g R X h w Z W 5 k a X R 1 c m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S A o M y k v U G l 2 b 3 R l Z C B D b 2 x 1 b W 4 u e 0 N v d W 5 0 c n k s M H 0 m c X V v d D s s J n F 1 b 3 Q 7 U 2 V j d G l v b j E v V G F i b G U x I C g z K S 9 Q a X Z v d G V k I E N v b H V t b i 5 7 Q X R 0 c m l i d X R l L D F 9 J n F 1 b 3 Q 7 L C Z x d W 9 0 O 1 N l Y 3 R p b 2 4 x L 1 R h Y m x l M S A o M y k v U G l 2 b 3 R l Z C B D b 2 x 1 b W 4 u e 1 R v d G F s I E R l Z m V u Y 2 U g R X h w Z W 5 k a X R 1 c m U g L D J 9 J n F 1 b 3 Q 7 L C Z x d W 9 0 O 1 N l Y 3 R p b 2 4 x L 1 R h Y m x l M S A o M y k v U G l 2 b 3 R l Z C B D b 2 x 1 b W 4 u e 0 R l Z m V u Y 2 U g R X F 1 a X B t Z W 5 0 I F B y b 2 N 1 c m V t Z W 5 0 I E V 4 c G V u Z G l 0 d X J l L D N 9 J n F 1 b 3 Q 7 L C Z x d W 9 0 O 1 N l Y 3 R p b 2 4 x L 1 R h Y m x l M S A o M y k v U G l 2 b 3 R l Z C B D b 2 x 1 b W 4 u e 0 R l Z m V u Y 2 U g U l x 1 M D A y N k Q g R X h w Z W 5 k a X R 1 c m U s N H 0 m c X V v d D s s J n F 1 b 3 Q 7 U 2 V j d G l v b j E v V G F i b G U x I C g z K S 9 Q a X Z v d G V k I E N v b H V t b i 5 7 R G V m Z W 5 j Z S B S X H U w M D I 2 V C B F e H B l b m R p d H V y Z S w 1 f S Z x d W 9 0 O y w m c X V v d D t T Z W N 0 a W 9 u M S 9 U Y W J s Z T E g K D M p L 1 B p d m 9 0 Z W Q g Q 2 9 s d W 1 u L n t D b 2 x s Y W J v c m F 0 a X Z l I E R l Z m V u Y 2 U g R X F 1 a X B t Z W 5 0 I F B y b 2 N 1 c m V t Z W 5 0 I E V 4 c G V u Z G l 0 d X J l L D Z 9 J n F 1 b 3 Q 7 L C Z x d W 9 0 O 1 N l Y 3 R p b 2 4 x L 1 R h Y m x l M S A o M y k v U G l 2 b 3 R l Z C B D b 2 x 1 b W 4 u e 0 V 1 c m 9 w Z W F u I E N v b G x h Y m 9 y Y X R p d m U g R G V m Z W 5 j Z S B F c X V p c G 1 l b n Q g U H J v Y 3 V y Z W 1 l b n Q g R X h w Z W 5 k a X R 1 c m U s N 3 0 m c X V v d D s s J n F 1 b 3 Q 7 U 2 V j d G l v b j E v V G F i b G U x I C g z K S 9 Q a X Z v d G V k I E N v b H V t b i 5 7 Q 2 9 s b G F i b 3 J h d G l 2 Z S B E Z W Z l b m N l I F J c d T A w M j Z U I E V 4 c G V u Z G l 0 d X J l L D h 9 J n F 1 b 3 Q 7 L C Z x d W 9 0 O 1 N l Y 3 R p b 2 4 x L 1 R h Y m x l M S A o M y k v U G l 2 b 3 R l Z C B D b 2 x 1 b W 4 u e 0 V 1 c m 9 w Z W F u I E N v b G x h Y m 9 y Y X R p d m U g R G V m Z W 5 j Z S B S X H U w M D I 2 V C B F e H B l b m R p d H V y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X 1 8 z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3 V D A 5 O j E 2 O j A 1 L j U 4 O T c z O D V a I i A v P j x F b n R y e S B U e X B l P S J G a W x s Q 2 9 s d W 1 u V H l w Z X M i I F Z h b H V l P S J z Q m d Z R k J R V U Z C U V V G Q l E 9 P S I g L z 4 8 R W 5 0 c n k g V H l w Z T 0 i R m l s b E N v b H V t b k 5 h b W V z I i B W Y W x 1 Z T 0 i c 1 s m c X V v d D t D b 3 V u d H J 5 J n F 1 b 3 Q 7 L C Z x d W 9 0 O 0 F 0 d H J p Y n V 0 Z S Z x d W 9 0 O y w m c X V v d D t U b 3 R h b C B E Z W Z l b m N l I E V 4 c G V u Z G l 0 d X J l I C Z x d W 9 0 O y w m c X V v d D t E Z W Z l b m N l I E V x d W l w b W V u d C B Q c m 9 j d X J l b W V u d C B F e H B l b m R p d H V y Z S Z x d W 9 0 O y w m c X V v d D t E Z W Z l b m N l I F J c d T A w M j Z E I E V 4 c G V u Z G l 0 d X J l J n F 1 b 3 Q 7 L C Z x d W 9 0 O 0 R l Z m V u Y 2 U g U l x 1 M D A y N l Q g R X h w Z W 5 k a X R 1 c m U m c X V v d D s s J n F 1 b 3 Q 7 Q 2 9 s b G F i b 3 J h d G l 2 Z S B E Z W Z l b m N l I E V x d W l w b W V u d C B Q c m 9 j d X J l b W V u d C B F e H B l b m R p d H V y Z S Z x d W 9 0 O y w m c X V v d D t F d X J v c G V h b i B D b 2 x s Y W J v c m F 0 a X Z l I E R l Z m V u Y 2 U g R X F 1 a X B t Z W 5 0 I F B y b 2 N 1 c m V t Z W 5 0 I E V 4 c G V u Z G l 0 d X J l J n F 1 b 3 Q 7 L C Z x d W 9 0 O 0 N v b G x h Y m 9 y Y X R p d m U g R G V m Z W 5 j Z S B S X H U w M D I 2 V C B F e H B l b m R p d H V y Z S Z x d W 9 0 O y w m c X V v d D t F d X J v c G V h b i B D b 2 x s Y W J v c m F 0 a X Z l I E R l Z m V u Y 2 U g U l x 1 M D A y N l Q g R X h w Z W 5 k a X R 1 c m U m c X V v d D t d I i A v P j x F b n R y e S B U e X B l P S J G a W x s U 3 R h d H V z I i B W Y W x 1 Z T 0 i c 0 N v b X B s Z X R l I i A v P j x F b n R y e S B U e X B l P S J G a W x s Q 2 9 1 b n Q i I F Z h b H V l P S J s N z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y k v U G l 2 b 3 R l Z C B D b 2 x 1 b W 4 u e 0 N v d W 5 0 c n k s M H 0 m c X V v d D s s J n F 1 b 3 Q 7 U 2 V j d G l v b j E v V G F i b G U x I C g z K S 9 Q a X Z v d G V k I E N v b H V t b i 5 7 Q X R 0 c m l i d X R l L D F 9 J n F 1 b 3 Q 7 L C Z x d W 9 0 O 1 N l Y 3 R p b 2 4 x L 1 R h Y m x l M S A o M y k v U G l 2 b 3 R l Z C B D b 2 x 1 b W 4 u e 1 R v d G F s I E R l Z m V u Y 2 U g R X h w Z W 5 k a X R 1 c m U g L D J 9 J n F 1 b 3 Q 7 L C Z x d W 9 0 O 1 N l Y 3 R p b 2 4 x L 1 R h Y m x l M S A o M y k v U G l 2 b 3 R l Z C B D b 2 x 1 b W 4 u e 0 R l Z m V u Y 2 U g R X F 1 a X B t Z W 5 0 I F B y b 2 N 1 c m V t Z W 5 0 I E V 4 c G V u Z G l 0 d X J l L D N 9 J n F 1 b 3 Q 7 L C Z x d W 9 0 O 1 N l Y 3 R p b 2 4 x L 1 R h Y m x l M S A o M y k v U G l 2 b 3 R l Z C B D b 2 x 1 b W 4 u e 0 R l Z m V u Y 2 U g U l x 1 M D A y N k Q g R X h w Z W 5 k a X R 1 c m U s N H 0 m c X V v d D s s J n F 1 b 3 Q 7 U 2 V j d G l v b j E v V G F i b G U x I C g z K S 9 Q a X Z v d G V k I E N v b H V t b i 5 7 R G V m Z W 5 j Z S B S X H U w M D I 2 V C B F e H B l b m R p d H V y Z S w 1 f S Z x d W 9 0 O y w m c X V v d D t T Z W N 0 a W 9 u M S 9 U Y W J s Z T E g K D M p L 1 B p d m 9 0 Z W Q g Q 2 9 s d W 1 u L n t D b 2 x s Y W J v c m F 0 a X Z l I E R l Z m V u Y 2 U g R X F 1 a X B t Z W 5 0 I F B y b 2 N 1 c m V t Z W 5 0 I E V 4 c G V u Z G l 0 d X J l L D Z 9 J n F 1 b 3 Q 7 L C Z x d W 9 0 O 1 N l Y 3 R p b 2 4 x L 1 R h Y m x l M S A o M y k v U G l 2 b 3 R l Z C B D b 2 x 1 b W 4 u e 0 V 1 c m 9 w Z W F u I E N v b G x h Y m 9 y Y X R p d m U g R G V m Z W 5 j Z S B F c X V p c G 1 l b n Q g U H J v Y 3 V y Z W 1 l b n Q g R X h w Z W 5 k a X R 1 c m U s N 3 0 m c X V v d D s s J n F 1 b 3 Q 7 U 2 V j d G l v b j E v V G F i b G U x I C g z K S 9 Q a X Z v d G V k I E N v b H V t b i 5 7 Q 2 9 s b G F i b 3 J h d G l 2 Z S B E Z W Z l b m N l I F J c d T A w M j Z U I E V 4 c G V u Z G l 0 d X J l L D h 9 J n F 1 b 3 Q 7 L C Z x d W 9 0 O 1 N l Y 3 R p b 2 4 x L 1 R h Y m x l M S A o M y k v U G l 2 b 3 R l Z C B D b 2 x 1 b W 4 u e 0 V 1 c m 9 w Z W F u I E N v b G x h Y m 9 y Y X R p d m U g R G V m Z W 5 j Z S B S X H U w M D I 2 V C B F e H B l b m R p d H V y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I C g z K S 9 Q a X Z v d G V k I E N v b H V t b i 5 7 Q 2 9 1 b n R y e S w w f S Z x d W 9 0 O y w m c X V v d D t T Z W N 0 a W 9 u M S 9 U Y W J s Z T E g K D M p L 1 B p d m 9 0 Z W Q g Q 2 9 s d W 1 u L n t B d H R y a W J 1 d G U s M X 0 m c X V v d D s s J n F 1 b 3 Q 7 U 2 V j d G l v b j E v V G F i b G U x I C g z K S 9 Q a X Z v d G V k I E N v b H V t b i 5 7 V G 9 0 Y W w g R G V m Z W 5 j Z S B F e H B l b m R p d H V y Z S A s M n 0 m c X V v d D s s J n F 1 b 3 Q 7 U 2 V j d G l v b j E v V G F i b G U x I C g z K S 9 Q a X Z v d G V k I E N v b H V t b i 5 7 R G V m Z W 5 j Z S B F c X V p c G 1 l b n Q g U H J v Y 3 V y Z W 1 l b n Q g R X h w Z W 5 k a X R 1 c m U s M 3 0 m c X V v d D s s J n F 1 b 3 Q 7 U 2 V j d G l v b j E v V G F i b G U x I C g z K S 9 Q a X Z v d G V k I E N v b H V t b i 5 7 R G V m Z W 5 j Z S B S X H U w M D I 2 R C B F e H B l b m R p d H V y Z S w 0 f S Z x d W 9 0 O y w m c X V v d D t T Z W N 0 a W 9 u M S 9 U Y W J s Z T E g K D M p L 1 B p d m 9 0 Z W Q g Q 2 9 s d W 1 u L n t E Z W Z l b m N l I F J c d T A w M j Z U I E V 4 c G V u Z G l 0 d X J l L D V 9 J n F 1 b 3 Q 7 L C Z x d W 9 0 O 1 N l Y 3 R p b 2 4 x L 1 R h Y m x l M S A o M y k v U G l 2 b 3 R l Z C B D b 2 x 1 b W 4 u e 0 N v b G x h Y m 9 y Y X R p d m U g R G V m Z W 5 j Z S B F c X V p c G 1 l b n Q g U H J v Y 3 V y Z W 1 l b n Q g R X h w Z W 5 k a X R 1 c m U s N n 0 m c X V v d D s s J n F 1 b 3 Q 7 U 2 V j d G l v b j E v V G F i b G U x I C g z K S 9 Q a X Z v d G V k I E N v b H V t b i 5 7 R X V y b 3 B l Y W 4 g Q 2 9 s b G F i b 3 J h d G l 2 Z S B E Z W Z l b m N l I E V x d W l w b W V u d C B Q c m 9 j d X J l b W V u d C B F e H B l b m R p d H V y Z S w 3 f S Z x d W 9 0 O y w m c X V v d D t T Z W N 0 a W 9 u M S 9 U Y W J s Z T E g K D M p L 1 B p d m 9 0 Z W Q g Q 2 9 s d W 1 u L n t D b 2 x s Y W J v c m F 0 a X Z l I E R l Z m V u Y 2 U g U l x 1 M D A y N l Q g R X h w Z W 5 k a X R 1 c m U s O H 0 m c X V v d D s s J n F 1 b 3 Q 7 U 2 V j d G l v b j E v V G F i b G U x I C g z K S 9 Q a X Z v d G V k I E N v b H V t b i 5 7 R X V y b 3 B l Y W 4 g Q 2 9 s b G F i b 3 J h d G l 2 Z S B E Z W Z l b m N l I F J c d T A w M j Z U I E V 4 c G V u Z G l 0 d X J l L D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0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Q p L 1 B p d m 9 0 Z W Q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N t / x x u 6 i 0 y V x 3 o Q 2 / b L / g A A A A A C A A A A A A A Q Z g A A A A E A A C A A A A C x Y r m W o m 9 D G l z v V R j G o 4 J 1 t z O E 1 x 7 g z L T q 5 B N s X 1 A l Y A A A A A A O g A A A A A I A A C A A A A B / L o 4 Q e I d 4 Y e l u 2 x S H V / P M L k S R t j M E q j c J 2 1 S a x n + p c 1 A A A A C r 7 M o m c D Q G L r B d P I u W H e O N f s f 1 u 5 e l v z I R G h n R t l 3 t 8 w 4 A b j D w A T o C 4 h r 9 9 M 9 A f 9 0 4 p t b Y x q 1 k H h Z R W 7 8 9 6 1 k I 3 M A j 3 a n v f Y D 9 s q w W T K g 7 b E A A A A A d y A 5 R + v I + I N F q S u K o L 7 Z S 5 Z B H O V e Y T l b b F m s 7 t W w C K 8 i Q H R 3 x P 1 T t R o J R J l d M M x w O K 3 D J S B Z y t r + j S Y h S R D f E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8907CCE19DB74E8F5B134C9C7DD171" ma:contentTypeVersion="17" ma:contentTypeDescription="Create a new document." ma:contentTypeScope="" ma:versionID="da5529b83bbe51edbf665a433834bbee">
  <xsd:schema xmlns:xsd="http://www.w3.org/2001/XMLSchema" xmlns:xs="http://www.w3.org/2001/XMLSchema" xmlns:p="http://schemas.microsoft.com/office/2006/metadata/properties" xmlns:ns2="e79097bb-3b24-4219-adc9-b14a887c8006" xmlns:ns3="8da9ef86-c9ed-4962-940d-b0cb9978a772" targetNamespace="http://schemas.microsoft.com/office/2006/metadata/properties" ma:root="true" ma:fieldsID="cd3a2a3b667c1be46bbd6a0cd8c14440" ns2:_="" ns3:_="">
    <xsd:import namespace="e79097bb-3b24-4219-adc9-b14a887c8006"/>
    <xsd:import namespace="8da9ef86-c9ed-4962-940d-b0cb9978a7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9097bb-3b24-4219-adc9-b14a887c8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687cf0f-ed21-4aa2-96d1-c4151649b8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9ef86-c9ed-4962-940d-b0cb9978a77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4d47a05-f8c8-4a09-bfd7-e362f3325aab}" ma:internalName="TaxCatchAll" ma:showField="CatchAllData" ma:web="8da9ef86-c9ed-4962-940d-b0cb9978a7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da9ef86-c9ed-4962-940d-b0cb9978a772" xsi:nil="true"/>
    <lcf76f155ced4ddcb4097134ff3c332f xmlns="e79097bb-3b24-4219-adc9-b14a887c800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04F445-9271-4614-9727-07FC33EFA87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30E6202-5F74-4176-A3FF-C5D89938C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9097bb-3b24-4219-adc9-b14a887c8006"/>
    <ds:schemaRef ds:uri="8da9ef86-c9ed-4962-940d-b0cb9978a7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ADF456-D04D-451E-8322-E6874932480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981E97B-0439-48A3-A53D-5AB8E3EBFA3A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8da9ef86-c9ed-4962-940d-b0cb9978a772"/>
    <ds:schemaRef ds:uri="e79097bb-3b24-4219-adc9-b14a887c800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EU27</vt:lpstr>
      <vt:lpstr>Billions</vt:lpstr>
      <vt:lpstr>Member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 Katharina</dc:creator>
  <cp:lastModifiedBy>Greg Sanders</cp:lastModifiedBy>
  <dcterms:created xsi:type="dcterms:W3CDTF">2023-01-17T10:57:39Z</dcterms:created>
  <dcterms:modified xsi:type="dcterms:W3CDTF">2024-05-13T20:33:16Z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0x010100868907CCE19DB74E8F5B134C9C7DD171</vt:lpwstr>
  </property>
  <property fmtid="{D5CDD505-2E9C-101B-9397-08002B2CF9AE}" pid="3" name="MediaServiceImageTags">
    <vt:lpwstr/>
  </property>
</Properties>
</file>