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Lookup-Tables\output\"/>
    </mc:Choice>
  </mc:AlternateContent>
  <xr:revisionPtr revIDLastSave="0" documentId="8_{E15DA2F9-FFF3-48A7-ADD8-1B8FF13FAC8C}" xr6:coauthVersionLast="47" xr6:coauthVersionMax="47" xr10:uidLastSave="{00000000-0000-0000-0000-000000000000}"/>
  <bookViews>
    <workbookView xWindow="-120" yWindow="-120" windowWidth="29040" windowHeight="15840" activeTab="2" xr2:uid="{AE1D1C68-A3F6-4CD4-B690-56507E04D44C}"/>
  </bookViews>
  <sheets>
    <sheet name="Sheet1" sheetId="1" r:id="rId1"/>
    <sheet name="PartialBlankParent" sheetId="3" r:id="rId2"/>
    <sheet name="Sheet2" sheetId="2" r:id="rId3"/>
  </sheets>
  <definedNames>
    <definedName name="pbp">PartialBlankParent!$A$1:$O$121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7" i="2" l="1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Z3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2" i="1"/>
</calcChain>
</file>

<file path=xl/sharedStrings.xml><?xml version="1.0" encoding="utf-8"?>
<sst xmlns="http://schemas.openxmlformats.org/spreadsheetml/2006/main" count="3517" uniqueCount="444">
  <si>
    <t>contract_transaction_unique_key</t>
  </si>
  <si>
    <t>Mismatch_Col</t>
  </si>
  <si>
    <t>contract_award_unique_key</t>
  </si>
  <si>
    <t>AgencyID</t>
  </si>
  <si>
    <t>agencyid</t>
  </si>
  <si>
    <t>parent_award_agency_id</t>
  </si>
  <si>
    <t>fs2_idvagencyid</t>
  </si>
  <si>
    <t>ctu_idvagencyid</t>
  </si>
  <si>
    <t>award_id_piid</t>
  </si>
  <si>
    <t>piid</t>
  </si>
  <si>
    <t>modification_number</t>
  </si>
  <si>
    <t>modnumber</t>
  </si>
  <si>
    <t>parent_award_id_piid</t>
  </si>
  <si>
    <t>idvpiid</t>
  </si>
  <si>
    <t>transaction_number</t>
  </si>
  <si>
    <t>transactionnumber</t>
  </si>
  <si>
    <t>parent_award_modification_number</t>
  </si>
  <si>
    <t>idvmodificationnumber</t>
  </si>
  <si>
    <t>CSIStransactionID</t>
  </si>
  <si>
    <t>f_CSIStransactionID</t>
  </si>
  <si>
    <t>CSISidvmodificationID</t>
  </si>
  <si>
    <t>award_or_idv_flag</t>
  </si>
  <si>
    <t>CSISidvpiidiD</t>
  </si>
  <si>
    <t>1524_-NONE-_DJD17HQS0031_P00015_-NONE-_-NONE-</t>
  </si>
  <si>
    <t>CONT_IDV_DJD17HQS0031_1524</t>
  </si>
  <si>
    <t>NULL</t>
  </si>
  <si>
    <t>DJD17HQS0031</t>
  </si>
  <si>
    <t>P00015</t>
  </si>
  <si>
    <t>GS10F0392N</t>
  </si>
  <si>
    <t>PA0024ADDRESSCHG</t>
  </si>
  <si>
    <t>IDV</t>
  </si>
  <si>
    <t>1524_-NONE-_DJD17HQS0031_P00017_-NONE-_-NONE-</t>
  </si>
  <si>
    <t>P00017</t>
  </si>
  <si>
    <t>3600_-NONE-_36C24119A0015_P00002_-NONE-_-NONE-</t>
  </si>
  <si>
    <t>CONT_IDV_36C24119A0015_3600</t>
  </si>
  <si>
    <t>36C24119A0015</t>
  </si>
  <si>
    <t>P00002</t>
  </si>
  <si>
    <t>V797D30111</t>
  </si>
  <si>
    <t>1524_-NONE-_DJD17HQS0031_P00019_-NONE-_-NONE-</t>
  </si>
  <si>
    <t>P00019</t>
  </si>
  <si>
    <t>9700_-NONE-_HC102819A0001_P00009_-NONE-_-NONE-</t>
  </si>
  <si>
    <t>CONT_IDV_HC102819A0001_9700</t>
  </si>
  <si>
    <t>HC102819A0001</t>
  </si>
  <si>
    <t>P00009</t>
  </si>
  <si>
    <t>GS35F080CA</t>
  </si>
  <si>
    <t>PA0024</t>
  </si>
  <si>
    <t>9700_-NONE-_HC102819A0001_P00010_-NONE-_-NONE-</t>
  </si>
  <si>
    <t>P00010</t>
  </si>
  <si>
    <t>3600_-NONE-_VA101V17A0006_P00006_-NONE-_-NONE-</t>
  </si>
  <si>
    <t>CONT_IDV_VA101V17A0006_3600</t>
  </si>
  <si>
    <t>VA101V17A0006</t>
  </si>
  <si>
    <t>P00006</t>
  </si>
  <si>
    <t>GS10F0212S</t>
  </si>
  <si>
    <t>PO0035</t>
  </si>
  <si>
    <t>1524_-NONE-_15DDHQ19A00000001_P00007_-NONE-_-NONE-</t>
  </si>
  <si>
    <t>CONT_IDV_15DDHQ19A00000001_1524</t>
  </si>
  <si>
    <t>15DDHQ19A00000001</t>
  </si>
  <si>
    <t>P00007</t>
  </si>
  <si>
    <t>GS10F0292K</t>
  </si>
  <si>
    <t>PA0052ADDRESSCHG</t>
  </si>
  <si>
    <t>1524_-NONE-_15DDHQ19A00000001_P00012_-NONE-_-NONE-</t>
  </si>
  <si>
    <t>P00012</t>
  </si>
  <si>
    <t>3600_-NONE-_36C24119A0015_P00004_-NONE-_-NONE-</t>
  </si>
  <si>
    <t>P00004</t>
  </si>
  <si>
    <t>3600_-NONE-_36C24119A0029_P00003_-NONE-_-NONE-</t>
  </si>
  <si>
    <t>CONT_IDV_36C24119A0029_3600</t>
  </si>
  <si>
    <t>36C24119A0029</t>
  </si>
  <si>
    <t>P00003</t>
  </si>
  <si>
    <t>V797P4333B</t>
  </si>
  <si>
    <t>36F79720D0240</t>
  </si>
  <si>
    <t>3600_-NONE-_36C24119A0029_P00005_-NONE-_-NONE-</t>
  </si>
  <si>
    <t>P00005</t>
  </si>
  <si>
    <t>3600_-NONE-_36C24121A0048_0_-NONE-_-NONE-</t>
  </si>
  <si>
    <t>CONT_IDV_36C24121A0048_3600</t>
  </si>
  <si>
    <t>36C24121A0048</t>
  </si>
  <si>
    <t>V797D30085</t>
  </si>
  <si>
    <t>3600_-NONE-_36C24121A0063_P00001_-NONE-_-NONE-</t>
  </si>
  <si>
    <t>CONT_IDV_36C24121A0063_3600</t>
  </si>
  <si>
    <t>36C24121A0063</t>
  </si>
  <si>
    <t>P00001</t>
  </si>
  <si>
    <t>36F79719D0244</t>
  </si>
  <si>
    <t>3600_-NONE-_36C24918A0037_P00007_-NONE-_-NONE-</t>
  </si>
  <si>
    <t>CONT_IDV_36C24918A0037_3600</t>
  </si>
  <si>
    <t>36C24918A0037</t>
  </si>
  <si>
    <t>V797P4434B</t>
  </si>
  <si>
    <t>3600_-NONE-_36C25019A0013_P00003_-NONE-_-NONE-</t>
  </si>
  <si>
    <t>CONT_IDV_36C25019A0013_3600</t>
  </si>
  <si>
    <t>36C25019A0013</t>
  </si>
  <si>
    <t>GS21F0020U</t>
  </si>
  <si>
    <t>7523_-NONE-_75D30119A06646_P00001_-NONE-_-NONE-</t>
  </si>
  <si>
    <t>CONT_IDV_75D30119A06646_7523</t>
  </si>
  <si>
    <t>75D30119A06646</t>
  </si>
  <si>
    <t>GS00F259CA</t>
  </si>
  <si>
    <t>GS35F0477Y</t>
  </si>
  <si>
    <t>PA0022ADDRESSCHG</t>
  </si>
  <si>
    <t>8000_-NONE-_80HQTR19A0007_P00002_-NONE-_-NONE-</t>
  </si>
  <si>
    <t>CONT_IDV_80HQTR19A0007_8000</t>
  </si>
  <si>
    <t>80HQTR19A0007</t>
  </si>
  <si>
    <t>GS23F0319P</t>
  </si>
  <si>
    <t>1524_-NONE-_DJD17HQS0031_P00022_-NONE-_-NONE-</t>
  </si>
  <si>
    <t>P00022</t>
  </si>
  <si>
    <t>9700_-NONE-_HC102819A0001_P00013_-NONE-_-NONE-</t>
  </si>
  <si>
    <t>P00013</t>
  </si>
  <si>
    <t>9700_-NONE-_HC102819A0002_P00003_-NONE-_-NONE-</t>
  </si>
  <si>
    <t>CONT_IDV_HC102819A0002_9700</t>
  </si>
  <si>
    <t>HC102819A0002</t>
  </si>
  <si>
    <t>GS35F0682R</t>
  </si>
  <si>
    <t>PA0110ADDRESSCHG</t>
  </si>
  <si>
    <t>7001_-NONE-_HSHQDC17A00001_P00006_-NONE-_-NONE-</t>
  </si>
  <si>
    <t>CONT_IDV_HSHQDC17A00001_7001</t>
  </si>
  <si>
    <t>HSHQDC17A00001</t>
  </si>
  <si>
    <t>GS27F0029W</t>
  </si>
  <si>
    <t>PW0031</t>
  </si>
  <si>
    <t>9700_-NONE-_SP470221A0501_0_-NONE-_-NONE-</t>
  </si>
  <si>
    <t>CONT_IDV_SP470221A0501_9700</t>
  </si>
  <si>
    <t>SP470221A0501</t>
  </si>
  <si>
    <t>47QREA18D000F</t>
  </si>
  <si>
    <t>3600_-NONE-_VA101V17A0006_P00005_-NONE-_-NONE-</t>
  </si>
  <si>
    <t>3600_-NONE-_36C24118A0037_P00009_-NONE-_-NONE-</t>
  </si>
  <si>
    <t>CONT_IDV_36C24118A0037_3600</t>
  </si>
  <si>
    <t>36C24118A0037</t>
  </si>
  <si>
    <t>GS35F0858N</t>
  </si>
  <si>
    <t>PA0408</t>
  </si>
  <si>
    <t>3600_-NONE-_36C24120A0038_P00001_-NONE-_-NONE-</t>
  </si>
  <si>
    <t>CONT_IDV_36C24120A0038_3600</t>
  </si>
  <si>
    <t>36C24120A0038</t>
  </si>
  <si>
    <t>36F79718D0369</t>
  </si>
  <si>
    <t>3600_-NONE-_36C24221A0008_0_-NONE-_-NONE-</t>
  </si>
  <si>
    <t>CONT_IDV_36C24221A0008_3600</t>
  </si>
  <si>
    <t>36C24221A0008</t>
  </si>
  <si>
    <t>V797P5279B</t>
  </si>
  <si>
    <t>3600_-NONE-_36C24521A0059_0_-NONE-_-NONE-</t>
  </si>
  <si>
    <t>CONT_IDV_36C24521A0059_3600</t>
  </si>
  <si>
    <t>36C24521A0059</t>
  </si>
  <si>
    <t>V797D40130</t>
  </si>
  <si>
    <t>3600_-NONE-_36C25018A0014_P00007_-NONE-_-NONE-</t>
  </si>
  <si>
    <t>CONT_IDV_36C25018A0014_3600</t>
  </si>
  <si>
    <t>36C25018A0014</t>
  </si>
  <si>
    <t>V797P4285B</t>
  </si>
  <si>
    <t>3600_-NONE-_36C25519A0010_P00002_-NONE-_-NONE-</t>
  </si>
  <si>
    <t>CONT_IDV_36C25519A0010_3600</t>
  </si>
  <si>
    <t>36C25519A0010</t>
  </si>
  <si>
    <t>V797D50442</t>
  </si>
  <si>
    <t>3600_-NONE-_36C25721A0020_P00003_-NONE-_-NONE-</t>
  </si>
  <si>
    <t>CONT_IDV_36C25721A0020_3600</t>
  </si>
  <si>
    <t>36C25721A0020</t>
  </si>
  <si>
    <t>V797D70090</t>
  </si>
  <si>
    <t>9700_-NONE-_HC101319A0002_P00005_-NONE-_-NONE-</t>
  </si>
  <si>
    <t>CONT_IDV_HC101319A0002_9700</t>
  </si>
  <si>
    <t>HC101319A0002</t>
  </si>
  <si>
    <t>GS35F0122X</t>
  </si>
  <si>
    <t>PW0096</t>
  </si>
  <si>
    <t>9700_-NONE-_HC102819A0001_P00011_-NONE-_-NONE-</t>
  </si>
  <si>
    <t>P00011</t>
  </si>
  <si>
    <t>9700_-NONE-_HC104719A0002_P00006_-NONE-_-NONE-</t>
  </si>
  <si>
    <t>CONT_IDV_HC104719A0002_9700</t>
  </si>
  <si>
    <t>HC104719A0002</t>
  </si>
  <si>
    <t>47QTCA18D008L</t>
  </si>
  <si>
    <t>9700_-NONE-_HC104719A0002_P00007_-NONE-_-NONE-</t>
  </si>
  <si>
    <t>7001_-NONE-_HSHQDC17A00002_P00009_-NONE-_-NONE-</t>
  </si>
  <si>
    <t>CONT_IDV_HSHQDC17A00002_7001</t>
  </si>
  <si>
    <t>HSHQDC17A00002</t>
  </si>
  <si>
    <t>GS28F0031R</t>
  </si>
  <si>
    <t>3600_-NONE-_VA101V17A0003_P00006_-NONE-_-NONE-</t>
  </si>
  <si>
    <t>CONT_IDV_VA101V17A0003_3600</t>
  </si>
  <si>
    <t>VA101V17A0003</t>
  </si>
  <si>
    <t>GS02F087BA</t>
  </si>
  <si>
    <t>PA0014ADDRESSCHG</t>
  </si>
  <si>
    <t>3600_-NONE-_VA101V17A0003_P00007_-NONE-_-NONE-</t>
  </si>
  <si>
    <t>3600_-NONE-_VA25517A0021_P00007_-NONE-_-NONE-</t>
  </si>
  <si>
    <t>CONT_IDV_VA25517A0021_3600</t>
  </si>
  <si>
    <t>VA25517A0021</t>
  </si>
  <si>
    <t>V797D40235</t>
  </si>
  <si>
    <t>3600_-NONE-_VA77017A0002_P00005_-NONE-_-NONE-</t>
  </si>
  <si>
    <t>CONT_IDV_VA77017A0002_3600</t>
  </si>
  <si>
    <t>VA77017A0002</t>
  </si>
  <si>
    <t>GS02F017CA</t>
  </si>
  <si>
    <t>PO0025</t>
  </si>
  <si>
    <t>1524_-NONE-_15DDHQ19A00000001_P00004_-NONE-_-NONE-</t>
  </si>
  <si>
    <t>1524_-NONE-_15DDHQ19A00000001_P00010_-NONE-_-NONE-</t>
  </si>
  <si>
    <t>3600_-NONE-_36C24918A0041_P00004_-NONE-_-NONE-</t>
  </si>
  <si>
    <t>CONT_IDV_36C24918A0041_3600</t>
  </si>
  <si>
    <t>36C24918A0041</t>
  </si>
  <si>
    <t>V797D40291</t>
  </si>
  <si>
    <t>3600_-NONE-_36C24921A0007_0_-NONE-_-NONE-</t>
  </si>
  <si>
    <t>CONT_IDV_36C24921A0007_3600</t>
  </si>
  <si>
    <t>36C24921A0007</t>
  </si>
  <si>
    <t>V797D70260</t>
  </si>
  <si>
    <t>3600_-NONE-_36C25021A0065_P00002_-NONE-_-NONE-</t>
  </si>
  <si>
    <t>CONT_IDV_36C25021A0065_3600</t>
  </si>
  <si>
    <t>36C25021A0065</t>
  </si>
  <si>
    <t>3600_-NONE-_36C25520A0039_P00002_-NONE-_-NONE-</t>
  </si>
  <si>
    <t>CONT_IDV_36C25520A0039_3600</t>
  </si>
  <si>
    <t>36C25520A0039</t>
  </si>
  <si>
    <t>3600_-NONE-_36C26018A0037_P00004_-NONE-_-NONE-</t>
  </si>
  <si>
    <t>CONT_IDV_36C26018A0037_3600</t>
  </si>
  <si>
    <t>36C26018A0037</t>
  </si>
  <si>
    <t>GS10F0171U</t>
  </si>
  <si>
    <t>3600_-NONE-_36C26218A0023_P00004_-NONE-_-NONE-</t>
  </si>
  <si>
    <t>CONT_IDV_36C26218A0023_3600</t>
  </si>
  <si>
    <t>36C26218A0023</t>
  </si>
  <si>
    <t>V797D60737</t>
  </si>
  <si>
    <t>4740_-NONE-_47PL0219A0006_PO0008_-NONE-_-NONE-</t>
  </si>
  <si>
    <t>CONT_IDV_47PL0219A0006_4740</t>
  </si>
  <si>
    <t>47PL0219A0006</t>
  </si>
  <si>
    <t>PO0008</t>
  </si>
  <si>
    <t>GS06F0002T</t>
  </si>
  <si>
    <t>47QSHA19D0009</t>
  </si>
  <si>
    <t>9700_-NONE-_HC101319A0002_P00006_-NONE-_-NONE-</t>
  </si>
  <si>
    <t>9700_-NONE-_HC102819A0001_P00012_-NONE-_-NONE-</t>
  </si>
  <si>
    <t>9700_-NONE-_HC104719A0002_P00005_-NONE-_-NONE-</t>
  </si>
  <si>
    <t>7001_-NONE-_HSHQDC17A00002_P00008_-NONE-_-NONE-</t>
  </si>
  <si>
    <t>P00008</t>
  </si>
  <si>
    <t>3600_-NONE-_VA101V17A0005_P00004_-NONE-_-NONE-</t>
  </si>
  <si>
    <t>CONT_IDV_VA101V17A0005_3600</t>
  </si>
  <si>
    <t>VA101V17A0005</t>
  </si>
  <si>
    <t>GS02F0054V</t>
  </si>
  <si>
    <t>PA0034</t>
  </si>
  <si>
    <t>3600_-NONE-_VA101V17A0005_P00005_-NONE-_-NONE-</t>
  </si>
  <si>
    <t>3600_-NONE-_VA25115A0039_P00007_-NONE-_-NONE-</t>
  </si>
  <si>
    <t>CONT_IDV_VA25115A0039_3600</t>
  </si>
  <si>
    <t>VA25115A0039</t>
  </si>
  <si>
    <t>GS33F0009W</t>
  </si>
  <si>
    <t>1524_-NONE-_15DDHQ19A00000001_P00005_-NONE-_-NONE-</t>
  </si>
  <si>
    <t>1524_-NONE-_15DDHQ19A00000001_P00006_-NONE-_-NONE-</t>
  </si>
  <si>
    <t>3600_-NONE-_36C25520A0039_P00005_-NONE-_-NONE-</t>
  </si>
  <si>
    <t>3600_-NONE-_36C77020A0009_P00001_-NONE-_-NONE-</t>
  </si>
  <si>
    <t>CONT_IDV_36C77020A0009_3600</t>
  </si>
  <si>
    <t>36C77020A0009</t>
  </si>
  <si>
    <t>GS03F0169X</t>
  </si>
  <si>
    <t>PS0037NAMEAGREECHG</t>
  </si>
  <si>
    <t>3600_-NONE-_36C77020A0013_P00006_-NONE-_-NONE-</t>
  </si>
  <si>
    <t>CONT_IDV_36C77020A0013_3600</t>
  </si>
  <si>
    <t>36C77020A0013</t>
  </si>
  <si>
    <t>GS02F0163N</t>
  </si>
  <si>
    <t>PRA617</t>
  </si>
  <si>
    <t>3600_-NONE-_36C77620A0002_P00001_-NONE-_-NONE-</t>
  </si>
  <si>
    <t>CONT_IDV_36C77620A0002_3600</t>
  </si>
  <si>
    <t>36C77620A0002</t>
  </si>
  <si>
    <t>47QRAA18D009K</t>
  </si>
  <si>
    <t>PA0005</t>
  </si>
  <si>
    <t>1524_-NONE-_DJD17HQS0031_P00018_-NONE-_-NONE-</t>
  </si>
  <si>
    <t>P00018</t>
  </si>
  <si>
    <t>3600_-NONE-_VA24815A0007_P00008_-NONE-_-NONE-</t>
  </si>
  <si>
    <t>CONT_IDV_VA24815A0007_3600</t>
  </si>
  <si>
    <t>VA24815A0007</t>
  </si>
  <si>
    <t>3600_-NONE-_36C25520A0039_P00003_-NONE-_-NONE-</t>
  </si>
  <si>
    <t>7523_-NONE-_75D30119A06641_P00001_-NONE-_-NONE-</t>
  </si>
  <si>
    <t>CONT_IDV_75D30119A06641_7523</t>
  </si>
  <si>
    <t>75D30119A06641</t>
  </si>
  <si>
    <t>GS10F0039V</t>
  </si>
  <si>
    <t>GS35F609GA</t>
  </si>
  <si>
    <t>PA0002ADDRESSCHG</t>
  </si>
  <si>
    <t>1524_-NONE-_15DDHQ19A00000001_P00008_-NONE-_-NONE-</t>
  </si>
  <si>
    <t>1524_-NONE-_15DDHQ19A00000001_P00011_-NONE-_-NONE-</t>
  </si>
  <si>
    <t>1524_-NONE-_15DDHQ19A00000001_P00013_-NONE-_-NONE-</t>
  </si>
  <si>
    <t>3600_-NONE-_36C24119A0015_P00005_-NONE-_-NONE-</t>
  </si>
  <si>
    <t>3600_-NONE-_36C24220A0011_P00004_-NONE-_-NONE-</t>
  </si>
  <si>
    <t>CONT_IDV_36C24220A0011_3600</t>
  </si>
  <si>
    <t>36C24220A0011</t>
  </si>
  <si>
    <t>3600_-NONE-_36C24918A0042_P00003_-NONE-_-NONE-</t>
  </si>
  <si>
    <t>CONT_IDV_36C24918A0042_3600</t>
  </si>
  <si>
    <t>36C24918A0042</t>
  </si>
  <si>
    <t>V797D30024</t>
  </si>
  <si>
    <t>P00035</t>
  </si>
  <si>
    <t>3600_-NONE-_36C24921A0008_0_-NONE-_-NONE-</t>
  </si>
  <si>
    <t>CONT_IDV_36C24921A0008_3600</t>
  </si>
  <si>
    <t>36C24921A0008</t>
  </si>
  <si>
    <t>36F79718D0351</t>
  </si>
  <si>
    <t>3600_-NONE-_36C25018A0014_P00006_-NONE-_-NONE-</t>
  </si>
  <si>
    <t>3600_-NONE-_36C25018A0036_P00003_-NONE-_-NONE-</t>
  </si>
  <si>
    <t>CONT_IDV_36C25018A0036_3600</t>
  </si>
  <si>
    <t>36C25018A0036</t>
  </si>
  <si>
    <t>V797P2032D</t>
  </si>
  <si>
    <t>P00033</t>
  </si>
  <si>
    <t>3600_-NONE-_36C25019A0014_P00002_-NONE-_-NONE-</t>
  </si>
  <si>
    <t>CONT_IDV_36C25019A0014_3600</t>
  </si>
  <si>
    <t>36C25019A0014</t>
  </si>
  <si>
    <t>GS07F217CA</t>
  </si>
  <si>
    <t>3600_-NONE-_36C25019A0037_P00003_-NONE-_-NONE-</t>
  </si>
  <si>
    <t>CONT_IDV_36C25019A0037_3600</t>
  </si>
  <si>
    <t>36C25019A0037</t>
  </si>
  <si>
    <t>V797P2065D</t>
  </si>
  <si>
    <t>3600_-NONE-_36C25221A0001_0_-NONE-_-NONE-</t>
  </si>
  <si>
    <t>CONT_IDV_36C25221A0001_3600</t>
  </si>
  <si>
    <t>36C25221A0001</t>
  </si>
  <si>
    <t>V797D30175</t>
  </si>
  <si>
    <t>3600_-NONE-_36C25520A0036_P00002_-NONE-_-NONE-</t>
  </si>
  <si>
    <t>CONT_IDV_36C25520A0036_3600</t>
  </si>
  <si>
    <t>36C25520A0036</t>
  </si>
  <si>
    <t>V797D70110</t>
  </si>
  <si>
    <t>4740_-NONE-_47PL0219A0006_PA0005_-NONE-_-NONE-</t>
  </si>
  <si>
    <t>9700_-NONE-_HC104719A0002_P00004_-NONE-_-NONE-</t>
  </si>
  <si>
    <t>3600_-NONE-_VA101V17A0004_P00005_-NONE-_-NONE-</t>
  </si>
  <si>
    <t>CONT_IDV_VA101V17A0004_3600</t>
  </si>
  <si>
    <t>VA101V17A0004</t>
  </si>
  <si>
    <t>3600_-NONE-_VA24815A0005_P00010_-NONE-_-NONE-</t>
  </si>
  <si>
    <t>CONT_IDV_VA24815A0005_3600</t>
  </si>
  <si>
    <t>VA24815A0005</t>
  </si>
  <si>
    <t>V797P7090A</t>
  </si>
  <si>
    <t>3600_-NONE-_VA25016A0014_P00004_-NONE-_-NONE-</t>
  </si>
  <si>
    <t>CONT_IDV_VA25016A0014_3600</t>
  </si>
  <si>
    <t>VA25016A0014</t>
  </si>
  <si>
    <t>GS06F0003N</t>
  </si>
  <si>
    <t>1330_-NONE-_1305M419ANCNL0007_0_-NONE-_-NONE-</t>
  </si>
  <si>
    <t>CONT_IDV_1305M419ANCNL0007_1330</t>
  </si>
  <si>
    <t>1305M419ANCNL0007</t>
  </si>
  <si>
    <t>47QRAA19D007T</t>
  </si>
  <si>
    <t>1330_-NONE-_1305M421ANAAA0037_0_-NONE-_-NONE-</t>
  </si>
  <si>
    <t>CONT_IDV_1305M421ANAAA0037_1330</t>
  </si>
  <si>
    <t>1305M421ANAAA0037</t>
  </si>
  <si>
    <t>GS35F195AA</t>
  </si>
  <si>
    <t>PA0036</t>
  </si>
  <si>
    <t>1330_-NONE-_1305M421ANAAA0062_0_-NONE-_-NONE-</t>
  </si>
  <si>
    <t>CONT_IDV_1305M421ANAAA0062_1330</t>
  </si>
  <si>
    <t>1305M421ANAAA0062</t>
  </si>
  <si>
    <t>GS35F244BA</t>
  </si>
  <si>
    <t>PA0029</t>
  </si>
  <si>
    <t>1524_-NONE-_DJD17HQS0031_P00016_-NONE-_-NONE-</t>
  </si>
  <si>
    <t>P00016</t>
  </si>
  <si>
    <t>1524_-NONE-_DJD17HQS0031_P00020_-NONE-_-NONE-</t>
  </si>
  <si>
    <t>P00020</t>
  </si>
  <si>
    <t>1524_-NONE-_DJD17HQS0031_P00021_-NONE-_-NONE-</t>
  </si>
  <si>
    <t>P00021</t>
  </si>
  <si>
    <t>3600_-NONE-_36C24120A0038_P00002_-NONE-_-NONE-</t>
  </si>
  <si>
    <t>3600_-NONE-_36C24121A0083_0_-NONE-_-NONE-</t>
  </si>
  <si>
    <t>CONT_IDV_36C24121A0083_3600</t>
  </si>
  <si>
    <t>36C24121A0083</t>
  </si>
  <si>
    <t>V797D40111</t>
  </si>
  <si>
    <t>3600_-NONE-_36C24221A0026_0_-NONE-_-NONE-</t>
  </si>
  <si>
    <t>CONT_IDV_36C24221A0026_3600</t>
  </si>
  <si>
    <t>36C24221A0026</t>
  </si>
  <si>
    <t>V797D50513</t>
  </si>
  <si>
    <t>3600_-NONE-_36C24221A0046_0_-NONE-_-NONE-</t>
  </si>
  <si>
    <t>CONT_IDV_36C24221A0046_3600</t>
  </si>
  <si>
    <t>36C24221A0046</t>
  </si>
  <si>
    <t>47QTCA21D005U</t>
  </si>
  <si>
    <t>3600_-NONE-_36C24521A0035_0_-NONE-_-NONE-</t>
  </si>
  <si>
    <t>CONT_IDV_36C24521A0035_3600</t>
  </si>
  <si>
    <t>36C24521A0035</t>
  </si>
  <si>
    <t>GS00F165GA</t>
  </si>
  <si>
    <t>3600_-NONE-_36C24821A0028_0_-NONE-_-NONE-</t>
  </si>
  <si>
    <t>CONT_IDV_36C24821A0028_3600</t>
  </si>
  <si>
    <t>36C24821A0028</t>
  </si>
  <si>
    <t>36F79720D0016</t>
  </si>
  <si>
    <t>3600_-NONE-_36C24821A0039_0_-NONE-_-NONE-</t>
  </si>
  <si>
    <t>CONT_IDV_36C24821A0039_3600</t>
  </si>
  <si>
    <t>36C24821A0039</t>
  </si>
  <si>
    <t>V797D50430</t>
  </si>
  <si>
    <t>3600_-NONE-_36C24921A0015_0_-NONE-_-NONE-</t>
  </si>
  <si>
    <t>CONT_IDV_36C24921A0015_3600</t>
  </si>
  <si>
    <t>36C24921A0015</t>
  </si>
  <si>
    <t>3600_-NONE-_36C24921A0038_0_-NONE-_-NONE-</t>
  </si>
  <si>
    <t>CONT_IDV_36C24921A0038_3600</t>
  </si>
  <si>
    <t>36C24921A0038</t>
  </si>
  <si>
    <t>36F79721D0072</t>
  </si>
  <si>
    <t>3600_-NONE-_36C25021A0056_0_-NONE-_-NONE-</t>
  </si>
  <si>
    <t>CONT_IDV_36C25021A0056_3600</t>
  </si>
  <si>
    <t>36C25021A0056</t>
  </si>
  <si>
    <t>3600_-NONE-_36C25221A0015_0_-NONE-_-NONE-</t>
  </si>
  <si>
    <t>CONT_IDV_36C25221A0015_3600</t>
  </si>
  <si>
    <t>36C25221A0015</t>
  </si>
  <si>
    <t>GS21F126AA</t>
  </si>
  <si>
    <t>PA0003ADDRESSCHG</t>
  </si>
  <si>
    <t>3600_-NONE-_36C25221A0030_0_-NONE-_-NONE-</t>
  </si>
  <si>
    <t>CONT_IDV_36C25221A0030_3600</t>
  </si>
  <si>
    <t>36C25221A0030</t>
  </si>
  <si>
    <t>PA0030</t>
  </si>
  <si>
    <t>3600_-NONE-_36C25519A0010_0_-NONE-_-NONE-</t>
  </si>
  <si>
    <t>3600_-NONE-_36C25520A0034_P00001_-NONE-_-NONE-</t>
  </si>
  <si>
    <t>CONT_IDV_36C25520A0034_3600</t>
  </si>
  <si>
    <t>36C25520A0034</t>
  </si>
  <si>
    <t>V797P2050D</t>
  </si>
  <si>
    <t>3600_-NONE-_36C25520A0036_P00003_-NONE-_-NONE-</t>
  </si>
  <si>
    <t>3600_-NONE-_36C25520A0037_P00001_-NONE-_-NONE-</t>
  </si>
  <si>
    <t>CONT_IDV_36C25520A0037_3600</t>
  </si>
  <si>
    <t>36C25520A0037</t>
  </si>
  <si>
    <t>36F79720D0083</t>
  </si>
  <si>
    <t>3600_-NONE-_36C25520A0039_P00004_-NONE-_-NONE-</t>
  </si>
  <si>
    <t>3600_-NONE-_36C25521A0044_0_-NONE-_-NONE-</t>
  </si>
  <si>
    <t>CONT_IDV_36C25521A0044_3600</t>
  </si>
  <si>
    <t>36C25521A0044</t>
  </si>
  <si>
    <t>3600_-NONE-_36C26220A0025_P00001_-NONE-_-NONE-</t>
  </si>
  <si>
    <t>CONT_IDV_36C26220A0025_3600</t>
  </si>
  <si>
    <t>36C26220A0025</t>
  </si>
  <si>
    <t>GS35F0462X</t>
  </si>
  <si>
    <t>PS0052</t>
  </si>
  <si>
    <t>3600_-NONE-_36C26021A0055_0_-NONE-_-NONE-</t>
  </si>
  <si>
    <t>CONT_IDV_36C26021A0055_3600</t>
  </si>
  <si>
    <t>36C26021A0055</t>
  </si>
  <si>
    <t>3600_-NONE-_36C26021A0029_0_-NONE-_-NONE-</t>
  </si>
  <si>
    <t>CONT_IDV_36C26021A0029_3600</t>
  </si>
  <si>
    <t>36C26021A0029</t>
  </si>
  <si>
    <t>V797D40232</t>
  </si>
  <si>
    <t>3600_-NONE-_36C25821A0003_0_-NONE-_-NONE-</t>
  </si>
  <si>
    <t>CONT_IDV_36C25821A0003_3600</t>
  </si>
  <si>
    <t>36C25821A0003</t>
  </si>
  <si>
    <t>47QSWA20D003Y</t>
  </si>
  <si>
    <t>3600_-NONE-_36C25721A0008_0_-NONE-_-NONE-</t>
  </si>
  <si>
    <t>CONT_IDV_36C25721A0008_3600</t>
  </si>
  <si>
    <t>36C25721A0008</t>
  </si>
  <si>
    <t>GS07F5934R</t>
  </si>
  <si>
    <t>3600_-NONE-_36C77021A0011_0_-NONE-_-NONE-</t>
  </si>
  <si>
    <t>CONT_IDV_36C77021A0011_3600</t>
  </si>
  <si>
    <t>36C77021A0011</t>
  </si>
  <si>
    <t>GS25F0051S</t>
  </si>
  <si>
    <t>PA0122</t>
  </si>
  <si>
    <t>4740_-NONE-_GS08P13JFP0012_PS01_-NONE-_0</t>
  </si>
  <si>
    <t>CONT_AWD_GS08P13JFP0012_4740_-NONE-_-NONE-</t>
  </si>
  <si>
    <t>GS08P13JFP0012</t>
  </si>
  <si>
    <t>PS01</t>
  </si>
  <si>
    <t>AWARD</t>
  </si>
  <si>
    <t>7001_-NONE-_HSHQDC17A00002_P00010_-NONE-_-NONE-</t>
  </si>
  <si>
    <t>9700_-NONE-_HC102819A0001_P00014_-NONE-_-NONE-</t>
  </si>
  <si>
    <t>P00014</t>
  </si>
  <si>
    <t>PBP</t>
  </si>
  <si>
    <t>cau_parent_award_agency_id</t>
  </si>
  <si>
    <t>fs2_parent_award_agency_id</t>
  </si>
  <si>
    <t>3600_-NONE-_VA26215A0131_P00009_-NONE-_-NONE-</t>
  </si>
  <si>
    <t>CONT_IDV_VA26215A0131_3600</t>
  </si>
  <si>
    <t>VA26215A0131</t>
  </si>
  <si>
    <t>GS23F0047U</t>
  </si>
  <si>
    <t>PO0039</t>
  </si>
  <si>
    <t>3600_-NONE-_36C25021A0015_P00003_-NONE-_-NONE-</t>
  </si>
  <si>
    <t>CONT_IDV_36C25021A0015_3600</t>
  </si>
  <si>
    <t>36C25021A0015</t>
  </si>
  <si>
    <t>3600_-NONE-_36C26021A0001_P00001_-NONE-_-NONE-</t>
  </si>
  <si>
    <t>CONT_IDV_36C26021A0001_3600</t>
  </si>
  <si>
    <t>36C26021A0001</t>
  </si>
  <si>
    <t>GS02F0037P</t>
  </si>
  <si>
    <t>PO0011ADDRESSCHG</t>
  </si>
  <si>
    <t>3600_-NONE-_VA101V17A0004_P00006_-NONE-_-NONE-</t>
  </si>
  <si>
    <t>3600_-NONE-_36C24118A0037_P00006_-NONE-_-NONE-</t>
  </si>
  <si>
    <t>3600_-NONE-_VA25116A0001_P00007_-NONE-_-NONE-</t>
  </si>
  <si>
    <t>CONT_IDV_VA25116A0001_3600</t>
  </si>
  <si>
    <t>VA25116A0001</t>
  </si>
  <si>
    <t>3600_-NONE-_36C25720A0030_P00002_-NONE-_-NONE-</t>
  </si>
  <si>
    <t>CONT_IDV_36C25720A0030_3600</t>
  </si>
  <si>
    <t>36C25720A0030</t>
  </si>
  <si>
    <t>V797D50532</t>
  </si>
  <si>
    <t>contract_award_unique_key2</t>
  </si>
  <si>
    <t>agencyid3</t>
  </si>
  <si>
    <t>award_or_idv_flag4</t>
  </si>
  <si>
    <t>In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</si>
</sst>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1E699-1241-499F-A810-3BBA0D3D15AA}" name="Table1" displayName="Table1" ref="A1:Z85" totalsRowShown="0">
  <autoFilter ref="A1:Z85" xr:uid="{AFB1E699-1241-499F-A810-3BBA0D3D15AA}"/>
  <tableColumns count="26">
    <tableColumn id="1" xr3:uid="{378F03F5-572A-451B-9CB7-36943E0CE698}" name="contract_transaction_unique_key"/>
    <tableColumn id="2" xr3:uid="{6E0C9862-4BF5-4275-9E95-D976EE6F437C}" name="Mismatch_Col"/>
    <tableColumn id="3" xr3:uid="{17F146F7-9750-4717-8064-AD1578C66A21}" name="contract_award_unique_key"/>
    <tableColumn id="4" xr3:uid="{7CD8A3AE-9CF4-4D11-8407-E3D872A405CD}" name="contract_award_unique_key2"/>
    <tableColumn id="5" xr3:uid="{F8416D4A-AAA0-4C2D-AB46-724C57CD8748}" name="AgencyID"/>
    <tableColumn id="6" xr3:uid="{4B47C22D-8361-45EE-B25C-9F3FB9F20872}" name="agencyid3"/>
    <tableColumn id="7" xr3:uid="{3C8C0E78-233E-4F4D-8913-E32DC4FEFFDC}" name="parent_award_agency_id"/>
    <tableColumn id="8" xr3:uid="{8DF0C142-D703-496D-8C65-C4839DB8AD8E}" name="fs2_idvagencyid"/>
    <tableColumn id="9" xr3:uid="{2811325E-86AF-46A5-8B79-6BF58918F07D}" name="ctu_idvagencyid"/>
    <tableColumn id="10" xr3:uid="{F5A8B86D-3C73-4861-ACD0-0C3F81AA5826}" name="award_id_piid"/>
    <tableColumn id="11" xr3:uid="{1A72A81A-367B-408F-A180-EE578DB3D4E4}" name="piid"/>
    <tableColumn id="12" xr3:uid="{AE7037C6-6042-4F18-88BA-F08978A09297}" name="modification_number"/>
    <tableColumn id="13" xr3:uid="{34400AA1-C86F-4F09-8ED5-DFAE18AD851C}" name="modnumber"/>
    <tableColumn id="14" xr3:uid="{C3150BF8-5F6B-436B-A451-7C2654BFEF71}" name="parent_award_id_piid"/>
    <tableColumn id="15" xr3:uid="{EA5DCFDA-9427-458E-AA99-005F3DD78E94}" name="idvpiid"/>
    <tableColumn id="16" xr3:uid="{D52C18CC-F8FE-4C91-9A6C-055729541BF3}" name="transaction_number"/>
    <tableColumn id="17" xr3:uid="{C21250B7-8B7A-4D1C-B4F3-3446AF177BCE}" name="transactionnumber"/>
    <tableColumn id="18" xr3:uid="{A5841C00-7476-4595-B682-C7DBC3AEB6DD}" name="parent_award_modification_number"/>
    <tableColumn id="19" xr3:uid="{297EAE25-1A75-4B69-A1B2-729462D0EBAF}" name="idvmodificationnumber"/>
    <tableColumn id="20" xr3:uid="{9FE7CFF3-E5D3-4C28-B70C-FBA2DBB78EF3}" name="CSIStransactionID"/>
    <tableColumn id="21" xr3:uid="{47A7525C-7BAE-4305-AECD-4DEE098A31A7}" name="f_CSIStransactionID"/>
    <tableColumn id="22" xr3:uid="{9592E0D2-955B-4117-A7C0-9B0F8B172E82}" name="CSISidvmodificationID"/>
    <tableColumn id="23" xr3:uid="{C8C885C9-648E-43B7-BD2A-0B1686236ADF}" name="award_or_idv_flag"/>
    <tableColumn id="24" xr3:uid="{AE9ABA76-5CCB-4A2E-A759-D0A1017ACE99}" name="award_or_idv_flag4"/>
    <tableColumn id="25" xr3:uid="{FCBAB2D2-DDFB-4712-B192-C706525714E0}" name="CSISidvpiidiD"/>
    <tableColumn id="26" xr3:uid="{F2CCECF2-1E5D-40D4-9CCA-56DACF29ED87}" name="PBP">
      <calculatedColumnFormula>VLOOKUP(A2,pbp,1,FALSE)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4B56-4043-41DF-A4E8-AEC8063A0BAE}">
  <dimension ref="A1:Z8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O1" sqref="O1"/>
    </sheetView>
  </sheetViews>
  <sheetFormatPr defaultRowHeight="15" x14ac:dyDescent="0.25"/>
  <cols>
    <col min="1" max="1" width="56.42578125" bestFit="1" customWidth="1"/>
    <col min="2" max="2" width="21.85546875" customWidth="1"/>
    <col min="3" max="3" width="28.140625" customWidth="1"/>
    <col min="4" max="4" width="35.5703125" bestFit="1" customWidth="1"/>
    <col min="5" max="5" width="11.42578125" customWidth="1"/>
    <col min="6" max="6" width="12" customWidth="1"/>
    <col min="7" max="7" width="25.28515625" customWidth="1"/>
    <col min="8" max="8" width="17.28515625" customWidth="1"/>
    <col min="9" max="9" width="17.42578125" customWidth="1"/>
    <col min="10" max="10" width="19.85546875" bestFit="1" customWidth="1"/>
    <col min="12" max="12" width="22.42578125" customWidth="1"/>
    <col min="13" max="13" width="14.140625" customWidth="1"/>
    <col min="14" max="14" width="22.5703125" customWidth="1"/>
    <col min="15" max="15" width="15.7109375" bestFit="1" customWidth="1"/>
    <col min="16" max="16" width="21" customWidth="1"/>
    <col min="17" max="17" width="20" customWidth="1"/>
    <col min="18" max="18" width="35.7109375" customWidth="1"/>
    <col min="19" max="19" width="24.140625" customWidth="1"/>
    <col min="20" max="20" width="18.5703125" customWidth="1"/>
    <col min="21" max="21" width="20.28515625" customWidth="1"/>
    <col min="22" max="22" width="22.7109375" customWidth="1"/>
    <col min="23" max="23" width="19.42578125" customWidth="1"/>
    <col min="24" max="24" width="20.42578125" customWidth="1"/>
    <col min="25" max="25" width="14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440</v>
      </c>
      <c r="E1" t="s">
        <v>3</v>
      </c>
      <c r="F1" t="s">
        <v>441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442</v>
      </c>
      <c r="Y1" t="s">
        <v>22</v>
      </c>
      <c r="Z1" t="s">
        <v>415</v>
      </c>
    </row>
    <row r="2" spans="1:26" x14ac:dyDescent="0.25">
      <c r="A2" t="s">
        <v>23</v>
      </c>
      <c r="B2" t="s">
        <v>12</v>
      </c>
      <c r="C2" t="s">
        <v>24</v>
      </c>
      <c r="D2" t="s">
        <v>24</v>
      </c>
      <c r="E2">
        <v>1524</v>
      </c>
      <c r="F2">
        <v>1524</v>
      </c>
      <c r="H2">
        <v>4730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O2" t="s">
        <v>28</v>
      </c>
      <c r="P2">
        <v>-1</v>
      </c>
      <c r="Q2" t="s">
        <v>25</v>
      </c>
      <c r="R2" t="s">
        <v>29</v>
      </c>
      <c r="S2" t="s">
        <v>29</v>
      </c>
      <c r="T2">
        <v>104757970</v>
      </c>
      <c r="U2">
        <v>104757970</v>
      </c>
      <c r="V2">
        <v>2079126</v>
      </c>
      <c r="W2" t="s">
        <v>30</v>
      </c>
      <c r="X2" t="s">
        <v>30</v>
      </c>
      <c r="Y2">
        <v>565583</v>
      </c>
      <c r="Z2" t="str">
        <f>VLOOKUP(A2,pbp,1,FALSE)</f>
        <v>1524_-NONE-_DJD17HQS0031_P00015_-NONE-_-NONE-</v>
      </c>
    </row>
    <row r="3" spans="1:26" x14ac:dyDescent="0.25">
      <c r="A3" t="s">
        <v>31</v>
      </c>
      <c r="B3" t="s">
        <v>12</v>
      </c>
      <c r="C3" t="s">
        <v>24</v>
      </c>
      <c r="D3" t="s">
        <v>24</v>
      </c>
      <c r="E3">
        <v>1524</v>
      </c>
      <c r="F3">
        <v>1524</v>
      </c>
      <c r="H3">
        <v>4730</v>
      </c>
      <c r="I3" t="s">
        <v>25</v>
      </c>
      <c r="J3" t="s">
        <v>26</v>
      </c>
      <c r="K3" t="s">
        <v>26</v>
      </c>
      <c r="L3" t="s">
        <v>32</v>
      </c>
      <c r="M3" t="s">
        <v>32</v>
      </c>
      <c r="O3" t="s">
        <v>28</v>
      </c>
      <c r="P3">
        <v>-1</v>
      </c>
      <c r="Q3" t="s">
        <v>25</v>
      </c>
      <c r="R3" t="s">
        <v>29</v>
      </c>
      <c r="S3" t="s">
        <v>29</v>
      </c>
      <c r="T3">
        <v>104757972</v>
      </c>
      <c r="U3">
        <v>104757972</v>
      </c>
      <c r="V3">
        <v>2079128</v>
      </c>
      <c r="W3" t="s">
        <v>30</v>
      </c>
      <c r="X3" t="s">
        <v>30</v>
      </c>
      <c r="Y3">
        <v>565583</v>
      </c>
      <c r="Z3" t="str">
        <f>VLOOKUP(A3,pbp,1,FALSE)</f>
        <v>1524_-NONE-_DJD17HQS0031_P00017_-NONE-_-NONE-</v>
      </c>
    </row>
    <row r="4" spans="1:26" x14ac:dyDescent="0.25">
      <c r="A4" t="s">
        <v>33</v>
      </c>
      <c r="B4" t="s">
        <v>5</v>
      </c>
      <c r="C4" t="s">
        <v>34</v>
      </c>
      <c r="D4" t="s">
        <v>34</v>
      </c>
      <c r="E4">
        <v>3600</v>
      </c>
      <c r="F4">
        <v>3600</v>
      </c>
      <c r="G4">
        <v>3600</v>
      </c>
      <c r="I4" t="s">
        <v>25</v>
      </c>
      <c r="J4" t="s">
        <v>35</v>
      </c>
      <c r="K4" t="s">
        <v>35</v>
      </c>
      <c r="L4" t="s">
        <v>36</v>
      </c>
      <c r="M4" t="s">
        <v>36</v>
      </c>
      <c r="N4" t="s">
        <v>37</v>
      </c>
      <c r="O4" t="s">
        <v>37</v>
      </c>
      <c r="P4">
        <v>-1</v>
      </c>
      <c r="Q4" t="s">
        <v>25</v>
      </c>
      <c r="R4">
        <v>0</v>
      </c>
      <c r="S4">
        <v>0</v>
      </c>
      <c r="T4">
        <v>104956357</v>
      </c>
      <c r="U4">
        <v>104956357</v>
      </c>
      <c r="V4">
        <v>1761400</v>
      </c>
      <c r="W4" t="s">
        <v>30</v>
      </c>
      <c r="X4" t="s">
        <v>30</v>
      </c>
      <c r="Y4">
        <v>582291</v>
      </c>
      <c r="Z4" t="str">
        <f>VLOOKUP(A4,pbp,1,FALSE)</f>
        <v>3600_-NONE-_36C24119A0015_P00002_-NONE-_-NONE-</v>
      </c>
    </row>
    <row r="5" spans="1:26" x14ac:dyDescent="0.25">
      <c r="A5" t="s">
        <v>38</v>
      </c>
      <c r="B5" t="s">
        <v>12</v>
      </c>
      <c r="C5" t="s">
        <v>24</v>
      </c>
      <c r="D5" t="s">
        <v>24</v>
      </c>
      <c r="E5">
        <v>1524</v>
      </c>
      <c r="F5">
        <v>1524</v>
      </c>
      <c r="H5">
        <v>4730</v>
      </c>
      <c r="I5" t="s">
        <v>25</v>
      </c>
      <c r="J5" t="s">
        <v>26</v>
      </c>
      <c r="K5" t="s">
        <v>26</v>
      </c>
      <c r="L5" t="s">
        <v>39</v>
      </c>
      <c r="M5" t="s">
        <v>39</v>
      </c>
      <c r="O5" t="s">
        <v>28</v>
      </c>
      <c r="P5">
        <v>-1</v>
      </c>
      <c r="Q5" t="s">
        <v>25</v>
      </c>
      <c r="R5" t="s">
        <v>29</v>
      </c>
      <c r="S5" t="s">
        <v>29</v>
      </c>
      <c r="T5">
        <v>104757974</v>
      </c>
      <c r="U5">
        <v>104757974</v>
      </c>
      <c r="V5">
        <v>2079129</v>
      </c>
      <c r="W5" t="s">
        <v>30</v>
      </c>
      <c r="X5" t="s">
        <v>30</v>
      </c>
      <c r="Y5">
        <v>565583</v>
      </c>
      <c r="Z5" t="str">
        <f>VLOOKUP(A5,pbp,1,FALSE)</f>
        <v>1524_-NONE-_DJD17HQS0031_P00019_-NONE-_-NONE-</v>
      </c>
    </row>
    <row r="6" spans="1:26" x14ac:dyDescent="0.25">
      <c r="A6" t="s">
        <v>40</v>
      </c>
      <c r="B6" t="s">
        <v>12</v>
      </c>
      <c r="C6" t="s">
        <v>41</v>
      </c>
      <c r="D6" t="s">
        <v>41</v>
      </c>
      <c r="E6">
        <v>9700</v>
      </c>
      <c r="F6">
        <v>9700</v>
      </c>
      <c r="H6">
        <v>4732</v>
      </c>
      <c r="I6" t="s">
        <v>25</v>
      </c>
      <c r="J6" t="s">
        <v>42</v>
      </c>
      <c r="K6" t="s">
        <v>42</v>
      </c>
      <c r="L6" t="s">
        <v>43</v>
      </c>
      <c r="M6" t="s">
        <v>43</v>
      </c>
      <c r="O6" t="s">
        <v>44</v>
      </c>
      <c r="P6">
        <v>-1</v>
      </c>
      <c r="Q6" t="s">
        <v>25</v>
      </c>
      <c r="R6" t="s">
        <v>45</v>
      </c>
      <c r="S6" t="s">
        <v>45</v>
      </c>
      <c r="T6">
        <v>105041822</v>
      </c>
      <c r="U6">
        <v>105041822</v>
      </c>
      <c r="V6">
        <v>1771225</v>
      </c>
      <c r="W6" t="s">
        <v>30</v>
      </c>
      <c r="X6" t="s">
        <v>30</v>
      </c>
      <c r="Y6">
        <v>589141</v>
      </c>
      <c r="Z6" t="str">
        <f>VLOOKUP(A6,pbp,1,FALSE)</f>
        <v>9700_-NONE-_HC102819A0001_P00009_-NONE-_-NONE-</v>
      </c>
    </row>
    <row r="7" spans="1:26" x14ac:dyDescent="0.25">
      <c r="A7" t="s">
        <v>46</v>
      </c>
      <c r="B7" t="s">
        <v>12</v>
      </c>
      <c r="C7" t="s">
        <v>41</v>
      </c>
      <c r="D7" t="s">
        <v>41</v>
      </c>
      <c r="E7">
        <v>9700</v>
      </c>
      <c r="F7">
        <v>9700</v>
      </c>
      <c r="H7">
        <v>4732</v>
      </c>
      <c r="I7" t="s">
        <v>25</v>
      </c>
      <c r="J7" t="s">
        <v>42</v>
      </c>
      <c r="K7" t="s">
        <v>42</v>
      </c>
      <c r="L7" t="s">
        <v>47</v>
      </c>
      <c r="M7" t="s">
        <v>47</v>
      </c>
      <c r="O7" t="s">
        <v>44</v>
      </c>
      <c r="P7">
        <v>-1</v>
      </c>
      <c r="Q7" t="s">
        <v>25</v>
      </c>
      <c r="R7" t="s">
        <v>45</v>
      </c>
      <c r="S7" t="s">
        <v>45</v>
      </c>
      <c r="T7">
        <v>105041823</v>
      </c>
      <c r="U7">
        <v>105041823</v>
      </c>
      <c r="V7">
        <v>1993922</v>
      </c>
      <c r="W7" t="s">
        <v>30</v>
      </c>
      <c r="X7" t="s">
        <v>30</v>
      </c>
      <c r="Y7">
        <v>589141</v>
      </c>
      <c r="Z7" t="str">
        <f>VLOOKUP(A7,pbp,1,FALSE)</f>
        <v>9700_-NONE-_HC102819A0001_P00010_-NONE-_-NONE-</v>
      </c>
    </row>
    <row r="8" spans="1:26" x14ac:dyDescent="0.25">
      <c r="A8" t="s">
        <v>48</v>
      </c>
      <c r="B8" t="s">
        <v>5</v>
      </c>
      <c r="C8" t="s">
        <v>49</v>
      </c>
      <c r="D8" t="s">
        <v>49</v>
      </c>
      <c r="E8">
        <v>3600</v>
      </c>
      <c r="F8">
        <v>3600</v>
      </c>
      <c r="G8">
        <v>4730</v>
      </c>
      <c r="I8" t="s">
        <v>25</v>
      </c>
      <c r="J8" t="s">
        <v>50</v>
      </c>
      <c r="K8" t="s">
        <v>50</v>
      </c>
      <c r="L8" t="s">
        <v>51</v>
      </c>
      <c r="M8" t="s">
        <v>51</v>
      </c>
      <c r="N8" t="s">
        <v>52</v>
      </c>
      <c r="O8" t="s">
        <v>52</v>
      </c>
      <c r="P8">
        <v>-1</v>
      </c>
      <c r="Q8" t="s">
        <v>25</v>
      </c>
      <c r="R8" t="s">
        <v>53</v>
      </c>
      <c r="S8" t="s">
        <v>53</v>
      </c>
      <c r="T8">
        <v>104832427</v>
      </c>
      <c r="U8">
        <v>104832427</v>
      </c>
      <c r="V8">
        <v>2188732</v>
      </c>
      <c r="W8" t="s">
        <v>30</v>
      </c>
      <c r="X8" t="s">
        <v>30</v>
      </c>
      <c r="Y8">
        <v>555966</v>
      </c>
      <c r="Z8" t="str">
        <f>VLOOKUP(A8,pbp,1,FALSE)</f>
        <v>3600_-NONE-_VA101V17A0006_P00006_-NONE-_-NONE-</v>
      </c>
    </row>
    <row r="9" spans="1:26" x14ac:dyDescent="0.25">
      <c r="A9" t="s">
        <v>54</v>
      </c>
      <c r="B9" t="s">
        <v>12</v>
      </c>
      <c r="C9" t="s">
        <v>55</v>
      </c>
      <c r="D9" t="s">
        <v>55</v>
      </c>
      <c r="E9">
        <v>1524</v>
      </c>
      <c r="F9">
        <v>1524</v>
      </c>
      <c r="H9">
        <v>4730</v>
      </c>
      <c r="I9" t="s">
        <v>25</v>
      </c>
      <c r="J9" t="s">
        <v>56</v>
      </c>
      <c r="K9" t="s">
        <v>56</v>
      </c>
      <c r="L9" t="s">
        <v>57</v>
      </c>
      <c r="M9" t="s">
        <v>57</v>
      </c>
      <c r="O9" t="s">
        <v>58</v>
      </c>
      <c r="P9">
        <v>-1</v>
      </c>
      <c r="Q9" t="s">
        <v>25</v>
      </c>
      <c r="R9" t="s">
        <v>59</v>
      </c>
      <c r="S9" t="s">
        <v>59</v>
      </c>
      <c r="T9">
        <v>104938446</v>
      </c>
      <c r="U9">
        <v>104938446</v>
      </c>
      <c r="V9">
        <v>2016222</v>
      </c>
      <c r="W9" t="s">
        <v>30</v>
      </c>
      <c r="X9" t="s">
        <v>30</v>
      </c>
      <c r="Y9">
        <v>580532</v>
      </c>
      <c r="Z9" t="str">
        <f>VLOOKUP(A9,pbp,1,FALSE)</f>
        <v>1524_-NONE-_15DDHQ19A00000001_P00007_-NONE-_-NONE-</v>
      </c>
    </row>
    <row r="10" spans="1:26" x14ac:dyDescent="0.25">
      <c r="A10" t="s">
        <v>60</v>
      </c>
      <c r="B10" t="s">
        <v>12</v>
      </c>
      <c r="C10" t="s">
        <v>55</v>
      </c>
      <c r="D10" t="s">
        <v>55</v>
      </c>
      <c r="E10">
        <v>1524</v>
      </c>
      <c r="F10">
        <v>1524</v>
      </c>
      <c r="H10">
        <v>4730</v>
      </c>
      <c r="I10" t="s">
        <v>25</v>
      </c>
      <c r="J10" t="s">
        <v>56</v>
      </c>
      <c r="K10" t="s">
        <v>56</v>
      </c>
      <c r="L10" t="s">
        <v>61</v>
      </c>
      <c r="M10" t="s">
        <v>61</v>
      </c>
      <c r="O10" t="s">
        <v>58</v>
      </c>
      <c r="P10">
        <v>-1</v>
      </c>
      <c r="Q10" t="s">
        <v>25</v>
      </c>
      <c r="R10" t="s">
        <v>59</v>
      </c>
      <c r="S10" t="s">
        <v>59</v>
      </c>
      <c r="T10">
        <v>104938450</v>
      </c>
      <c r="U10">
        <v>104938450</v>
      </c>
      <c r="V10">
        <v>1981557</v>
      </c>
      <c r="W10" t="s">
        <v>30</v>
      </c>
      <c r="X10" t="s">
        <v>30</v>
      </c>
      <c r="Y10">
        <v>580532</v>
      </c>
      <c r="Z10" t="str">
        <f>VLOOKUP(A10,pbp,1,FALSE)</f>
        <v>1524_-NONE-_15DDHQ19A00000001_P00012_-NONE-_-NONE-</v>
      </c>
    </row>
    <row r="11" spans="1:26" x14ac:dyDescent="0.25">
      <c r="A11" t="s">
        <v>62</v>
      </c>
      <c r="B11" t="s">
        <v>5</v>
      </c>
      <c r="C11" t="s">
        <v>34</v>
      </c>
      <c r="D11" t="s">
        <v>34</v>
      </c>
      <c r="E11">
        <v>3600</v>
      </c>
      <c r="F11">
        <v>3600</v>
      </c>
      <c r="G11">
        <v>3600</v>
      </c>
      <c r="I11" t="s">
        <v>25</v>
      </c>
      <c r="J11" t="s">
        <v>35</v>
      </c>
      <c r="K11" t="s">
        <v>35</v>
      </c>
      <c r="L11" t="s">
        <v>63</v>
      </c>
      <c r="M11" t="s">
        <v>63</v>
      </c>
      <c r="N11" t="s">
        <v>37</v>
      </c>
      <c r="O11" t="s">
        <v>37</v>
      </c>
      <c r="P11">
        <v>-1</v>
      </c>
      <c r="Q11" t="s">
        <v>25</v>
      </c>
      <c r="R11">
        <v>0</v>
      </c>
      <c r="S11">
        <v>0</v>
      </c>
      <c r="T11">
        <v>104956359</v>
      </c>
      <c r="U11">
        <v>104956359</v>
      </c>
      <c r="V11">
        <v>1983598</v>
      </c>
      <c r="W11" t="s">
        <v>30</v>
      </c>
      <c r="X11" t="s">
        <v>30</v>
      </c>
      <c r="Y11">
        <v>582291</v>
      </c>
      <c r="Z11" t="str">
        <f>VLOOKUP(A11,pbp,1,FALSE)</f>
        <v>3600_-NONE-_36C24119A0015_P00004_-NONE-_-NONE-</v>
      </c>
    </row>
    <row r="12" spans="1:26" x14ac:dyDescent="0.25">
      <c r="A12" t="s">
        <v>64</v>
      </c>
      <c r="B12" t="s">
        <v>12</v>
      </c>
      <c r="C12" t="s">
        <v>65</v>
      </c>
      <c r="D12" t="s">
        <v>65</v>
      </c>
      <c r="E12">
        <v>3600</v>
      </c>
      <c r="F12">
        <v>3600</v>
      </c>
      <c r="G12">
        <v>3600</v>
      </c>
      <c r="I12" t="s">
        <v>25</v>
      </c>
      <c r="J12" t="s">
        <v>66</v>
      </c>
      <c r="K12" t="s">
        <v>66</v>
      </c>
      <c r="L12" t="s">
        <v>67</v>
      </c>
      <c r="M12" t="s">
        <v>67</v>
      </c>
      <c r="N12" t="s">
        <v>68</v>
      </c>
      <c r="O12" t="s">
        <v>69</v>
      </c>
      <c r="P12">
        <v>-1</v>
      </c>
      <c r="Q12" t="s">
        <v>25</v>
      </c>
      <c r="R12">
        <v>0</v>
      </c>
      <c r="S12">
        <v>0</v>
      </c>
      <c r="T12">
        <v>104956365</v>
      </c>
      <c r="U12">
        <v>104956365</v>
      </c>
      <c r="V12">
        <v>1983601</v>
      </c>
      <c r="W12" t="s">
        <v>30</v>
      </c>
      <c r="X12" t="s">
        <v>30</v>
      </c>
      <c r="Y12">
        <v>582296</v>
      </c>
      <c r="Z12" t="str">
        <f>VLOOKUP(A12,pbp,1,FALSE)</f>
        <v>3600_-NONE-_36C24119A0029_P00003_-NONE-_-NONE-</v>
      </c>
    </row>
    <row r="13" spans="1:26" x14ac:dyDescent="0.25">
      <c r="A13" t="s">
        <v>70</v>
      </c>
      <c r="B13" t="s">
        <v>12</v>
      </c>
      <c r="C13" t="s">
        <v>65</v>
      </c>
      <c r="D13" t="s">
        <v>65</v>
      </c>
      <c r="E13">
        <v>3600</v>
      </c>
      <c r="F13">
        <v>3600</v>
      </c>
      <c r="G13">
        <v>3600</v>
      </c>
      <c r="I13" t="s">
        <v>25</v>
      </c>
      <c r="J13" t="s">
        <v>66</v>
      </c>
      <c r="K13" t="s">
        <v>66</v>
      </c>
      <c r="L13" t="s">
        <v>71</v>
      </c>
      <c r="M13" t="s">
        <v>71</v>
      </c>
      <c r="N13" t="s">
        <v>68</v>
      </c>
      <c r="O13" t="s">
        <v>69</v>
      </c>
      <c r="P13">
        <v>-1</v>
      </c>
      <c r="Q13" t="s">
        <v>25</v>
      </c>
      <c r="R13">
        <v>0</v>
      </c>
      <c r="S13">
        <v>0</v>
      </c>
      <c r="T13">
        <v>104956367</v>
      </c>
      <c r="U13">
        <v>104956367</v>
      </c>
      <c r="V13">
        <v>2026636</v>
      </c>
      <c r="W13" t="s">
        <v>30</v>
      </c>
      <c r="X13" t="s">
        <v>30</v>
      </c>
      <c r="Y13">
        <v>582296</v>
      </c>
      <c r="Z13" t="str">
        <f>VLOOKUP(A13,pbp,1,FALSE)</f>
        <v>3600_-NONE-_36C24119A0029_P00005_-NONE-_-NONE-</v>
      </c>
    </row>
    <row r="14" spans="1:26" x14ac:dyDescent="0.25">
      <c r="A14" t="s">
        <v>72</v>
      </c>
      <c r="B14" t="s">
        <v>5</v>
      </c>
      <c r="C14" t="s">
        <v>73</v>
      </c>
      <c r="D14" t="s">
        <v>73</v>
      </c>
      <c r="E14">
        <v>3600</v>
      </c>
      <c r="F14">
        <v>3600</v>
      </c>
      <c r="G14">
        <v>3600</v>
      </c>
      <c r="I14" t="s">
        <v>25</v>
      </c>
      <c r="J14" t="s">
        <v>74</v>
      </c>
      <c r="K14" t="s">
        <v>74</v>
      </c>
      <c r="L14">
        <v>0</v>
      </c>
      <c r="M14">
        <v>0</v>
      </c>
      <c r="N14" t="s">
        <v>75</v>
      </c>
      <c r="O14" t="s">
        <v>75</v>
      </c>
      <c r="P14">
        <v>-1</v>
      </c>
      <c r="Q14" t="s">
        <v>25</v>
      </c>
      <c r="R14" t="s">
        <v>43</v>
      </c>
      <c r="S14" t="s">
        <v>43</v>
      </c>
      <c r="T14">
        <v>105597639</v>
      </c>
      <c r="U14">
        <v>105597639</v>
      </c>
      <c r="V14">
        <v>2026748</v>
      </c>
      <c r="W14" t="s">
        <v>30</v>
      </c>
      <c r="X14" t="s">
        <v>30</v>
      </c>
      <c r="Y14">
        <v>37114799</v>
      </c>
      <c r="Z14" t="str">
        <f>VLOOKUP(A14,pbp,1,FALSE)</f>
        <v>3600_-NONE-_36C24121A0048_0_-NONE-_-NONE-</v>
      </c>
    </row>
    <row r="15" spans="1:26" x14ac:dyDescent="0.25">
      <c r="A15" t="s">
        <v>76</v>
      </c>
      <c r="B15" t="s">
        <v>5</v>
      </c>
      <c r="C15" t="s">
        <v>77</v>
      </c>
      <c r="D15" t="s">
        <v>77</v>
      </c>
      <c r="E15">
        <v>3600</v>
      </c>
      <c r="F15">
        <v>3600</v>
      </c>
      <c r="G15">
        <v>3600</v>
      </c>
      <c r="I15" t="s">
        <v>25</v>
      </c>
      <c r="J15" t="s">
        <v>78</v>
      </c>
      <c r="K15" t="s">
        <v>78</v>
      </c>
      <c r="L15" t="s">
        <v>79</v>
      </c>
      <c r="M15" t="s">
        <v>79</v>
      </c>
      <c r="N15" t="s">
        <v>80</v>
      </c>
      <c r="O15" t="s">
        <v>80</v>
      </c>
      <c r="P15">
        <v>-1</v>
      </c>
      <c r="Q15" t="s">
        <v>25</v>
      </c>
      <c r="R15">
        <v>0</v>
      </c>
      <c r="S15">
        <v>0</v>
      </c>
      <c r="T15">
        <v>105597648</v>
      </c>
      <c r="U15">
        <v>105597648</v>
      </c>
      <c r="V15">
        <v>2026750</v>
      </c>
      <c r="W15" t="s">
        <v>30</v>
      </c>
      <c r="X15" t="s">
        <v>30</v>
      </c>
      <c r="Y15">
        <v>37114806</v>
      </c>
      <c r="Z15" t="str">
        <f>VLOOKUP(A15,pbp,1,FALSE)</f>
        <v>3600_-NONE-_36C24121A0063_P00001_-NONE-_-NONE-</v>
      </c>
    </row>
    <row r="16" spans="1:26" x14ac:dyDescent="0.25">
      <c r="A16" t="s">
        <v>81</v>
      </c>
      <c r="B16" t="s">
        <v>5</v>
      </c>
      <c r="C16" t="s">
        <v>82</v>
      </c>
      <c r="D16" t="s">
        <v>82</v>
      </c>
      <c r="E16">
        <v>3600</v>
      </c>
      <c r="F16">
        <v>3600</v>
      </c>
      <c r="G16">
        <v>3600</v>
      </c>
      <c r="I16" t="s">
        <v>25</v>
      </c>
      <c r="J16" t="s">
        <v>83</v>
      </c>
      <c r="K16" t="s">
        <v>83</v>
      </c>
      <c r="L16" t="s">
        <v>57</v>
      </c>
      <c r="M16" t="s">
        <v>57</v>
      </c>
      <c r="N16" t="s">
        <v>84</v>
      </c>
      <c r="O16" t="s">
        <v>84</v>
      </c>
      <c r="P16">
        <v>-1</v>
      </c>
      <c r="Q16" t="s">
        <v>25</v>
      </c>
      <c r="R16">
        <v>0</v>
      </c>
      <c r="S16">
        <v>0</v>
      </c>
      <c r="T16">
        <v>104960121</v>
      </c>
      <c r="U16">
        <v>104960121</v>
      </c>
      <c r="V16">
        <v>2028155</v>
      </c>
      <c r="W16" t="s">
        <v>30</v>
      </c>
      <c r="X16" t="s">
        <v>30</v>
      </c>
      <c r="Y16">
        <v>561773</v>
      </c>
      <c r="Z16" t="str">
        <f>VLOOKUP(A16,pbp,1,FALSE)</f>
        <v>3600_-NONE-_36C24918A0037_P00007_-NONE-_-NONE-</v>
      </c>
    </row>
    <row r="17" spans="1:26" x14ac:dyDescent="0.25">
      <c r="A17" t="s">
        <v>85</v>
      </c>
      <c r="B17" t="s">
        <v>5</v>
      </c>
      <c r="C17" t="s">
        <v>86</v>
      </c>
      <c r="D17" t="s">
        <v>86</v>
      </c>
      <c r="E17">
        <v>3600</v>
      </c>
      <c r="F17">
        <v>3600</v>
      </c>
      <c r="G17">
        <v>4730</v>
      </c>
      <c r="I17" t="s">
        <v>25</v>
      </c>
      <c r="J17" t="s">
        <v>87</v>
      </c>
      <c r="K17" t="s">
        <v>87</v>
      </c>
      <c r="L17" t="s">
        <v>67</v>
      </c>
      <c r="M17" t="s">
        <v>67</v>
      </c>
      <c r="N17" t="s">
        <v>88</v>
      </c>
      <c r="O17" t="s">
        <v>88</v>
      </c>
      <c r="P17">
        <v>-1</v>
      </c>
      <c r="Q17" t="s">
        <v>25</v>
      </c>
      <c r="R17">
        <v>0</v>
      </c>
      <c r="S17">
        <v>0</v>
      </c>
      <c r="T17">
        <v>104960734</v>
      </c>
      <c r="U17">
        <v>104960734</v>
      </c>
      <c r="V17">
        <v>1984475</v>
      </c>
      <c r="W17" t="s">
        <v>30</v>
      </c>
      <c r="X17" t="s">
        <v>30</v>
      </c>
      <c r="Y17">
        <v>582992</v>
      </c>
      <c r="Z17" t="str">
        <f>VLOOKUP(A17,pbp,1,FALSE)</f>
        <v>3600_-NONE-_36C25019A0013_P00003_-NONE-_-NONE-</v>
      </c>
    </row>
    <row r="18" spans="1:26" x14ac:dyDescent="0.25">
      <c r="A18" t="s">
        <v>89</v>
      </c>
      <c r="B18" t="s">
        <v>12</v>
      </c>
      <c r="C18" t="s">
        <v>90</v>
      </c>
      <c r="D18" t="s">
        <v>90</v>
      </c>
      <c r="E18">
        <v>7523</v>
      </c>
      <c r="F18">
        <v>7523</v>
      </c>
      <c r="G18">
        <v>4732</v>
      </c>
      <c r="H18">
        <v>4732</v>
      </c>
      <c r="I18" t="s">
        <v>25</v>
      </c>
      <c r="J18" t="s">
        <v>91</v>
      </c>
      <c r="K18" t="s">
        <v>91</v>
      </c>
      <c r="L18" t="s">
        <v>79</v>
      </c>
      <c r="M18" t="s">
        <v>79</v>
      </c>
      <c r="N18" t="s">
        <v>92</v>
      </c>
      <c r="O18" t="s">
        <v>93</v>
      </c>
      <c r="P18">
        <v>-1</v>
      </c>
      <c r="Q18" t="s">
        <v>25</v>
      </c>
      <c r="R18" t="s">
        <v>94</v>
      </c>
      <c r="S18" t="s">
        <v>94</v>
      </c>
      <c r="T18">
        <v>105006750</v>
      </c>
      <c r="U18">
        <v>105006750</v>
      </c>
      <c r="V18">
        <v>1989020</v>
      </c>
      <c r="W18" t="s">
        <v>30</v>
      </c>
      <c r="X18" t="s">
        <v>30</v>
      </c>
      <c r="Y18">
        <v>3027585</v>
      </c>
      <c r="Z18" t="e">
        <f>VLOOKUP(A18,pbp,1,FALSE)</f>
        <v>#N/A</v>
      </c>
    </row>
    <row r="19" spans="1:26" x14ac:dyDescent="0.25">
      <c r="A19" t="s">
        <v>95</v>
      </c>
      <c r="B19" t="s">
        <v>12</v>
      </c>
      <c r="C19" t="s">
        <v>96</v>
      </c>
      <c r="D19" t="s">
        <v>96</v>
      </c>
      <c r="E19">
        <v>8000</v>
      </c>
      <c r="F19">
        <v>8000</v>
      </c>
      <c r="H19">
        <v>4730</v>
      </c>
      <c r="I19" t="s">
        <v>25</v>
      </c>
      <c r="J19" t="s">
        <v>97</v>
      </c>
      <c r="K19" t="s">
        <v>97</v>
      </c>
      <c r="L19" t="s">
        <v>36</v>
      </c>
      <c r="M19" t="s">
        <v>36</v>
      </c>
      <c r="O19" t="s">
        <v>98</v>
      </c>
      <c r="P19">
        <v>-1</v>
      </c>
      <c r="Q19" t="s">
        <v>25</v>
      </c>
      <c r="R19">
        <v>0</v>
      </c>
      <c r="S19">
        <v>0</v>
      </c>
      <c r="T19">
        <v>105014558</v>
      </c>
      <c r="U19">
        <v>105014558</v>
      </c>
      <c r="V19">
        <v>1989894</v>
      </c>
      <c r="W19" t="s">
        <v>30</v>
      </c>
      <c r="X19" t="s">
        <v>30</v>
      </c>
      <c r="Y19">
        <v>586941</v>
      </c>
      <c r="Z19" t="str">
        <f>VLOOKUP(A19,pbp,1,FALSE)</f>
        <v>8000_-NONE-_80HQTR19A0007_P00002_-NONE-_-NONE-</v>
      </c>
    </row>
    <row r="20" spans="1:26" x14ac:dyDescent="0.25">
      <c r="A20" t="s">
        <v>99</v>
      </c>
      <c r="B20" t="s">
        <v>12</v>
      </c>
      <c r="C20" t="s">
        <v>24</v>
      </c>
      <c r="D20" t="s">
        <v>24</v>
      </c>
      <c r="E20">
        <v>1524</v>
      </c>
      <c r="F20">
        <v>1524</v>
      </c>
      <c r="H20">
        <v>4730</v>
      </c>
      <c r="I20" t="s">
        <v>25</v>
      </c>
      <c r="J20" t="s">
        <v>26</v>
      </c>
      <c r="K20" t="s">
        <v>26</v>
      </c>
      <c r="L20" t="s">
        <v>100</v>
      </c>
      <c r="M20" t="s">
        <v>100</v>
      </c>
      <c r="O20" t="s">
        <v>28</v>
      </c>
      <c r="P20">
        <v>-1</v>
      </c>
      <c r="Q20" t="s">
        <v>25</v>
      </c>
      <c r="R20" t="s">
        <v>29</v>
      </c>
      <c r="S20" t="s">
        <v>29</v>
      </c>
      <c r="T20">
        <v>104757977</v>
      </c>
      <c r="U20">
        <v>104757977</v>
      </c>
      <c r="V20">
        <v>2079132</v>
      </c>
      <c r="W20" t="s">
        <v>30</v>
      </c>
      <c r="X20" t="s">
        <v>30</v>
      </c>
      <c r="Y20">
        <v>565583</v>
      </c>
      <c r="Z20" t="str">
        <f>VLOOKUP(A20,pbp,1,FALSE)</f>
        <v>1524_-NONE-_DJD17HQS0031_P00022_-NONE-_-NONE-</v>
      </c>
    </row>
    <row r="21" spans="1:26" x14ac:dyDescent="0.25">
      <c r="A21" t="s">
        <v>101</v>
      </c>
      <c r="B21" t="s">
        <v>12</v>
      </c>
      <c r="C21" t="s">
        <v>41</v>
      </c>
      <c r="D21" t="s">
        <v>41</v>
      </c>
      <c r="E21">
        <v>9700</v>
      </c>
      <c r="F21">
        <v>9700</v>
      </c>
      <c r="H21">
        <v>4732</v>
      </c>
      <c r="I21" t="s">
        <v>25</v>
      </c>
      <c r="J21" t="s">
        <v>42</v>
      </c>
      <c r="K21" t="s">
        <v>42</v>
      </c>
      <c r="L21" t="s">
        <v>102</v>
      </c>
      <c r="M21" t="s">
        <v>102</v>
      </c>
      <c r="O21" t="s">
        <v>44</v>
      </c>
      <c r="P21">
        <v>-1</v>
      </c>
      <c r="Q21" t="s">
        <v>25</v>
      </c>
      <c r="R21" t="s">
        <v>45</v>
      </c>
      <c r="S21" t="s">
        <v>45</v>
      </c>
      <c r="T21">
        <v>105041826</v>
      </c>
      <c r="U21">
        <v>105041826</v>
      </c>
      <c r="V21">
        <v>1993925</v>
      </c>
      <c r="W21" t="s">
        <v>30</v>
      </c>
      <c r="X21" t="s">
        <v>30</v>
      </c>
      <c r="Y21">
        <v>589141</v>
      </c>
      <c r="Z21" t="str">
        <f>VLOOKUP(A21,pbp,1,FALSE)</f>
        <v>9700_-NONE-_HC102819A0001_P00013_-NONE-_-NONE-</v>
      </c>
    </row>
    <row r="22" spans="1:26" x14ac:dyDescent="0.25">
      <c r="A22" t="s">
        <v>103</v>
      </c>
      <c r="B22" t="s">
        <v>12</v>
      </c>
      <c r="C22" t="s">
        <v>104</v>
      </c>
      <c r="D22" t="s">
        <v>104</v>
      </c>
      <c r="E22">
        <v>9700</v>
      </c>
      <c r="F22">
        <v>9700</v>
      </c>
      <c r="H22">
        <v>4730</v>
      </c>
      <c r="I22" t="s">
        <v>25</v>
      </c>
      <c r="J22" t="s">
        <v>105</v>
      </c>
      <c r="K22" t="s">
        <v>105</v>
      </c>
      <c r="L22" t="s">
        <v>67</v>
      </c>
      <c r="M22" t="s">
        <v>67</v>
      </c>
      <c r="O22" t="s">
        <v>106</v>
      </c>
      <c r="P22">
        <v>-1</v>
      </c>
      <c r="Q22" t="s">
        <v>25</v>
      </c>
      <c r="R22" t="s">
        <v>107</v>
      </c>
      <c r="S22" t="s">
        <v>107</v>
      </c>
      <c r="T22">
        <v>105041828</v>
      </c>
      <c r="U22">
        <v>105041828</v>
      </c>
      <c r="V22">
        <v>1993927</v>
      </c>
      <c r="W22" t="s">
        <v>30</v>
      </c>
      <c r="X22" t="s">
        <v>30</v>
      </c>
      <c r="Y22">
        <v>589142</v>
      </c>
      <c r="Z22" t="str">
        <f>VLOOKUP(A22,pbp,1,FALSE)</f>
        <v>9700_-NONE-_HC102819A0002_P00003_-NONE-_-NONE-</v>
      </c>
    </row>
    <row r="23" spans="1:26" x14ac:dyDescent="0.25">
      <c r="A23" t="s">
        <v>108</v>
      </c>
      <c r="B23" t="s">
        <v>12</v>
      </c>
      <c r="C23" t="s">
        <v>109</v>
      </c>
      <c r="D23" t="s">
        <v>109</v>
      </c>
      <c r="E23">
        <v>7001</v>
      </c>
      <c r="F23">
        <v>7001</v>
      </c>
      <c r="H23">
        <v>4730</v>
      </c>
      <c r="I23" t="s">
        <v>25</v>
      </c>
      <c r="J23" t="s">
        <v>110</v>
      </c>
      <c r="K23" t="s">
        <v>110</v>
      </c>
      <c r="L23" t="s">
        <v>51</v>
      </c>
      <c r="M23" t="s">
        <v>51</v>
      </c>
      <c r="O23" t="s">
        <v>111</v>
      </c>
      <c r="P23">
        <v>-1</v>
      </c>
      <c r="Q23" t="s">
        <v>25</v>
      </c>
      <c r="R23" t="s">
        <v>112</v>
      </c>
      <c r="S23" t="s">
        <v>112</v>
      </c>
      <c r="T23">
        <v>104789666</v>
      </c>
      <c r="U23">
        <v>104789666</v>
      </c>
      <c r="V23">
        <v>1994344</v>
      </c>
      <c r="W23" t="s">
        <v>30</v>
      </c>
      <c r="X23" t="s">
        <v>30</v>
      </c>
      <c r="Y23">
        <v>540806</v>
      </c>
      <c r="Z23" t="str">
        <f>VLOOKUP(A23,pbp,1,FALSE)</f>
        <v>7001_-NONE-_HSHQDC17A00001_P00006_-NONE-_-NONE-</v>
      </c>
    </row>
    <row r="24" spans="1:26" x14ac:dyDescent="0.25">
      <c r="A24" t="s">
        <v>113</v>
      </c>
      <c r="B24" t="s">
        <v>5</v>
      </c>
      <c r="C24" t="s">
        <v>114</v>
      </c>
      <c r="D24" t="s">
        <v>114</v>
      </c>
      <c r="E24">
        <v>9700</v>
      </c>
      <c r="F24">
        <v>9700</v>
      </c>
      <c r="G24">
        <v>4732</v>
      </c>
      <c r="I24" t="s">
        <v>25</v>
      </c>
      <c r="J24" t="s">
        <v>115</v>
      </c>
      <c r="K24" t="s">
        <v>115</v>
      </c>
      <c r="L24">
        <v>0</v>
      </c>
      <c r="M24">
        <v>0</v>
      </c>
      <c r="N24" t="s">
        <v>116</v>
      </c>
      <c r="O24" t="s">
        <v>116</v>
      </c>
      <c r="P24">
        <v>-1</v>
      </c>
      <c r="Q24" t="s">
        <v>25</v>
      </c>
      <c r="R24">
        <v>0</v>
      </c>
      <c r="S24">
        <v>0</v>
      </c>
      <c r="T24">
        <v>107173713</v>
      </c>
      <c r="U24">
        <v>107173713</v>
      </c>
      <c r="V24">
        <v>2162606</v>
      </c>
      <c r="W24" t="s">
        <v>30</v>
      </c>
      <c r="X24" t="s">
        <v>30</v>
      </c>
      <c r="Y24">
        <v>37130771</v>
      </c>
      <c r="Z24" t="str">
        <f>VLOOKUP(A24,pbp,1,FALSE)</f>
        <v>9700_-NONE-_SP470221A0501_0_-NONE-_-NONE-</v>
      </c>
    </row>
    <row r="25" spans="1:26" x14ac:dyDescent="0.25">
      <c r="A25" t="s">
        <v>117</v>
      </c>
      <c r="B25" t="s">
        <v>5</v>
      </c>
      <c r="C25" t="s">
        <v>49</v>
      </c>
      <c r="D25" t="s">
        <v>49</v>
      </c>
      <c r="E25">
        <v>3600</v>
      </c>
      <c r="F25">
        <v>3600</v>
      </c>
      <c r="G25">
        <v>4730</v>
      </c>
      <c r="I25" t="s">
        <v>25</v>
      </c>
      <c r="J25" t="s">
        <v>50</v>
      </c>
      <c r="K25" t="s">
        <v>50</v>
      </c>
      <c r="L25" t="s">
        <v>71</v>
      </c>
      <c r="M25" t="s">
        <v>71</v>
      </c>
      <c r="N25" t="s">
        <v>52</v>
      </c>
      <c r="O25" t="s">
        <v>52</v>
      </c>
      <c r="P25">
        <v>-1</v>
      </c>
      <c r="Q25" t="s">
        <v>25</v>
      </c>
      <c r="R25" t="s">
        <v>53</v>
      </c>
      <c r="S25" t="s">
        <v>53</v>
      </c>
      <c r="T25">
        <v>104832426</v>
      </c>
      <c r="U25">
        <v>104832426</v>
      </c>
      <c r="V25">
        <v>2008274</v>
      </c>
      <c r="W25" t="s">
        <v>30</v>
      </c>
      <c r="X25" t="s">
        <v>30</v>
      </c>
      <c r="Y25">
        <v>555966</v>
      </c>
      <c r="Z25" t="str">
        <f>VLOOKUP(A25,pbp,1,FALSE)</f>
        <v>3600_-NONE-_VA101V17A0006_P00005_-NONE-_-NONE-</v>
      </c>
    </row>
    <row r="26" spans="1:26" x14ac:dyDescent="0.25">
      <c r="A26" t="s">
        <v>118</v>
      </c>
      <c r="B26" t="s">
        <v>5</v>
      </c>
      <c r="C26" t="s">
        <v>119</v>
      </c>
      <c r="D26" t="s">
        <v>119</v>
      </c>
      <c r="E26">
        <v>3600</v>
      </c>
      <c r="F26">
        <v>3600</v>
      </c>
      <c r="G26">
        <v>4730</v>
      </c>
      <c r="I26" t="s">
        <v>25</v>
      </c>
      <c r="J26" t="s">
        <v>120</v>
      </c>
      <c r="K26" t="s">
        <v>120</v>
      </c>
      <c r="L26" t="s">
        <v>43</v>
      </c>
      <c r="M26" t="s">
        <v>43</v>
      </c>
      <c r="N26" t="s">
        <v>121</v>
      </c>
      <c r="O26" t="s">
        <v>121</v>
      </c>
      <c r="P26">
        <v>-1</v>
      </c>
      <c r="Q26" t="s">
        <v>25</v>
      </c>
      <c r="R26" t="s">
        <v>122</v>
      </c>
      <c r="S26" t="s">
        <v>122</v>
      </c>
      <c r="T26">
        <v>104956323</v>
      </c>
      <c r="U26">
        <v>104956323</v>
      </c>
      <c r="V26">
        <v>1983589</v>
      </c>
      <c r="W26" t="s">
        <v>30</v>
      </c>
      <c r="X26" t="s">
        <v>30</v>
      </c>
      <c r="Y26">
        <v>561222</v>
      </c>
      <c r="Z26" t="str">
        <f>VLOOKUP(A26,pbp,1,FALSE)</f>
        <v>3600_-NONE-_36C24118A0037_P00009_-NONE-_-NONE-</v>
      </c>
    </row>
    <row r="27" spans="1:26" x14ac:dyDescent="0.25">
      <c r="A27" t="s">
        <v>123</v>
      </c>
      <c r="B27" t="s">
        <v>5</v>
      </c>
      <c r="C27" t="s">
        <v>124</v>
      </c>
      <c r="D27" t="s">
        <v>124</v>
      </c>
      <c r="E27">
        <v>3600</v>
      </c>
      <c r="F27">
        <v>3600</v>
      </c>
      <c r="H27">
        <v>3600</v>
      </c>
      <c r="I27" t="s">
        <v>25</v>
      </c>
      <c r="J27" t="s">
        <v>125</v>
      </c>
      <c r="K27" t="s">
        <v>125</v>
      </c>
      <c r="L27" t="s">
        <v>79</v>
      </c>
      <c r="M27" t="s">
        <v>79</v>
      </c>
      <c r="N27" t="s">
        <v>126</v>
      </c>
      <c r="O27" t="s">
        <v>126</v>
      </c>
      <c r="P27">
        <v>-1</v>
      </c>
      <c r="Q27" t="s">
        <v>25</v>
      </c>
      <c r="R27">
        <v>0</v>
      </c>
      <c r="S27">
        <v>0</v>
      </c>
      <c r="T27">
        <v>105391322</v>
      </c>
      <c r="U27">
        <v>105391322</v>
      </c>
      <c r="V27">
        <v>2026658</v>
      </c>
      <c r="W27" t="s">
        <v>30</v>
      </c>
      <c r="X27" t="s">
        <v>30</v>
      </c>
      <c r="Y27">
        <v>31922213</v>
      </c>
      <c r="Z27" t="str">
        <f>VLOOKUP(A27,pbp,1,FALSE)</f>
        <v>3600_-NONE-_36C24120A0038_P00001_-NONE-_-NONE-</v>
      </c>
    </row>
    <row r="28" spans="1:26" x14ac:dyDescent="0.25">
      <c r="A28" t="s">
        <v>127</v>
      </c>
      <c r="B28" t="s">
        <v>5</v>
      </c>
      <c r="C28" t="s">
        <v>128</v>
      </c>
      <c r="D28" t="s">
        <v>128</v>
      </c>
      <c r="E28">
        <v>3600</v>
      </c>
      <c r="F28">
        <v>3600</v>
      </c>
      <c r="G28">
        <v>3600</v>
      </c>
      <c r="I28" t="s">
        <v>25</v>
      </c>
      <c r="J28" t="s">
        <v>129</v>
      </c>
      <c r="K28" t="s">
        <v>129</v>
      </c>
      <c r="L28">
        <v>0</v>
      </c>
      <c r="M28">
        <v>0</v>
      </c>
      <c r="N28" t="s">
        <v>130</v>
      </c>
      <c r="O28" t="s">
        <v>130</v>
      </c>
      <c r="P28">
        <v>-1</v>
      </c>
      <c r="Q28" t="s">
        <v>25</v>
      </c>
      <c r="R28">
        <v>0</v>
      </c>
      <c r="S28">
        <v>0</v>
      </c>
      <c r="T28">
        <v>105601023</v>
      </c>
      <c r="U28">
        <v>105601023</v>
      </c>
      <c r="V28">
        <v>2027049</v>
      </c>
      <c r="W28" t="s">
        <v>30</v>
      </c>
      <c r="X28" t="s">
        <v>30</v>
      </c>
      <c r="Y28">
        <v>37114904</v>
      </c>
      <c r="Z28" t="str">
        <f>VLOOKUP(A28,pbp,1,FALSE)</f>
        <v>3600_-NONE-_36C24221A0008_0_-NONE-_-NONE-</v>
      </c>
    </row>
    <row r="29" spans="1:26" x14ac:dyDescent="0.25">
      <c r="A29" t="s">
        <v>131</v>
      </c>
      <c r="B29" t="s">
        <v>5</v>
      </c>
      <c r="C29" t="s">
        <v>132</v>
      </c>
      <c r="D29" t="s">
        <v>132</v>
      </c>
      <c r="E29">
        <v>3600</v>
      </c>
      <c r="F29">
        <v>3600</v>
      </c>
      <c r="G29">
        <v>3600</v>
      </c>
      <c r="I29" t="s">
        <v>25</v>
      </c>
      <c r="J29" t="s">
        <v>133</v>
      </c>
      <c r="K29" t="s">
        <v>133</v>
      </c>
      <c r="L29">
        <v>0</v>
      </c>
      <c r="M29">
        <v>0</v>
      </c>
      <c r="N29" t="s">
        <v>134</v>
      </c>
      <c r="O29" t="s">
        <v>134</v>
      </c>
      <c r="P29">
        <v>-1</v>
      </c>
      <c r="Q29" t="s">
        <v>25</v>
      </c>
      <c r="R29">
        <v>0</v>
      </c>
      <c r="S29">
        <v>0</v>
      </c>
      <c r="T29">
        <v>105607778</v>
      </c>
      <c r="U29">
        <v>105607778</v>
      </c>
      <c r="V29">
        <v>1984032</v>
      </c>
      <c r="W29" t="s">
        <v>30</v>
      </c>
      <c r="X29" t="s">
        <v>30</v>
      </c>
      <c r="Y29">
        <v>37115241</v>
      </c>
      <c r="Z29" t="str">
        <f>VLOOKUP(A29,pbp,1,FALSE)</f>
        <v>3600_-NONE-_36C24521A0059_0_-NONE-_-NONE-</v>
      </c>
    </row>
    <row r="30" spans="1:26" x14ac:dyDescent="0.25">
      <c r="A30" t="s">
        <v>135</v>
      </c>
      <c r="B30" t="s">
        <v>5</v>
      </c>
      <c r="C30" t="s">
        <v>136</v>
      </c>
      <c r="D30" t="s">
        <v>136</v>
      </c>
      <c r="E30">
        <v>3600</v>
      </c>
      <c r="F30">
        <v>3600</v>
      </c>
      <c r="G30">
        <v>3600</v>
      </c>
      <c r="I30" t="s">
        <v>25</v>
      </c>
      <c r="J30" t="s">
        <v>137</v>
      </c>
      <c r="K30" t="s">
        <v>137</v>
      </c>
      <c r="L30" t="s">
        <v>57</v>
      </c>
      <c r="M30" t="s">
        <v>57</v>
      </c>
      <c r="N30" t="s">
        <v>138</v>
      </c>
      <c r="O30" t="s">
        <v>138</v>
      </c>
      <c r="P30">
        <v>-1</v>
      </c>
      <c r="Q30" t="s">
        <v>25</v>
      </c>
      <c r="R30">
        <v>0</v>
      </c>
      <c r="S30">
        <v>0</v>
      </c>
      <c r="T30">
        <v>104960660</v>
      </c>
      <c r="U30">
        <v>104960660</v>
      </c>
      <c r="V30">
        <v>1984461</v>
      </c>
      <c r="W30" t="s">
        <v>30</v>
      </c>
      <c r="X30" t="s">
        <v>30</v>
      </c>
      <c r="Y30">
        <v>561842</v>
      </c>
      <c r="Z30" t="str">
        <f>VLOOKUP(A30,pbp,1,FALSE)</f>
        <v>3600_-NONE-_36C25018A0014_P00007_-NONE-_-NONE-</v>
      </c>
    </row>
    <row r="31" spans="1:26" x14ac:dyDescent="0.25">
      <c r="A31" t="s">
        <v>139</v>
      </c>
      <c r="B31" t="s">
        <v>5</v>
      </c>
      <c r="C31" t="s">
        <v>140</v>
      </c>
      <c r="D31" t="s">
        <v>140</v>
      </c>
      <c r="E31">
        <v>3600</v>
      </c>
      <c r="F31">
        <v>3600</v>
      </c>
      <c r="H31">
        <v>3600</v>
      </c>
      <c r="I31" t="s">
        <v>25</v>
      </c>
      <c r="J31" t="s">
        <v>141</v>
      </c>
      <c r="K31" t="s">
        <v>141</v>
      </c>
      <c r="L31" t="s">
        <v>36</v>
      </c>
      <c r="M31" t="s">
        <v>36</v>
      </c>
      <c r="N31" t="s">
        <v>142</v>
      </c>
      <c r="O31" t="s">
        <v>142</v>
      </c>
      <c r="P31">
        <v>-1</v>
      </c>
      <c r="Q31" t="s">
        <v>25</v>
      </c>
      <c r="R31">
        <v>0</v>
      </c>
      <c r="S31">
        <v>0</v>
      </c>
      <c r="T31">
        <v>104961933</v>
      </c>
      <c r="U31">
        <v>104961933</v>
      </c>
      <c r="V31">
        <v>2029561</v>
      </c>
      <c r="W31" t="s">
        <v>30</v>
      </c>
      <c r="X31" t="s">
        <v>30</v>
      </c>
      <c r="Y31">
        <v>1411304</v>
      </c>
      <c r="Z31" t="str">
        <f>VLOOKUP(A31,pbp,1,FALSE)</f>
        <v>3600_-NONE-_36C25519A0010_P00002_-NONE-_-NONE-</v>
      </c>
    </row>
    <row r="32" spans="1:26" x14ac:dyDescent="0.25">
      <c r="A32" t="s">
        <v>143</v>
      </c>
      <c r="B32" t="s">
        <v>5</v>
      </c>
      <c r="C32" t="s">
        <v>144</v>
      </c>
      <c r="D32" t="s">
        <v>144</v>
      </c>
      <c r="E32">
        <v>3600</v>
      </c>
      <c r="F32">
        <v>3600</v>
      </c>
      <c r="G32">
        <v>3600</v>
      </c>
      <c r="I32" t="s">
        <v>25</v>
      </c>
      <c r="J32" t="s">
        <v>145</v>
      </c>
      <c r="K32" t="s">
        <v>145</v>
      </c>
      <c r="L32" t="s">
        <v>67</v>
      </c>
      <c r="M32" t="s">
        <v>67</v>
      </c>
      <c r="N32" t="s">
        <v>146</v>
      </c>
      <c r="O32" t="s">
        <v>146</v>
      </c>
      <c r="P32">
        <v>-1</v>
      </c>
      <c r="Q32" t="s">
        <v>25</v>
      </c>
      <c r="R32" t="s">
        <v>51</v>
      </c>
      <c r="S32" t="s">
        <v>51</v>
      </c>
      <c r="T32">
        <v>105638247</v>
      </c>
      <c r="U32">
        <v>105638247</v>
      </c>
      <c r="V32">
        <v>1984926</v>
      </c>
      <c r="W32" t="s">
        <v>30</v>
      </c>
      <c r="X32" t="s">
        <v>30</v>
      </c>
      <c r="Y32">
        <v>37116495</v>
      </c>
      <c r="Z32" t="str">
        <f>VLOOKUP(A32,pbp,1,FALSE)</f>
        <v>3600_-NONE-_36C25721A0020_P00003_-NONE-_-NONE-</v>
      </c>
    </row>
    <row r="33" spans="1:26" x14ac:dyDescent="0.25">
      <c r="A33" t="s">
        <v>147</v>
      </c>
      <c r="B33" t="s">
        <v>12</v>
      </c>
      <c r="C33" t="s">
        <v>148</v>
      </c>
      <c r="D33" t="s">
        <v>148</v>
      </c>
      <c r="E33">
        <v>9700</v>
      </c>
      <c r="F33">
        <v>9700</v>
      </c>
      <c r="H33">
        <v>4732</v>
      </c>
      <c r="I33" t="s">
        <v>25</v>
      </c>
      <c r="J33" t="s">
        <v>149</v>
      </c>
      <c r="K33" t="s">
        <v>149</v>
      </c>
      <c r="L33" t="s">
        <v>71</v>
      </c>
      <c r="M33" t="s">
        <v>71</v>
      </c>
      <c r="O33" t="s">
        <v>150</v>
      </c>
      <c r="P33">
        <v>-1</v>
      </c>
      <c r="Q33" t="s">
        <v>25</v>
      </c>
      <c r="R33" t="s">
        <v>151</v>
      </c>
      <c r="S33" t="s">
        <v>151</v>
      </c>
      <c r="T33">
        <v>105035591</v>
      </c>
      <c r="U33">
        <v>105035591</v>
      </c>
      <c r="V33">
        <v>1993879</v>
      </c>
      <c r="W33" t="s">
        <v>30</v>
      </c>
      <c r="X33" t="s">
        <v>30</v>
      </c>
      <c r="Y33">
        <v>589137</v>
      </c>
      <c r="Z33" t="str">
        <f>VLOOKUP(A33,pbp,1,FALSE)</f>
        <v>9700_-NONE-_HC101319A0002_P00005_-NONE-_-NONE-</v>
      </c>
    </row>
    <row r="34" spans="1:26" x14ac:dyDescent="0.25">
      <c r="A34" t="s">
        <v>152</v>
      </c>
      <c r="B34" t="s">
        <v>12</v>
      </c>
      <c r="C34" t="s">
        <v>41</v>
      </c>
      <c r="D34" t="s">
        <v>41</v>
      </c>
      <c r="E34">
        <v>9700</v>
      </c>
      <c r="F34">
        <v>9700</v>
      </c>
      <c r="H34">
        <v>4732</v>
      </c>
      <c r="I34" t="s">
        <v>25</v>
      </c>
      <c r="J34" t="s">
        <v>42</v>
      </c>
      <c r="K34" t="s">
        <v>42</v>
      </c>
      <c r="L34" t="s">
        <v>153</v>
      </c>
      <c r="M34" t="s">
        <v>153</v>
      </c>
      <c r="O34" t="s">
        <v>44</v>
      </c>
      <c r="P34">
        <v>-1</v>
      </c>
      <c r="Q34" t="s">
        <v>25</v>
      </c>
      <c r="R34" t="s">
        <v>45</v>
      </c>
      <c r="S34" t="s">
        <v>45</v>
      </c>
      <c r="T34">
        <v>105041824</v>
      </c>
      <c r="U34">
        <v>105041824</v>
      </c>
      <c r="V34">
        <v>1993923</v>
      </c>
      <c r="W34" t="s">
        <v>30</v>
      </c>
      <c r="X34" t="s">
        <v>30</v>
      </c>
      <c r="Y34">
        <v>589141</v>
      </c>
      <c r="Z34" t="str">
        <f>VLOOKUP(A34,pbp,1,FALSE)</f>
        <v>9700_-NONE-_HC102819A0001_P00011_-NONE-_-NONE-</v>
      </c>
    </row>
    <row r="35" spans="1:26" x14ac:dyDescent="0.25">
      <c r="A35" t="s">
        <v>154</v>
      </c>
      <c r="B35" t="s">
        <v>12</v>
      </c>
      <c r="C35" t="s">
        <v>155</v>
      </c>
      <c r="D35" t="s">
        <v>155</v>
      </c>
      <c r="E35">
        <v>9700</v>
      </c>
      <c r="F35">
        <v>9700</v>
      </c>
      <c r="H35">
        <v>4732</v>
      </c>
      <c r="I35" t="s">
        <v>25</v>
      </c>
      <c r="J35" t="s">
        <v>156</v>
      </c>
      <c r="K35" t="s">
        <v>156</v>
      </c>
      <c r="L35" t="s">
        <v>51</v>
      </c>
      <c r="M35" t="s">
        <v>51</v>
      </c>
      <c r="O35" t="s">
        <v>157</v>
      </c>
      <c r="P35">
        <v>-1</v>
      </c>
      <c r="Q35" t="s">
        <v>25</v>
      </c>
      <c r="R35">
        <v>0</v>
      </c>
      <c r="S35">
        <v>0</v>
      </c>
      <c r="T35">
        <v>105042561</v>
      </c>
      <c r="U35">
        <v>105042561</v>
      </c>
      <c r="V35">
        <v>1993947</v>
      </c>
      <c r="W35" t="s">
        <v>30</v>
      </c>
      <c r="X35" t="s">
        <v>30</v>
      </c>
      <c r="Y35">
        <v>589148</v>
      </c>
      <c r="Z35" t="str">
        <f>VLOOKUP(A35,pbp,1,FALSE)</f>
        <v>9700_-NONE-_HC104719A0002_P00006_-NONE-_-NONE-</v>
      </c>
    </row>
    <row r="36" spans="1:26" x14ac:dyDescent="0.25">
      <c r="A36" t="s">
        <v>158</v>
      </c>
      <c r="B36" t="s">
        <v>12</v>
      </c>
      <c r="C36" t="s">
        <v>155</v>
      </c>
      <c r="D36" t="s">
        <v>155</v>
      </c>
      <c r="E36">
        <v>9700</v>
      </c>
      <c r="F36">
        <v>9700</v>
      </c>
      <c r="H36">
        <v>4732</v>
      </c>
      <c r="I36" t="s">
        <v>25</v>
      </c>
      <c r="J36" t="s">
        <v>156</v>
      </c>
      <c r="K36" t="s">
        <v>156</v>
      </c>
      <c r="L36" t="s">
        <v>57</v>
      </c>
      <c r="M36" t="s">
        <v>57</v>
      </c>
      <c r="O36" t="s">
        <v>157</v>
      </c>
      <c r="P36">
        <v>-1</v>
      </c>
      <c r="Q36" t="s">
        <v>25</v>
      </c>
      <c r="R36">
        <v>0</v>
      </c>
      <c r="S36">
        <v>0</v>
      </c>
      <c r="T36">
        <v>105042562</v>
      </c>
      <c r="U36">
        <v>105042562</v>
      </c>
      <c r="V36">
        <v>1993948</v>
      </c>
      <c r="W36" t="s">
        <v>30</v>
      </c>
      <c r="X36" t="s">
        <v>30</v>
      </c>
      <c r="Y36">
        <v>589148</v>
      </c>
      <c r="Z36" t="str">
        <f>VLOOKUP(A36,pbp,1,FALSE)</f>
        <v>9700_-NONE-_HC104719A0002_P00007_-NONE-_-NONE-</v>
      </c>
    </row>
    <row r="37" spans="1:26" x14ac:dyDescent="0.25">
      <c r="A37" t="s">
        <v>159</v>
      </c>
      <c r="B37" t="s">
        <v>12</v>
      </c>
      <c r="C37" t="s">
        <v>160</v>
      </c>
      <c r="D37" t="s">
        <v>160</v>
      </c>
      <c r="E37">
        <v>7001</v>
      </c>
      <c r="F37">
        <v>7001</v>
      </c>
      <c r="H37">
        <v>4730</v>
      </c>
      <c r="I37" t="s">
        <v>25</v>
      </c>
      <c r="J37" t="s">
        <v>161</v>
      </c>
      <c r="K37" t="s">
        <v>161</v>
      </c>
      <c r="L37" t="s">
        <v>43</v>
      </c>
      <c r="M37" t="s">
        <v>43</v>
      </c>
      <c r="O37" t="s">
        <v>162</v>
      </c>
      <c r="P37">
        <v>-1</v>
      </c>
      <c r="Q37" t="s">
        <v>25</v>
      </c>
      <c r="R37">
        <v>0</v>
      </c>
      <c r="S37">
        <v>0</v>
      </c>
      <c r="T37">
        <v>104789668</v>
      </c>
      <c r="U37">
        <v>104789668</v>
      </c>
      <c r="V37">
        <v>1994345</v>
      </c>
      <c r="W37" t="s">
        <v>30</v>
      </c>
      <c r="X37" t="s">
        <v>30</v>
      </c>
      <c r="Y37">
        <v>540807</v>
      </c>
      <c r="Z37" t="str">
        <f>VLOOKUP(A37,pbp,1,FALSE)</f>
        <v>7001_-NONE-_HSHQDC17A00002_P00009_-NONE-_-NONE-</v>
      </c>
    </row>
    <row r="38" spans="1:26" x14ac:dyDescent="0.25">
      <c r="A38" t="s">
        <v>163</v>
      </c>
      <c r="B38" t="s">
        <v>5</v>
      </c>
      <c r="C38" t="s">
        <v>164</v>
      </c>
      <c r="D38" t="s">
        <v>164</v>
      </c>
      <c r="E38">
        <v>3600</v>
      </c>
      <c r="F38">
        <v>3600</v>
      </c>
      <c r="G38">
        <v>4732</v>
      </c>
      <c r="I38" t="s">
        <v>25</v>
      </c>
      <c r="J38" t="s">
        <v>165</v>
      </c>
      <c r="K38" t="s">
        <v>165</v>
      </c>
      <c r="L38" t="s">
        <v>51</v>
      </c>
      <c r="M38" t="s">
        <v>51</v>
      </c>
      <c r="N38" t="s">
        <v>166</v>
      </c>
      <c r="O38" t="s">
        <v>166</v>
      </c>
      <c r="P38">
        <v>-1</v>
      </c>
      <c r="Q38" t="s">
        <v>25</v>
      </c>
      <c r="R38" t="s">
        <v>167</v>
      </c>
      <c r="S38" t="s">
        <v>167</v>
      </c>
      <c r="T38">
        <v>104808165</v>
      </c>
      <c r="U38">
        <v>104808165</v>
      </c>
      <c r="V38">
        <v>2008270</v>
      </c>
      <c r="W38" t="s">
        <v>30</v>
      </c>
      <c r="X38" t="s">
        <v>30</v>
      </c>
      <c r="Y38">
        <v>574983</v>
      </c>
      <c r="Z38" t="str">
        <f>VLOOKUP(A38,pbp,1,FALSE)</f>
        <v>3600_-NONE-_VA101V17A0003_P00006_-NONE-_-NONE-</v>
      </c>
    </row>
    <row r="39" spans="1:26" x14ac:dyDescent="0.25">
      <c r="A39" t="s">
        <v>168</v>
      </c>
      <c r="B39" t="s">
        <v>5</v>
      </c>
      <c r="C39" t="s">
        <v>164</v>
      </c>
      <c r="D39" t="s">
        <v>164</v>
      </c>
      <c r="E39">
        <v>3600</v>
      </c>
      <c r="F39">
        <v>3600</v>
      </c>
      <c r="G39">
        <v>4732</v>
      </c>
      <c r="I39" t="s">
        <v>25</v>
      </c>
      <c r="J39" t="s">
        <v>165</v>
      </c>
      <c r="K39" t="s">
        <v>165</v>
      </c>
      <c r="L39" t="s">
        <v>57</v>
      </c>
      <c r="M39" t="s">
        <v>57</v>
      </c>
      <c r="N39" t="s">
        <v>166</v>
      </c>
      <c r="O39" t="s">
        <v>166</v>
      </c>
      <c r="P39">
        <v>-1</v>
      </c>
      <c r="Q39" t="s">
        <v>25</v>
      </c>
      <c r="R39" t="s">
        <v>53</v>
      </c>
      <c r="S39" t="s">
        <v>53</v>
      </c>
      <c r="T39">
        <v>104808166</v>
      </c>
      <c r="U39">
        <v>104808166</v>
      </c>
      <c r="V39">
        <v>2188729</v>
      </c>
      <c r="W39" t="s">
        <v>30</v>
      </c>
      <c r="X39" t="s">
        <v>30</v>
      </c>
      <c r="Y39">
        <v>574983</v>
      </c>
      <c r="Z39" t="str">
        <f>VLOOKUP(A39,pbp,1,FALSE)</f>
        <v>3600_-NONE-_VA101V17A0003_P00007_-NONE-_-NONE-</v>
      </c>
    </row>
    <row r="40" spans="1:26" x14ac:dyDescent="0.25">
      <c r="A40" t="s">
        <v>169</v>
      </c>
      <c r="B40" t="s">
        <v>5</v>
      </c>
      <c r="C40" t="s">
        <v>170</v>
      </c>
      <c r="D40" t="s">
        <v>170</v>
      </c>
      <c r="E40">
        <v>3600</v>
      </c>
      <c r="F40">
        <v>3600</v>
      </c>
      <c r="G40">
        <v>3600</v>
      </c>
      <c r="I40" t="s">
        <v>25</v>
      </c>
      <c r="J40" t="s">
        <v>171</v>
      </c>
      <c r="K40" t="s">
        <v>171</v>
      </c>
      <c r="L40" t="s">
        <v>57</v>
      </c>
      <c r="M40" t="s">
        <v>57</v>
      </c>
      <c r="N40" t="s">
        <v>172</v>
      </c>
      <c r="O40" t="s">
        <v>172</v>
      </c>
      <c r="P40">
        <v>-1</v>
      </c>
      <c r="Q40" t="s">
        <v>25</v>
      </c>
      <c r="R40">
        <v>0</v>
      </c>
      <c r="S40">
        <v>0</v>
      </c>
      <c r="T40">
        <v>104811190</v>
      </c>
      <c r="U40">
        <v>104811190</v>
      </c>
      <c r="V40">
        <v>2008380</v>
      </c>
      <c r="W40" t="s">
        <v>30</v>
      </c>
      <c r="X40" t="s">
        <v>30</v>
      </c>
      <c r="Y40">
        <v>549716</v>
      </c>
      <c r="Z40" t="str">
        <f>VLOOKUP(A40,pbp,1,FALSE)</f>
        <v>3600_-NONE-_VA25517A0021_P00007_-NONE-_-NONE-</v>
      </c>
    </row>
    <row r="41" spans="1:26" x14ac:dyDescent="0.25">
      <c r="A41" t="s">
        <v>173</v>
      </c>
      <c r="B41" t="s">
        <v>5</v>
      </c>
      <c r="C41" t="s">
        <v>174</v>
      </c>
      <c r="D41" t="s">
        <v>174</v>
      </c>
      <c r="E41">
        <v>3600</v>
      </c>
      <c r="F41">
        <v>3600</v>
      </c>
      <c r="G41">
        <v>4732</v>
      </c>
      <c r="I41" t="s">
        <v>25</v>
      </c>
      <c r="J41" t="s">
        <v>175</v>
      </c>
      <c r="K41" t="s">
        <v>175</v>
      </c>
      <c r="L41" t="s">
        <v>71</v>
      </c>
      <c r="M41" t="s">
        <v>71</v>
      </c>
      <c r="N41" t="s">
        <v>176</v>
      </c>
      <c r="O41" t="s">
        <v>176</v>
      </c>
      <c r="P41">
        <v>-1</v>
      </c>
      <c r="Q41" t="s">
        <v>25</v>
      </c>
      <c r="R41" t="s">
        <v>177</v>
      </c>
      <c r="S41" t="s">
        <v>177</v>
      </c>
      <c r="T41">
        <v>104813481</v>
      </c>
      <c r="U41">
        <v>104813481</v>
      </c>
      <c r="V41">
        <v>2008464</v>
      </c>
      <c r="W41" t="s">
        <v>30</v>
      </c>
      <c r="X41" t="s">
        <v>30</v>
      </c>
      <c r="Y41">
        <v>550507</v>
      </c>
      <c r="Z41" t="str">
        <f>VLOOKUP(A41,pbp,1,FALSE)</f>
        <v>3600_-NONE-_VA77017A0002_P00005_-NONE-_-NONE-</v>
      </c>
    </row>
    <row r="42" spans="1:26" x14ac:dyDescent="0.25">
      <c r="A42" t="s">
        <v>178</v>
      </c>
      <c r="B42" t="s">
        <v>12</v>
      </c>
      <c r="C42" t="s">
        <v>55</v>
      </c>
      <c r="D42" t="s">
        <v>55</v>
      </c>
      <c r="E42">
        <v>1524</v>
      </c>
      <c r="F42">
        <v>1524</v>
      </c>
      <c r="H42">
        <v>4730</v>
      </c>
      <c r="I42" t="s">
        <v>25</v>
      </c>
      <c r="J42" t="s">
        <v>56</v>
      </c>
      <c r="K42" t="s">
        <v>56</v>
      </c>
      <c r="L42" t="s">
        <v>63</v>
      </c>
      <c r="M42" t="s">
        <v>63</v>
      </c>
      <c r="O42" t="s">
        <v>58</v>
      </c>
      <c r="P42">
        <v>-1</v>
      </c>
      <c r="Q42" t="s">
        <v>25</v>
      </c>
      <c r="R42" t="s">
        <v>59</v>
      </c>
      <c r="S42" t="s">
        <v>59</v>
      </c>
      <c r="T42">
        <v>104938443</v>
      </c>
      <c r="U42">
        <v>104938443</v>
      </c>
      <c r="V42">
        <v>1759073</v>
      </c>
      <c r="W42" t="s">
        <v>30</v>
      </c>
      <c r="X42" t="s">
        <v>30</v>
      </c>
      <c r="Y42">
        <v>580532</v>
      </c>
      <c r="Z42" t="str">
        <f>VLOOKUP(A42,pbp,1,FALSE)</f>
        <v>1524_-NONE-_15DDHQ19A00000001_P00004_-NONE-_-NONE-</v>
      </c>
    </row>
    <row r="43" spans="1:26" x14ac:dyDescent="0.25">
      <c r="A43" t="s">
        <v>179</v>
      </c>
      <c r="B43" t="s">
        <v>12</v>
      </c>
      <c r="C43" t="s">
        <v>55</v>
      </c>
      <c r="D43" t="s">
        <v>55</v>
      </c>
      <c r="E43">
        <v>1524</v>
      </c>
      <c r="F43">
        <v>1524</v>
      </c>
      <c r="H43">
        <v>4730</v>
      </c>
      <c r="I43" t="s">
        <v>25</v>
      </c>
      <c r="J43" t="s">
        <v>56</v>
      </c>
      <c r="K43" t="s">
        <v>56</v>
      </c>
      <c r="L43" t="s">
        <v>47</v>
      </c>
      <c r="M43" t="s">
        <v>47</v>
      </c>
      <c r="O43" t="s">
        <v>58</v>
      </c>
      <c r="P43">
        <v>-1</v>
      </c>
      <c r="Q43" t="s">
        <v>25</v>
      </c>
      <c r="R43" t="s">
        <v>59</v>
      </c>
      <c r="S43" t="s">
        <v>59</v>
      </c>
      <c r="T43">
        <v>104938448</v>
      </c>
      <c r="U43">
        <v>104938448</v>
      </c>
      <c r="V43">
        <v>1981555</v>
      </c>
      <c r="W43" t="s">
        <v>30</v>
      </c>
      <c r="X43" t="s">
        <v>30</v>
      </c>
      <c r="Y43">
        <v>580532</v>
      </c>
      <c r="Z43" t="str">
        <f>VLOOKUP(A43,pbp,1,FALSE)</f>
        <v>1524_-NONE-_15DDHQ19A00000001_P00010_-NONE-_-NONE-</v>
      </c>
    </row>
    <row r="44" spans="1:26" x14ac:dyDescent="0.25">
      <c r="A44" t="s">
        <v>180</v>
      </c>
      <c r="B44" t="s">
        <v>5</v>
      </c>
      <c r="C44" t="s">
        <v>181</v>
      </c>
      <c r="D44" t="s">
        <v>181</v>
      </c>
      <c r="E44">
        <v>3600</v>
      </c>
      <c r="F44">
        <v>3600</v>
      </c>
      <c r="G44">
        <v>3600</v>
      </c>
      <c r="I44" t="s">
        <v>25</v>
      </c>
      <c r="J44" t="s">
        <v>182</v>
      </c>
      <c r="K44" t="s">
        <v>182</v>
      </c>
      <c r="L44" t="s">
        <v>63</v>
      </c>
      <c r="M44" t="s">
        <v>63</v>
      </c>
      <c r="N44" t="s">
        <v>183</v>
      </c>
      <c r="O44" t="s">
        <v>183</v>
      </c>
      <c r="P44">
        <v>-1</v>
      </c>
      <c r="Q44" t="s">
        <v>25</v>
      </c>
      <c r="R44">
        <v>0</v>
      </c>
      <c r="S44">
        <v>0</v>
      </c>
      <c r="T44">
        <v>104960122</v>
      </c>
      <c r="U44">
        <v>104960122</v>
      </c>
      <c r="V44">
        <v>2028156</v>
      </c>
      <c r="W44" t="s">
        <v>30</v>
      </c>
      <c r="X44" t="s">
        <v>30</v>
      </c>
      <c r="Y44">
        <v>1378366</v>
      </c>
      <c r="Z44" t="str">
        <f>VLOOKUP(A44,pbp,1,FALSE)</f>
        <v>3600_-NONE-_36C24918A0041_P00004_-NONE-_-NONE-</v>
      </c>
    </row>
    <row r="45" spans="1:26" x14ac:dyDescent="0.25">
      <c r="A45" t="s">
        <v>184</v>
      </c>
      <c r="B45" t="s">
        <v>5</v>
      </c>
      <c r="C45" t="s">
        <v>185</v>
      </c>
      <c r="D45" t="s">
        <v>185</v>
      </c>
      <c r="E45">
        <v>3600</v>
      </c>
      <c r="F45">
        <v>3600</v>
      </c>
      <c r="G45">
        <v>3600</v>
      </c>
      <c r="I45" t="s">
        <v>25</v>
      </c>
      <c r="J45" t="s">
        <v>186</v>
      </c>
      <c r="K45" t="s">
        <v>186</v>
      </c>
      <c r="L45">
        <v>0</v>
      </c>
      <c r="M45">
        <v>0</v>
      </c>
      <c r="N45" t="s">
        <v>187</v>
      </c>
      <c r="O45" t="s">
        <v>187</v>
      </c>
      <c r="P45">
        <v>-1</v>
      </c>
      <c r="Q45" t="s">
        <v>25</v>
      </c>
      <c r="R45">
        <v>0</v>
      </c>
      <c r="S45">
        <v>0</v>
      </c>
      <c r="T45">
        <v>105620931</v>
      </c>
      <c r="U45">
        <v>105620931</v>
      </c>
      <c r="V45">
        <v>1984345</v>
      </c>
      <c r="W45" t="s">
        <v>30</v>
      </c>
      <c r="X45" t="s">
        <v>30</v>
      </c>
      <c r="Y45">
        <v>37115574</v>
      </c>
      <c r="Z45" t="str">
        <f>VLOOKUP(A45,pbp,1,FALSE)</f>
        <v>3600_-NONE-_36C24921A0007_0_-NONE-_-NONE-</v>
      </c>
    </row>
    <row r="46" spans="1:26" x14ac:dyDescent="0.25">
      <c r="A46" t="s">
        <v>188</v>
      </c>
      <c r="B46" t="s">
        <v>5</v>
      </c>
      <c r="C46" t="s">
        <v>189</v>
      </c>
      <c r="D46" t="s">
        <v>189</v>
      </c>
      <c r="E46">
        <v>3600</v>
      </c>
      <c r="F46">
        <v>3600</v>
      </c>
      <c r="G46">
        <v>3600</v>
      </c>
      <c r="I46" t="s">
        <v>25</v>
      </c>
      <c r="J46" t="s">
        <v>190</v>
      </c>
      <c r="K46" t="s">
        <v>190</v>
      </c>
      <c r="L46" t="s">
        <v>36</v>
      </c>
      <c r="M46" t="s">
        <v>36</v>
      </c>
      <c r="N46" t="s">
        <v>37</v>
      </c>
      <c r="O46" t="s">
        <v>37</v>
      </c>
      <c r="P46">
        <v>-1</v>
      </c>
      <c r="Q46" t="s">
        <v>25</v>
      </c>
      <c r="R46">
        <v>0</v>
      </c>
      <c r="S46">
        <v>0</v>
      </c>
      <c r="T46">
        <v>105624964</v>
      </c>
      <c r="U46">
        <v>105624964</v>
      </c>
      <c r="V46">
        <v>2029233</v>
      </c>
      <c r="W46" t="s">
        <v>30</v>
      </c>
      <c r="X46" t="s">
        <v>30</v>
      </c>
      <c r="Y46">
        <v>37116152</v>
      </c>
      <c r="Z46" t="str">
        <f>VLOOKUP(A46,pbp,1,FALSE)</f>
        <v>3600_-NONE-_36C25021A0065_P00002_-NONE-_-NONE-</v>
      </c>
    </row>
    <row r="47" spans="1:26" x14ac:dyDescent="0.25">
      <c r="A47" t="s">
        <v>191</v>
      </c>
      <c r="B47" t="s">
        <v>5</v>
      </c>
      <c r="C47" t="s">
        <v>192</v>
      </c>
      <c r="D47" t="s">
        <v>192</v>
      </c>
      <c r="E47">
        <v>3600</v>
      </c>
      <c r="F47">
        <v>3600</v>
      </c>
      <c r="H47">
        <v>3600</v>
      </c>
      <c r="I47" t="s">
        <v>25</v>
      </c>
      <c r="J47" t="s">
        <v>193</v>
      </c>
      <c r="K47" t="s">
        <v>193</v>
      </c>
      <c r="L47" t="s">
        <v>36</v>
      </c>
      <c r="M47" t="s">
        <v>36</v>
      </c>
      <c r="N47" t="s">
        <v>126</v>
      </c>
      <c r="O47" t="s">
        <v>126</v>
      </c>
      <c r="P47">
        <v>-1</v>
      </c>
      <c r="Q47" t="s">
        <v>25</v>
      </c>
      <c r="R47">
        <v>0</v>
      </c>
      <c r="S47">
        <v>0</v>
      </c>
      <c r="T47">
        <v>105391970</v>
      </c>
      <c r="U47">
        <v>105391970</v>
      </c>
      <c r="V47">
        <v>2029629</v>
      </c>
      <c r="W47" t="s">
        <v>30</v>
      </c>
      <c r="X47" t="s">
        <v>30</v>
      </c>
      <c r="Y47">
        <v>31911271</v>
      </c>
      <c r="Z47" t="str">
        <f>VLOOKUP(A47,pbp,1,FALSE)</f>
        <v>3600_-NONE-_36C25520A0039_P00002_-NONE-_-NONE-</v>
      </c>
    </row>
    <row r="48" spans="1:26" x14ac:dyDescent="0.25">
      <c r="A48" t="s">
        <v>194</v>
      </c>
      <c r="B48" t="s">
        <v>5</v>
      </c>
      <c r="C48" t="s">
        <v>195</v>
      </c>
      <c r="D48" t="s">
        <v>195</v>
      </c>
      <c r="E48">
        <v>3600</v>
      </c>
      <c r="F48">
        <v>3600</v>
      </c>
      <c r="G48">
        <v>4730</v>
      </c>
      <c r="I48" t="s">
        <v>25</v>
      </c>
      <c r="J48" t="s">
        <v>196</v>
      </c>
      <c r="K48" t="s">
        <v>196</v>
      </c>
      <c r="L48" t="s">
        <v>63</v>
      </c>
      <c r="M48" t="s">
        <v>63</v>
      </c>
      <c r="N48" t="s">
        <v>197</v>
      </c>
      <c r="O48" t="s">
        <v>197</v>
      </c>
      <c r="P48">
        <v>-1</v>
      </c>
      <c r="Q48" t="s">
        <v>25</v>
      </c>
      <c r="R48">
        <v>0</v>
      </c>
      <c r="S48">
        <v>0</v>
      </c>
      <c r="T48">
        <v>104964577</v>
      </c>
      <c r="U48">
        <v>104964577</v>
      </c>
      <c r="V48">
        <v>2030704</v>
      </c>
      <c r="W48" t="s">
        <v>30</v>
      </c>
      <c r="X48" t="s">
        <v>30</v>
      </c>
      <c r="Y48">
        <v>583494</v>
      </c>
      <c r="Z48" t="str">
        <f>VLOOKUP(A48,pbp,1,FALSE)</f>
        <v>3600_-NONE-_36C26018A0037_P00004_-NONE-_-NONE-</v>
      </c>
    </row>
    <row r="49" spans="1:26" x14ac:dyDescent="0.25">
      <c r="A49" t="s">
        <v>198</v>
      </c>
      <c r="B49" t="s">
        <v>5</v>
      </c>
      <c r="C49" t="s">
        <v>199</v>
      </c>
      <c r="D49" t="s">
        <v>199</v>
      </c>
      <c r="E49">
        <v>3600</v>
      </c>
      <c r="F49">
        <v>3600</v>
      </c>
      <c r="G49">
        <v>3600</v>
      </c>
      <c r="I49" t="s">
        <v>25</v>
      </c>
      <c r="J49" t="s">
        <v>200</v>
      </c>
      <c r="K49" t="s">
        <v>200</v>
      </c>
      <c r="L49" t="s">
        <v>63</v>
      </c>
      <c r="M49" t="s">
        <v>63</v>
      </c>
      <c r="N49" t="s">
        <v>201</v>
      </c>
      <c r="O49" t="s">
        <v>201</v>
      </c>
      <c r="P49">
        <v>-1</v>
      </c>
      <c r="Q49" t="s">
        <v>25</v>
      </c>
      <c r="R49">
        <v>0</v>
      </c>
      <c r="S49">
        <v>0</v>
      </c>
      <c r="T49">
        <v>104965853</v>
      </c>
      <c r="U49">
        <v>104965853</v>
      </c>
      <c r="V49">
        <v>1985369</v>
      </c>
      <c r="W49" t="s">
        <v>30</v>
      </c>
      <c r="X49" t="s">
        <v>30</v>
      </c>
      <c r="Y49">
        <v>562401</v>
      </c>
      <c r="Z49" t="str">
        <f>VLOOKUP(A49,pbp,1,FALSE)</f>
        <v>3600_-NONE-_36C26218A0023_P00004_-NONE-_-NONE-</v>
      </c>
    </row>
    <row r="50" spans="1:26" x14ac:dyDescent="0.25">
      <c r="A50" t="s">
        <v>202</v>
      </c>
      <c r="B50" t="s">
        <v>12</v>
      </c>
      <c r="C50" t="s">
        <v>203</v>
      </c>
      <c r="D50" t="s">
        <v>203</v>
      </c>
      <c r="E50">
        <v>4740</v>
      </c>
      <c r="F50">
        <v>4740</v>
      </c>
      <c r="G50">
        <v>4730</v>
      </c>
      <c r="H50">
        <v>4732</v>
      </c>
      <c r="I50" t="s">
        <v>25</v>
      </c>
      <c r="J50" t="s">
        <v>204</v>
      </c>
      <c r="K50" t="s">
        <v>204</v>
      </c>
      <c r="L50" t="s">
        <v>205</v>
      </c>
      <c r="M50" t="s">
        <v>205</v>
      </c>
      <c r="N50" t="s">
        <v>206</v>
      </c>
      <c r="O50" t="s">
        <v>207</v>
      </c>
      <c r="P50">
        <v>-1</v>
      </c>
      <c r="Q50" t="s">
        <v>25</v>
      </c>
      <c r="R50">
        <v>0</v>
      </c>
      <c r="S50">
        <v>0</v>
      </c>
      <c r="T50">
        <v>104972714</v>
      </c>
      <c r="U50">
        <v>104972714</v>
      </c>
      <c r="V50">
        <v>1986479</v>
      </c>
      <c r="W50" t="s">
        <v>30</v>
      </c>
      <c r="X50" t="s">
        <v>30</v>
      </c>
      <c r="Y50">
        <v>584467</v>
      </c>
      <c r="Z50" t="e">
        <f>VLOOKUP(A50,pbp,1,FALSE)</f>
        <v>#N/A</v>
      </c>
    </row>
    <row r="51" spans="1:26" x14ac:dyDescent="0.25">
      <c r="A51" t="s">
        <v>208</v>
      </c>
      <c r="B51" t="s">
        <v>12</v>
      </c>
      <c r="C51" t="s">
        <v>148</v>
      </c>
      <c r="D51" t="s">
        <v>148</v>
      </c>
      <c r="E51">
        <v>9700</v>
      </c>
      <c r="F51">
        <v>9700</v>
      </c>
      <c r="H51">
        <v>4732</v>
      </c>
      <c r="I51" t="s">
        <v>25</v>
      </c>
      <c r="J51" t="s">
        <v>149</v>
      </c>
      <c r="K51" t="s">
        <v>149</v>
      </c>
      <c r="L51" t="s">
        <v>51</v>
      </c>
      <c r="M51" t="s">
        <v>51</v>
      </c>
      <c r="O51" t="s">
        <v>150</v>
      </c>
      <c r="P51">
        <v>-1</v>
      </c>
      <c r="Q51" t="s">
        <v>25</v>
      </c>
      <c r="R51" t="s">
        <v>151</v>
      </c>
      <c r="S51" t="s">
        <v>151</v>
      </c>
      <c r="T51">
        <v>105035592</v>
      </c>
      <c r="U51">
        <v>105035592</v>
      </c>
      <c r="V51">
        <v>1993880</v>
      </c>
      <c r="W51" t="s">
        <v>30</v>
      </c>
      <c r="X51" t="s">
        <v>30</v>
      </c>
      <c r="Y51">
        <v>589137</v>
      </c>
      <c r="Z51" t="str">
        <f>VLOOKUP(A51,pbp,1,FALSE)</f>
        <v>9700_-NONE-_HC101319A0002_P00006_-NONE-_-NONE-</v>
      </c>
    </row>
    <row r="52" spans="1:26" x14ac:dyDescent="0.25">
      <c r="A52" t="s">
        <v>209</v>
      </c>
      <c r="B52" t="s">
        <v>12</v>
      </c>
      <c r="C52" t="s">
        <v>41</v>
      </c>
      <c r="D52" t="s">
        <v>41</v>
      </c>
      <c r="E52">
        <v>9700</v>
      </c>
      <c r="F52">
        <v>9700</v>
      </c>
      <c r="H52">
        <v>4732</v>
      </c>
      <c r="I52" t="s">
        <v>25</v>
      </c>
      <c r="J52" t="s">
        <v>42</v>
      </c>
      <c r="K52" t="s">
        <v>42</v>
      </c>
      <c r="L52" t="s">
        <v>61</v>
      </c>
      <c r="M52" t="s">
        <v>61</v>
      </c>
      <c r="O52" t="s">
        <v>44</v>
      </c>
      <c r="P52">
        <v>-1</v>
      </c>
      <c r="Q52" t="s">
        <v>25</v>
      </c>
      <c r="R52" t="s">
        <v>45</v>
      </c>
      <c r="S52" t="s">
        <v>45</v>
      </c>
      <c r="T52">
        <v>105041825</v>
      </c>
      <c r="U52">
        <v>105041825</v>
      </c>
      <c r="V52">
        <v>1993924</v>
      </c>
      <c r="W52" t="s">
        <v>30</v>
      </c>
      <c r="X52" t="s">
        <v>30</v>
      </c>
      <c r="Y52">
        <v>589141</v>
      </c>
      <c r="Z52" t="str">
        <f>VLOOKUP(A52,pbp,1,FALSE)</f>
        <v>9700_-NONE-_HC102819A0001_P00012_-NONE-_-NONE-</v>
      </c>
    </row>
    <row r="53" spans="1:26" x14ac:dyDescent="0.25">
      <c r="A53" t="s">
        <v>210</v>
      </c>
      <c r="B53" t="s">
        <v>12</v>
      </c>
      <c r="C53" t="s">
        <v>155</v>
      </c>
      <c r="D53" t="s">
        <v>155</v>
      </c>
      <c r="E53">
        <v>9700</v>
      </c>
      <c r="F53">
        <v>9700</v>
      </c>
      <c r="H53">
        <v>4732</v>
      </c>
      <c r="I53" t="s">
        <v>25</v>
      </c>
      <c r="J53" t="s">
        <v>156</v>
      </c>
      <c r="K53" t="s">
        <v>156</v>
      </c>
      <c r="L53" t="s">
        <v>71</v>
      </c>
      <c r="M53" t="s">
        <v>71</v>
      </c>
      <c r="O53" t="s">
        <v>157</v>
      </c>
      <c r="P53">
        <v>-1</v>
      </c>
      <c r="Q53" t="s">
        <v>25</v>
      </c>
      <c r="R53">
        <v>0</v>
      </c>
      <c r="S53">
        <v>0</v>
      </c>
      <c r="T53">
        <v>105042560</v>
      </c>
      <c r="U53">
        <v>105042560</v>
      </c>
      <c r="V53">
        <v>2142728</v>
      </c>
      <c r="W53" t="s">
        <v>30</v>
      </c>
      <c r="X53" t="s">
        <v>30</v>
      </c>
      <c r="Y53">
        <v>589148</v>
      </c>
      <c r="Z53" t="str">
        <f>VLOOKUP(A53,pbp,1,FALSE)</f>
        <v>9700_-NONE-_HC104719A0002_P00005_-NONE-_-NONE-</v>
      </c>
    </row>
    <row r="54" spans="1:26" x14ac:dyDescent="0.25">
      <c r="A54" t="s">
        <v>211</v>
      </c>
      <c r="B54" t="s">
        <v>12</v>
      </c>
      <c r="C54" t="s">
        <v>160</v>
      </c>
      <c r="D54" t="s">
        <v>160</v>
      </c>
      <c r="E54">
        <v>7001</v>
      </c>
      <c r="F54">
        <v>7001</v>
      </c>
      <c r="H54">
        <v>4730</v>
      </c>
      <c r="I54" t="s">
        <v>25</v>
      </c>
      <c r="J54" t="s">
        <v>161</v>
      </c>
      <c r="K54" t="s">
        <v>161</v>
      </c>
      <c r="L54" t="s">
        <v>212</v>
      </c>
      <c r="M54" t="s">
        <v>212</v>
      </c>
      <c r="O54" t="s">
        <v>162</v>
      </c>
      <c r="P54">
        <v>-1</v>
      </c>
      <c r="Q54" t="s">
        <v>25</v>
      </c>
      <c r="R54">
        <v>0</v>
      </c>
      <c r="S54">
        <v>0</v>
      </c>
      <c r="T54">
        <v>104789667</v>
      </c>
      <c r="U54">
        <v>104789667</v>
      </c>
      <c r="V54">
        <v>2146269</v>
      </c>
      <c r="W54" t="s">
        <v>30</v>
      </c>
      <c r="X54" t="s">
        <v>30</v>
      </c>
      <c r="Y54">
        <v>540807</v>
      </c>
      <c r="Z54" t="str">
        <f>VLOOKUP(A54,pbp,1,FALSE)</f>
        <v>7001_-NONE-_HSHQDC17A00002_P00008_-NONE-_-NONE-</v>
      </c>
    </row>
    <row r="55" spans="1:26" x14ac:dyDescent="0.25">
      <c r="A55" t="s">
        <v>213</v>
      </c>
      <c r="B55" t="s">
        <v>5</v>
      </c>
      <c r="C55" t="s">
        <v>214</v>
      </c>
      <c r="D55" t="s">
        <v>214</v>
      </c>
      <c r="E55">
        <v>3600</v>
      </c>
      <c r="F55">
        <v>3600</v>
      </c>
      <c r="G55">
        <v>4730</v>
      </c>
      <c r="I55" t="s">
        <v>25</v>
      </c>
      <c r="J55" t="s">
        <v>215</v>
      </c>
      <c r="K55" t="s">
        <v>215</v>
      </c>
      <c r="L55" t="s">
        <v>63</v>
      </c>
      <c r="M55" t="s">
        <v>63</v>
      </c>
      <c r="N55" t="s">
        <v>216</v>
      </c>
      <c r="O55" t="s">
        <v>216</v>
      </c>
      <c r="P55">
        <v>-1</v>
      </c>
      <c r="Q55" t="s">
        <v>25</v>
      </c>
      <c r="R55" t="s">
        <v>217</v>
      </c>
      <c r="S55" t="s">
        <v>217</v>
      </c>
      <c r="T55">
        <v>105088437</v>
      </c>
      <c r="U55">
        <v>105088437</v>
      </c>
      <c r="V55">
        <v>2008272</v>
      </c>
      <c r="W55" t="s">
        <v>30</v>
      </c>
      <c r="X55" t="s">
        <v>30</v>
      </c>
      <c r="Y55">
        <v>574985</v>
      </c>
      <c r="Z55" t="str">
        <f>VLOOKUP(A55,pbp,1,FALSE)</f>
        <v>3600_-NONE-_VA101V17A0005_P00004_-NONE-_-NONE-</v>
      </c>
    </row>
    <row r="56" spans="1:26" x14ac:dyDescent="0.25">
      <c r="A56" t="s">
        <v>218</v>
      </c>
      <c r="B56" t="s">
        <v>5</v>
      </c>
      <c r="C56" t="s">
        <v>214</v>
      </c>
      <c r="D56" t="s">
        <v>214</v>
      </c>
      <c r="E56">
        <v>3600</v>
      </c>
      <c r="F56">
        <v>3600</v>
      </c>
      <c r="G56">
        <v>4730</v>
      </c>
      <c r="I56" t="s">
        <v>25</v>
      </c>
      <c r="J56" t="s">
        <v>215</v>
      </c>
      <c r="K56" t="s">
        <v>215</v>
      </c>
      <c r="L56" t="s">
        <v>71</v>
      </c>
      <c r="M56" t="s">
        <v>71</v>
      </c>
      <c r="N56" t="s">
        <v>216</v>
      </c>
      <c r="O56" t="s">
        <v>216</v>
      </c>
      <c r="P56">
        <v>-1</v>
      </c>
      <c r="Q56" t="s">
        <v>25</v>
      </c>
      <c r="R56" t="s">
        <v>217</v>
      </c>
      <c r="S56" t="s">
        <v>217</v>
      </c>
      <c r="T56">
        <v>105088438</v>
      </c>
      <c r="U56">
        <v>105088438</v>
      </c>
      <c r="V56">
        <v>2188731</v>
      </c>
      <c r="W56" t="s">
        <v>30</v>
      </c>
      <c r="X56" t="s">
        <v>30</v>
      </c>
      <c r="Y56">
        <v>574985</v>
      </c>
      <c r="Z56" t="str">
        <f>VLOOKUP(A56,pbp,1,FALSE)</f>
        <v>3600_-NONE-_VA101V17A0005_P00005_-NONE-_-NONE-</v>
      </c>
    </row>
    <row r="57" spans="1:26" x14ac:dyDescent="0.25">
      <c r="A57" t="s">
        <v>219</v>
      </c>
      <c r="B57" t="s">
        <v>5</v>
      </c>
      <c r="C57" t="s">
        <v>220</v>
      </c>
      <c r="D57" t="s">
        <v>220</v>
      </c>
      <c r="E57">
        <v>3600</v>
      </c>
      <c r="F57">
        <v>3600</v>
      </c>
      <c r="G57">
        <v>4730</v>
      </c>
      <c r="I57" t="s">
        <v>25</v>
      </c>
      <c r="J57" t="s">
        <v>221</v>
      </c>
      <c r="K57" t="s">
        <v>221</v>
      </c>
      <c r="L57" t="s">
        <v>57</v>
      </c>
      <c r="M57" t="s">
        <v>57</v>
      </c>
      <c r="N57" t="s">
        <v>222</v>
      </c>
      <c r="O57" t="s">
        <v>222</v>
      </c>
      <c r="P57">
        <v>-1</v>
      </c>
      <c r="Q57" t="s">
        <v>25</v>
      </c>
      <c r="R57">
        <v>0</v>
      </c>
      <c r="S57">
        <v>0</v>
      </c>
      <c r="T57">
        <v>104740657</v>
      </c>
      <c r="U57">
        <v>104740657</v>
      </c>
      <c r="V57">
        <v>2008365</v>
      </c>
      <c r="W57" t="s">
        <v>30</v>
      </c>
      <c r="X57" t="s">
        <v>30</v>
      </c>
      <c r="Y57">
        <v>529183</v>
      </c>
      <c r="Z57" t="str">
        <f>VLOOKUP(A57,pbp,1,FALSE)</f>
        <v>3600_-NONE-_VA25115A0039_P00007_-NONE-_-NONE-</v>
      </c>
    </row>
    <row r="58" spans="1:26" x14ac:dyDescent="0.25">
      <c r="A58" t="s">
        <v>223</v>
      </c>
      <c r="B58" t="s">
        <v>12</v>
      </c>
      <c r="C58" t="s">
        <v>55</v>
      </c>
      <c r="D58" t="s">
        <v>55</v>
      </c>
      <c r="E58">
        <v>1524</v>
      </c>
      <c r="F58">
        <v>1524</v>
      </c>
      <c r="H58">
        <v>4730</v>
      </c>
      <c r="I58" t="s">
        <v>25</v>
      </c>
      <c r="J58" t="s">
        <v>56</v>
      </c>
      <c r="K58" t="s">
        <v>56</v>
      </c>
      <c r="L58" t="s">
        <v>71</v>
      </c>
      <c r="M58" t="s">
        <v>71</v>
      </c>
      <c r="O58" t="s">
        <v>58</v>
      </c>
      <c r="P58">
        <v>-1</v>
      </c>
      <c r="Q58" t="s">
        <v>25</v>
      </c>
      <c r="R58" t="s">
        <v>59</v>
      </c>
      <c r="S58" t="s">
        <v>59</v>
      </c>
      <c r="T58">
        <v>104938444</v>
      </c>
      <c r="U58">
        <v>104938444</v>
      </c>
      <c r="V58">
        <v>1981551</v>
      </c>
      <c r="W58" t="s">
        <v>30</v>
      </c>
      <c r="X58" t="s">
        <v>30</v>
      </c>
      <c r="Y58">
        <v>580532</v>
      </c>
      <c r="Z58" t="str">
        <f>VLOOKUP(A58,pbp,1,FALSE)</f>
        <v>1524_-NONE-_15DDHQ19A00000001_P00005_-NONE-_-NONE-</v>
      </c>
    </row>
    <row r="59" spans="1:26" x14ac:dyDescent="0.25">
      <c r="A59" t="s">
        <v>224</v>
      </c>
      <c r="B59" t="s">
        <v>12</v>
      </c>
      <c r="C59" t="s">
        <v>55</v>
      </c>
      <c r="D59" t="s">
        <v>55</v>
      </c>
      <c r="E59">
        <v>1524</v>
      </c>
      <c r="F59">
        <v>1524</v>
      </c>
      <c r="H59">
        <v>4730</v>
      </c>
      <c r="I59" t="s">
        <v>25</v>
      </c>
      <c r="J59" t="s">
        <v>56</v>
      </c>
      <c r="K59" t="s">
        <v>56</v>
      </c>
      <c r="L59" t="s">
        <v>51</v>
      </c>
      <c r="M59" t="s">
        <v>51</v>
      </c>
      <c r="O59" t="s">
        <v>58</v>
      </c>
      <c r="P59">
        <v>-1</v>
      </c>
      <c r="Q59" t="s">
        <v>25</v>
      </c>
      <c r="R59" t="s">
        <v>59</v>
      </c>
      <c r="S59" t="s">
        <v>59</v>
      </c>
      <c r="T59">
        <v>104938445</v>
      </c>
      <c r="U59">
        <v>104938445</v>
      </c>
      <c r="V59">
        <v>1981552</v>
      </c>
      <c r="W59" t="s">
        <v>30</v>
      </c>
      <c r="X59" t="s">
        <v>30</v>
      </c>
      <c r="Y59">
        <v>580532</v>
      </c>
      <c r="Z59" t="str">
        <f>VLOOKUP(A59,pbp,1,FALSE)</f>
        <v>1524_-NONE-_15DDHQ19A00000001_P00006_-NONE-_-NONE-</v>
      </c>
    </row>
    <row r="60" spans="1:26" x14ac:dyDescent="0.25">
      <c r="A60" t="s">
        <v>225</v>
      </c>
      <c r="B60" t="s">
        <v>5</v>
      </c>
      <c r="C60" t="s">
        <v>192</v>
      </c>
      <c r="D60" t="s">
        <v>192</v>
      </c>
      <c r="E60">
        <v>3600</v>
      </c>
      <c r="F60">
        <v>3600</v>
      </c>
      <c r="H60">
        <v>3600</v>
      </c>
      <c r="I60" t="s">
        <v>25</v>
      </c>
      <c r="J60" t="s">
        <v>193</v>
      </c>
      <c r="K60" t="s">
        <v>193</v>
      </c>
      <c r="L60" t="s">
        <v>71</v>
      </c>
      <c r="M60" t="s">
        <v>71</v>
      </c>
      <c r="N60" t="s">
        <v>126</v>
      </c>
      <c r="O60" t="s">
        <v>126</v>
      </c>
      <c r="P60">
        <v>-1</v>
      </c>
      <c r="Q60" t="s">
        <v>25</v>
      </c>
      <c r="R60">
        <v>0</v>
      </c>
      <c r="S60">
        <v>0</v>
      </c>
      <c r="T60">
        <v>105391973</v>
      </c>
      <c r="U60">
        <v>105391973</v>
      </c>
      <c r="V60">
        <v>1984715</v>
      </c>
      <c r="W60" t="s">
        <v>30</v>
      </c>
      <c r="X60" t="s">
        <v>30</v>
      </c>
      <c r="Y60">
        <v>31911271</v>
      </c>
      <c r="Z60" t="str">
        <f>VLOOKUP(A60,pbp,1,FALSE)</f>
        <v>3600_-NONE-_36C25520A0039_P00005_-NONE-_-NONE-</v>
      </c>
    </row>
    <row r="61" spans="1:26" x14ac:dyDescent="0.25">
      <c r="A61" t="s">
        <v>226</v>
      </c>
      <c r="B61" t="s">
        <v>5</v>
      </c>
      <c r="C61" t="s">
        <v>227</v>
      </c>
      <c r="D61" t="s">
        <v>227</v>
      </c>
      <c r="E61">
        <v>3600</v>
      </c>
      <c r="F61">
        <v>3600</v>
      </c>
      <c r="G61">
        <v>4732</v>
      </c>
      <c r="I61" t="s">
        <v>25</v>
      </c>
      <c r="J61" t="s">
        <v>228</v>
      </c>
      <c r="K61" t="s">
        <v>228</v>
      </c>
      <c r="L61" t="s">
        <v>79</v>
      </c>
      <c r="M61" t="s">
        <v>79</v>
      </c>
      <c r="N61" t="s">
        <v>229</v>
      </c>
      <c r="O61" t="s">
        <v>229</v>
      </c>
      <c r="P61">
        <v>-1</v>
      </c>
      <c r="Q61" t="s">
        <v>25</v>
      </c>
      <c r="R61" t="s">
        <v>230</v>
      </c>
      <c r="S61" t="s">
        <v>230</v>
      </c>
      <c r="T61">
        <v>105392633</v>
      </c>
      <c r="U61">
        <v>105392633</v>
      </c>
      <c r="V61">
        <v>2031663</v>
      </c>
      <c r="W61" t="s">
        <v>30</v>
      </c>
      <c r="X61" t="s">
        <v>30</v>
      </c>
      <c r="Y61">
        <v>31911715</v>
      </c>
      <c r="Z61" t="str">
        <f>VLOOKUP(A61,pbp,1,FALSE)</f>
        <v>3600_-NONE-_36C77020A0009_P00001_-NONE-_-NONE-</v>
      </c>
    </row>
    <row r="62" spans="1:26" x14ac:dyDescent="0.25">
      <c r="A62" t="s">
        <v>231</v>
      </c>
      <c r="B62" t="s">
        <v>5</v>
      </c>
      <c r="C62" t="s">
        <v>232</v>
      </c>
      <c r="D62" t="s">
        <v>232</v>
      </c>
      <c r="E62">
        <v>3600</v>
      </c>
      <c r="F62">
        <v>3600</v>
      </c>
      <c r="G62">
        <v>4730</v>
      </c>
      <c r="I62" t="s">
        <v>25</v>
      </c>
      <c r="J62" t="s">
        <v>233</v>
      </c>
      <c r="K62" t="s">
        <v>233</v>
      </c>
      <c r="L62" t="s">
        <v>51</v>
      </c>
      <c r="M62" t="s">
        <v>51</v>
      </c>
      <c r="N62" t="s">
        <v>234</v>
      </c>
      <c r="O62" t="s">
        <v>234</v>
      </c>
      <c r="P62">
        <v>-1</v>
      </c>
      <c r="Q62" t="s">
        <v>25</v>
      </c>
      <c r="R62" t="s">
        <v>235</v>
      </c>
      <c r="S62" t="s">
        <v>235</v>
      </c>
      <c r="T62">
        <v>105392650</v>
      </c>
      <c r="U62">
        <v>105392650</v>
      </c>
      <c r="V62">
        <v>2031673</v>
      </c>
      <c r="W62" t="s">
        <v>30</v>
      </c>
      <c r="X62" t="s">
        <v>30</v>
      </c>
      <c r="Y62">
        <v>31926014</v>
      </c>
      <c r="Z62" t="str">
        <f>VLOOKUP(A62,pbp,1,FALSE)</f>
        <v>3600_-NONE-_36C77020A0013_P00006_-NONE-_-NONE-</v>
      </c>
    </row>
    <row r="63" spans="1:26" x14ac:dyDescent="0.25">
      <c r="A63" t="s">
        <v>236</v>
      </c>
      <c r="B63" t="s">
        <v>5</v>
      </c>
      <c r="C63" t="s">
        <v>237</v>
      </c>
      <c r="D63" t="s">
        <v>237</v>
      </c>
      <c r="E63">
        <v>3600</v>
      </c>
      <c r="F63">
        <v>3600</v>
      </c>
      <c r="G63">
        <v>4732</v>
      </c>
      <c r="I63" t="s">
        <v>25</v>
      </c>
      <c r="J63" t="s">
        <v>238</v>
      </c>
      <c r="K63" t="s">
        <v>238</v>
      </c>
      <c r="L63" t="s">
        <v>79</v>
      </c>
      <c r="M63" t="s">
        <v>79</v>
      </c>
      <c r="N63" t="s">
        <v>239</v>
      </c>
      <c r="O63" t="s">
        <v>239</v>
      </c>
      <c r="P63">
        <v>-1</v>
      </c>
      <c r="Q63" t="s">
        <v>25</v>
      </c>
      <c r="R63" t="s">
        <v>240</v>
      </c>
      <c r="S63" t="s">
        <v>240</v>
      </c>
      <c r="T63">
        <v>105392664</v>
      </c>
      <c r="U63">
        <v>105392664</v>
      </c>
      <c r="V63">
        <v>2031727</v>
      </c>
      <c r="W63" t="s">
        <v>30</v>
      </c>
      <c r="X63" t="s">
        <v>30</v>
      </c>
      <c r="Y63">
        <v>31909529</v>
      </c>
      <c r="Z63" t="str">
        <f>VLOOKUP(A63,pbp,1,FALSE)</f>
        <v>3600_-NONE-_36C77620A0002_P00001_-NONE-_-NONE-</v>
      </c>
    </row>
    <row r="64" spans="1:26" x14ac:dyDescent="0.25">
      <c r="A64" t="s">
        <v>241</v>
      </c>
      <c r="B64" t="s">
        <v>12</v>
      </c>
      <c r="C64" t="s">
        <v>24</v>
      </c>
      <c r="D64" t="s">
        <v>24</v>
      </c>
      <c r="E64">
        <v>1524</v>
      </c>
      <c r="F64">
        <v>1524</v>
      </c>
      <c r="H64">
        <v>4730</v>
      </c>
      <c r="I64" t="s">
        <v>25</v>
      </c>
      <c r="J64" t="s">
        <v>26</v>
      </c>
      <c r="K64" t="s">
        <v>26</v>
      </c>
      <c r="L64" t="s">
        <v>242</v>
      </c>
      <c r="M64" t="s">
        <v>242</v>
      </c>
      <c r="O64" t="s">
        <v>28</v>
      </c>
      <c r="P64">
        <v>-1</v>
      </c>
      <c r="Q64" t="s">
        <v>25</v>
      </c>
      <c r="R64" t="s">
        <v>29</v>
      </c>
      <c r="S64" t="s">
        <v>29</v>
      </c>
      <c r="T64">
        <v>104757973</v>
      </c>
      <c r="U64">
        <v>104757973</v>
      </c>
      <c r="V64">
        <v>1990593</v>
      </c>
      <c r="W64" t="s">
        <v>30</v>
      </c>
      <c r="X64" t="s">
        <v>30</v>
      </c>
      <c r="Y64">
        <v>565583</v>
      </c>
      <c r="Z64" t="str">
        <f>VLOOKUP(A64,pbp,1,FALSE)</f>
        <v>1524_-NONE-_DJD17HQS0031_P00018_-NONE-_-NONE-</v>
      </c>
    </row>
    <row r="65" spans="1:26" x14ac:dyDescent="0.25">
      <c r="A65" t="s">
        <v>243</v>
      </c>
      <c r="B65" t="s">
        <v>5</v>
      </c>
      <c r="C65" t="s">
        <v>244</v>
      </c>
      <c r="D65" t="s">
        <v>244</v>
      </c>
      <c r="E65">
        <v>3600</v>
      </c>
      <c r="F65">
        <v>3600</v>
      </c>
      <c r="G65">
        <v>3600</v>
      </c>
      <c r="I65" t="s">
        <v>25</v>
      </c>
      <c r="J65" t="s">
        <v>245</v>
      </c>
      <c r="K65" t="s">
        <v>245</v>
      </c>
      <c r="L65" t="s">
        <v>212</v>
      </c>
      <c r="M65" t="s">
        <v>212</v>
      </c>
      <c r="N65" t="s">
        <v>172</v>
      </c>
      <c r="O65" t="s">
        <v>172</v>
      </c>
      <c r="P65">
        <v>-1</v>
      </c>
      <c r="Q65" t="s">
        <v>25</v>
      </c>
      <c r="R65">
        <v>0</v>
      </c>
      <c r="S65">
        <v>0</v>
      </c>
      <c r="T65">
        <v>104691146</v>
      </c>
      <c r="U65">
        <v>104691146</v>
      </c>
      <c r="V65">
        <v>2008350</v>
      </c>
      <c r="W65" t="s">
        <v>30</v>
      </c>
      <c r="X65" t="s">
        <v>30</v>
      </c>
      <c r="Y65">
        <v>529007</v>
      </c>
      <c r="Z65" t="str">
        <f>VLOOKUP(A65,pbp,1,FALSE)</f>
        <v>3600_-NONE-_VA24815A0007_P00008_-NONE-_-NONE-</v>
      </c>
    </row>
    <row r="66" spans="1:26" x14ac:dyDescent="0.25">
      <c r="A66" t="s">
        <v>246</v>
      </c>
      <c r="B66" t="s">
        <v>5</v>
      </c>
      <c r="C66" t="s">
        <v>192</v>
      </c>
      <c r="D66" t="s">
        <v>192</v>
      </c>
      <c r="E66">
        <v>3600</v>
      </c>
      <c r="F66">
        <v>3600</v>
      </c>
      <c r="H66">
        <v>3600</v>
      </c>
      <c r="I66" t="s">
        <v>25</v>
      </c>
      <c r="J66" t="s">
        <v>193</v>
      </c>
      <c r="K66" t="s">
        <v>193</v>
      </c>
      <c r="L66" t="s">
        <v>67</v>
      </c>
      <c r="M66" t="s">
        <v>67</v>
      </c>
      <c r="N66" t="s">
        <v>126</v>
      </c>
      <c r="O66" t="s">
        <v>126</v>
      </c>
      <c r="P66">
        <v>-1</v>
      </c>
      <c r="Q66" t="s">
        <v>25</v>
      </c>
      <c r="R66">
        <v>0</v>
      </c>
      <c r="S66">
        <v>0</v>
      </c>
      <c r="T66">
        <v>105391971</v>
      </c>
      <c r="U66">
        <v>105391971</v>
      </c>
      <c r="V66">
        <v>2029630</v>
      </c>
      <c r="W66" t="s">
        <v>30</v>
      </c>
      <c r="X66" t="s">
        <v>30</v>
      </c>
      <c r="Y66">
        <v>31911271</v>
      </c>
      <c r="Z66" t="str">
        <f>VLOOKUP(A66,pbp,1,FALSE)</f>
        <v>3600_-NONE-_36C25520A0039_P00003_-NONE-_-NONE-</v>
      </c>
    </row>
    <row r="67" spans="1:26" x14ac:dyDescent="0.25">
      <c r="A67" t="s">
        <v>247</v>
      </c>
      <c r="B67" t="s">
        <v>12</v>
      </c>
      <c r="C67" t="s">
        <v>248</v>
      </c>
      <c r="D67" t="s">
        <v>248</v>
      </c>
      <c r="E67">
        <v>7523</v>
      </c>
      <c r="F67">
        <v>7523</v>
      </c>
      <c r="G67">
        <v>4730</v>
      </c>
      <c r="H67">
        <v>4732</v>
      </c>
      <c r="I67" t="s">
        <v>25</v>
      </c>
      <c r="J67" t="s">
        <v>249</v>
      </c>
      <c r="K67" t="s">
        <v>249</v>
      </c>
      <c r="L67" t="s">
        <v>79</v>
      </c>
      <c r="M67" t="s">
        <v>79</v>
      </c>
      <c r="N67" t="s">
        <v>250</v>
      </c>
      <c r="O67" t="s">
        <v>251</v>
      </c>
      <c r="P67">
        <v>-1</v>
      </c>
      <c r="Q67" t="s">
        <v>25</v>
      </c>
      <c r="R67" t="s">
        <v>252</v>
      </c>
      <c r="S67" t="s">
        <v>252</v>
      </c>
      <c r="T67">
        <v>105006745</v>
      </c>
      <c r="U67">
        <v>105006745</v>
      </c>
      <c r="V67">
        <v>1989015</v>
      </c>
      <c r="W67" t="s">
        <v>30</v>
      </c>
      <c r="X67" t="s">
        <v>30</v>
      </c>
      <c r="Y67">
        <v>3027583</v>
      </c>
      <c r="Z67" t="e">
        <f>VLOOKUP(A67,pbp,1,FALSE)</f>
        <v>#N/A</v>
      </c>
    </row>
    <row r="68" spans="1:26" x14ac:dyDescent="0.25">
      <c r="A68" t="s">
        <v>253</v>
      </c>
      <c r="B68" t="s">
        <v>12</v>
      </c>
      <c r="C68" t="s">
        <v>55</v>
      </c>
      <c r="D68" t="s">
        <v>55</v>
      </c>
      <c r="E68">
        <v>1524</v>
      </c>
      <c r="F68">
        <v>1524</v>
      </c>
      <c r="H68">
        <v>4730</v>
      </c>
      <c r="I68" t="s">
        <v>25</v>
      </c>
      <c r="J68" t="s">
        <v>56</v>
      </c>
      <c r="K68" t="s">
        <v>56</v>
      </c>
      <c r="L68" t="s">
        <v>212</v>
      </c>
      <c r="M68" t="s">
        <v>212</v>
      </c>
      <c r="O68" t="s">
        <v>58</v>
      </c>
      <c r="P68">
        <v>-1</v>
      </c>
      <c r="Q68" t="s">
        <v>25</v>
      </c>
      <c r="R68" t="s">
        <v>59</v>
      </c>
      <c r="S68" t="s">
        <v>59</v>
      </c>
      <c r="T68">
        <v>104938447</v>
      </c>
      <c r="U68">
        <v>104938447</v>
      </c>
      <c r="V68">
        <v>1981553</v>
      </c>
      <c r="W68" t="s">
        <v>30</v>
      </c>
      <c r="X68" t="s">
        <v>30</v>
      </c>
      <c r="Y68">
        <v>580532</v>
      </c>
      <c r="Z68" t="str">
        <f>VLOOKUP(A68,pbp,1,FALSE)</f>
        <v>1524_-NONE-_15DDHQ19A00000001_P00008_-NONE-_-NONE-</v>
      </c>
    </row>
    <row r="69" spans="1:26" x14ac:dyDescent="0.25">
      <c r="A69" t="s">
        <v>254</v>
      </c>
      <c r="B69" t="s">
        <v>12</v>
      </c>
      <c r="C69" t="s">
        <v>55</v>
      </c>
      <c r="D69" t="s">
        <v>55</v>
      </c>
      <c r="E69">
        <v>1524</v>
      </c>
      <c r="F69">
        <v>1524</v>
      </c>
      <c r="H69">
        <v>4730</v>
      </c>
      <c r="I69" t="s">
        <v>25</v>
      </c>
      <c r="J69" t="s">
        <v>56</v>
      </c>
      <c r="K69" t="s">
        <v>56</v>
      </c>
      <c r="L69" t="s">
        <v>153</v>
      </c>
      <c r="M69" t="s">
        <v>153</v>
      </c>
      <c r="O69" t="s">
        <v>58</v>
      </c>
      <c r="P69">
        <v>-1</v>
      </c>
      <c r="Q69" t="s">
        <v>25</v>
      </c>
      <c r="R69" t="s">
        <v>59</v>
      </c>
      <c r="S69" t="s">
        <v>59</v>
      </c>
      <c r="T69">
        <v>104938449</v>
      </c>
      <c r="U69">
        <v>104938449</v>
      </c>
      <c r="V69">
        <v>1981556</v>
      </c>
      <c r="W69" t="s">
        <v>30</v>
      </c>
      <c r="X69" t="s">
        <v>30</v>
      </c>
      <c r="Y69">
        <v>580532</v>
      </c>
      <c r="Z69" t="str">
        <f>VLOOKUP(A69,pbp,1,FALSE)</f>
        <v>1524_-NONE-_15DDHQ19A00000001_P00011_-NONE-_-NONE-</v>
      </c>
    </row>
    <row r="70" spans="1:26" x14ac:dyDescent="0.25">
      <c r="A70" t="s">
        <v>255</v>
      </c>
      <c r="B70" t="s">
        <v>12</v>
      </c>
      <c r="C70" t="s">
        <v>55</v>
      </c>
      <c r="D70" t="s">
        <v>55</v>
      </c>
      <c r="E70">
        <v>1524</v>
      </c>
      <c r="F70">
        <v>1524</v>
      </c>
      <c r="H70">
        <v>4730</v>
      </c>
      <c r="I70" t="s">
        <v>25</v>
      </c>
      <c r="J70" t="s">
        <v>56</v>
      </c>
      <c r="K70" t="s">
        <v>56</v>
      </c>
      <c r="L70" t="s">
        <v>102</v>
      </c>
      <c r="M70" t="s">
        <v>102</v>
      </c>
      <c r="O70" t="s">
        <v>58</v>
      </c>
      <c r="P70">
        <v>-1</v>
      </c>
      <c r="Q70" t="s">
        <v>25</v>
      </c>
      <c r="R70" t="s">
        <v>59</v>
      </c>
      <c r="S70" t="s">
        <v>59</v>
      </c>
      <c r="T70">
        <v>104938451</v>
      </c>
      <c r="U70">
        <v>104938451</v>
      </c>
      <c r="V70">
        <v>1981558</v>
      </c>
      <c r="W70" t="s">
        <v>30</v>
      </c>
      <c r="X70" t="s">
        <v>30</v>
      </c>
      <c r="Y70">
        <v>580532</v>
      </c>
      <c r="Z70" t="str">
        <f>VLOOKUP(A70,pbp,1,FALSE)</f>
        <v>1524_-NONE-_15DDHQ19A00000001_P00013_-NONE-_-NONE-</v>
      </c>
    </row>
    <row r="71" spans="1:26" x14ac:dyDescent="0.25">
      <c r="A71" t="s">
        <v>256</v>
      </c>
      <c r="B71" t="s">
        <v>5</v>
      </c>
      <c r="C71" t="s">
        <v>34</v>
      </c>
      <c r="D71" t="s">
        <v>34</v>
      </c>
      <c r="E71">
        <v>3600</v>
      </c>
      <c r="F71">
        <v>3600</v>
      </c>
      <c r="G71">
        <v>3600</v>
      </c>
      <c r="I71" t="s">
        <v>25</v>
      </c>
      <c r="J71" t="s">
        <v>35</v>
      </c>
      <c r="K71" t="s">
        <v>35</v>
      </c>
      <c r="L71" t="s">
        <v>71</v>
      </c>
      <c r="M71" t="s">
        <v>71</v>
      </c>
      <c r="N71" t="s">
        <v>37</v>
      </c>
      <c r="O71" t="s">
        <v>37</v>
      </c>
      <c r="P71">
        <v>-1</v>
      </c>
      <c r="Q71" t="s">
        <v>25</v>
      </c>
      <c r="R71">
        <v>0</v>
      </c>
      <c r="S71">
        <v>0</v>
      </c>
      <c r="T71">
        <v>104956360</v>
      </c>
      <c r="U71">
        <v>104956360</v>
      </c>
      <c r="V71">
        <v>1983599</v>
      </c>
      <c r="W71" t="s">
        <v>30</v>
      </c>
      <c r="X71" t="s">
        <v>30</v>
      </c>
      <c r="Y71">
        <v>582291</v>
      </c>
      <c r="Z71" t="str">
        <f>VLOOKUP(A71,pbp,1,FALSE)</f>
        <v>3600_-NONE-_36C24119A0015_P00005_-NONE-_-NONE-</v>
      </c>
    </row>
    <row r="72" spans="1:26" x14ac:dyDescent="0.25">
      <c r="A72" t="s">
        <v>257</v>
      </c>
      <c r="B72" t="s">
        <v>5</v>
      </c>
      <c r="C72" t="s">
        <v>258</v>
      </c>
      <c r="D72" t="s">
        <v>258</v>
      </c>
      <c r="E72">
        <v>3600</v>
      </c>
      <c r="F72">
        <v>3600</v>
      </c>
      <c r="G72">
        <v>3600</v>
      </c>
      <c r="I72" t="s">
        <v>25</v>
      </c>
      <c r="J72" t="s">
        <v>259</v>
      </c>
      <c r="K72" t="s">
        <v>259</v>
      </c>
      <c r="L72" t="s">
        <v>63</v>
      </c>
      <c r="M72" t="s">
        <v>63</v>
      </c>
      <c r="N72" t="s">
        <v>75</v>
      </c>
      <c r="O72" t="s">
        <v>75</v>
      </c>
      <c r="P72">
        <v>-1</v>
      </c>
      <c r="Q72" t="s">
        <v>25</v>
      </c>
      <c r="R72" t="s">
        <v>43</v>
      </c>
      <c r="S72" t="s">
        <v>43</v>
      </c>
      <c r="T72">
        <v>105391370</v>
      </c>
      <c r="U72">
        <v>105391370</v>
      </c>
      <c r="V72">
        <v>2026932</v>
      </c>
      <c r="W72" t="s">
        <v>30</v>
      </c>
      <c r="X72" t="s">
        <v>30</v>
      </c>
      <c r="Y72">
        <v>31921003</v>
      </c>
      <c r="Z72" t="str">
        <f>VLOOKUP(A72,pbp,1,FALSE)</f>
        <v>3600_-NONE-_36C24220A0011_P00004_-NONE-_-NONE-</v>
      </c>
    </row>
    <row r="73" spans="1:26" x14ac:dyDescent="0.25">
      <c r="A73" t="s">
        <v>260</v>
      </c>
      <c r="B73" t="s">
        <v>5</v>
      </c>
      <c r="C73" t="s">
        <v>261</v>
      </c>
      <c r="D73" t="s">
        <v>261</v>
      </c>
      <c r="E73">
        <v>3600</v>
      </c>
      <c r="F73">
        <v>3600</v>
      </c>
      <c r="G73">
        <v>3600</v>
      </c>
      <c r="I73" t="s">
        <v>25</v>
      </c>
      <c r="J73" t="s">
        <v>262</v>
      </c>
      <c r="K73" t="s">
        <v>262</v>
      </c>
      <c r="L73" t="s">
        <v>67</v>
      </c>
      <c r="M73" t="s">
        <v>67</v>
      </c>
      <c r="N73" t="s">
        <v>263</v>
      </c>
      <c r="O73" t="s">
        <v>263</v>
      </c>
      <c r="P73">
        <v>-1</v>
      </c>
      <c r="Q73" t="s">
        <v>25</v>
      </c>
      <c r="R73" t="s">
        <v>264</v>
      </c>
      <c r="S73" t="s">
        <v>264</v>
      </c>
      <c r="T73">
        <v>104960123</v>
      </c>
      <c r="U73">
        <v>104960123</v>
      </c>
      <c r="V73">
        <v>2028157</v>
      </c>
      <c r="W73" t="s">
        <v>30</v>
      </c>
      <c r="X73" t="s">
        <v>30</v>
      </c>
      <c r="Y73">
        <v>1372164</v>
      </c>
      <c r="Z73" t="str">
        <f>VLOOKUP(A73,pbp,1,FALSE)</f>
        <v>3600_-NONE-_36C24918A0042_P00003_-NONE-_-NONE-</v>
      </c>
    </row>
    <row r="74" spans="1:26" x14ac:dyDescent="0.25">
      <c r="A74" t="s">
        <v>265</v>
      </c>
      <c r="B74" t="s">
        <v>5</v>
      </c>
      <c r="C74" t="s">
        <v>266</v>
      </c>
      <c r="D74" t="s">
        <v>266</v>
      </c>
      <c r="E74">
        <v>3600</v>
      </c>
      <c r="F74">
        <v>3600</v>
      </c>
      <c r="G74">
        <v>3600</v>
      </c>
      <c r="I74" t="s">
        <v>25</v>
      </c>
      <c r="J74" t="s">
        <v>267</v>
      </c>
      <c r="K74" t="s">
        <v>267</v>
      </c>
      <c r="L74">
        <v>0</v>
      </c>
      <c r="M74">
        <v>0</v>
      </c>
      <c r="N74" t="s">
        <v>268</v>
      </c>
      <c r="O74" t="s">
        <v>268</v>
      </c>
      <c r="P74">
        <v>-1</v>
      </c>
      <c r="Q74" t="s">
        <v>25</v>
      </c>
      <c r="R74">
        <v>0</v>
      </c>
      <c r="S74">
        <v>0</v>
      </c>
      <c r="T74">
        <v>105620933</v>
      </c>
      <c r="U74">
        <v>105620933</v>
      </c>
      <c r="V74">
        <v>1984346</v>
      </c>
      <c r="W74" t="s">
        <v>30</v>
      </c>
      <c r="X74" t="s">
        <v>30</v>
      </c>
      <c r="Y74">
        <v>37115575</v>
      </c>
      <c r="Z74" t="str">
        <f>VLOOKUP(A74,pbp,1,FALSE)</f>
        <v>3600_-NONE-_36C24921A0008_0_-NONE-_-NONE-</v>
      </c>
    </row>
    <row r="75" spans="1:26" x14ac:dyDescent="0.25">
      <c r="A75" t="s">
        <v>269</v>
      </c>
      <c r="B75" t="s">
        <v>5</v>
      </c>
      <c r="C75" t="s">
        <v>136</v>
      </c>
      <c r="D75" t="s">
        <v>136</v>
      </c>
      <c r="E75">
        <v>3600</v>
      </c>
      <c r="F75">
        <v>3600</v>
      </c>
      <c r="G75">
        <v>3600</v>
      </c>
      <c r="I75" t="s">
        <v>25</v>
      </c>
      <c r="J75" t="s">
        <v>137</v>
      </c>
      <c r="K75" t="s">
        <v>137</v>
      </c>
      <c r="L75" t="s">
        <v>51</v>
      </c>
      <c r="M75" t="s">
        <v>51</v>
      </c>
      <c r="N75" t="s">
        <v>138</v>
      </c>
      <c r="O75" t="s">
        <v>138</v>
      </c>
      <c r="P75">
        <v>-1</v>
      </c>
      <c r="Q75" t="s">
        <v>25</v>
      </c>
      <c r="R75">
        <v>0</v>
      </c>
      <c r="S75">
        <v>0</v>
      </c>
      <c r="T75">
        <v>104960659</v>
      </c>
      <c r="U75">
        <v>104960659</v>
      </c>
      <c r="V75">
        <v>1984460</v>
      </c>
      <c r="W75" t="s">
        <v>30</v>
      </c>
      <c r="X75" t="s">
        <v>30</v>
      </c>
      <c r="Y75">
        <v>561842</v>
      </c>
      <c r="Z75" t="str">
        <f>VLOOKUP(A75,pbp,1,FALSE)</f>
        <v>3600_-NONE-_36C25018A0014_P00006_-NONE-_-NONE-</v>
      </c>
    </row>
    <row r="76" spans="1:26" x14ac:dyDescent="0.25">
      <c r="A76" t="s">
        <v>270</v>
      </c>
      <c r="B76" t="s">
        <v>5</v>
      </c>
      <c r="C76" t="s">
        <v>271</v>
      </c>
      <c r="D76" t="s">
        <v>271</v>
      </c>
      <c r="E76">
        <v>3600</v>
      </c>
      <c r="F76">
        <v>3600</v>
      </c>
      <c r="G76">
        <v>3600</v>
      </c>
      <c r="I76" t="s">
        <v>25</v>
      </c>
      <c r="J76" t="s">
        <v>272</v>
      </c>
      <c r="K76" t="s">
        <v>272</v>
      </c>
      <c r="L76" t="s">
        <v>67</v>
      </c>
      <c r="M76" t="s">
        <v>67</v>
      </c>
      <c r="N76" t="s">
        <v>273</v>
      </c>
      <c r="O76" t="s">
        <v>273</v>
      </c>
      <c r="P76">
        <v>-1</v>
      </c>
      <c r="Q76" t="s">
        <v>25</v>
      </c>
      <c r="R76" t="s">
        <v>274</v>
      </c>
      <c r="S76" t="s">
        <v>274</v>
      </c>
      <c r="T76">
        <v>104960667</v>
      </c>
      <c r="U76">
        <v>104960667</v>
      </c>
      <c r="V76">
        <v>2028966</v>
      </c>
      <c r="W76" t="s">
        <v>30</v>
      </c>
      <c r="X76" t="s">
        <v>30</v>
      </c>
      <c r="Y76">
        <v>582981</v>
      </c>
      <c r="Z76" t="str">
        <f>VLOOKUP(A76,pbp,1,FALSE)</f>
        <v>3600_-NONE-_36C25018A0036_P00003_-NONE-_-NONE-</v>
      </c>
    </row>
    <row r="77" spans="1:26" x14ac:dyDescent="0.25">
      <c r="A77" t="s">
        <v>275</v>
      </c>
      <c r="B77" t="s">
        <v>5</v>
      </c>
      <c r="C77" t="s">
        <v>276</v>
      </c>
      <c r="D77" t="s">
        <v>276</v>
      </c>
      <c r="E77">
        <v>3600</v>
      </c>
      <c r="F77">
        <v>3600</v>
      </c>
      <c r="G77">
        <v>4732</v>
      </c>
      <c r="I77" t="s">
        <v>25</v>
      </c>
      <c r="J77" t="s">
        <v>277</v>
      </c>
      <c r="K77" t="s">
        <v>277</v>
      </c>
      <c r="L77" t="s">
        <v>36</v>
      </c>
      <c r="M77" t="s">
        <v>36</v>
      </c>
      <c r="N77" t="s">
        <v>278</v>
      </c>
      <c r="O77" t="s">
        <v>278</v>
      </c>
      <c r="P77">
        <v>-1</v>
      </c>
      <c r="Q77" t="s">
        <v>25</v>
      </c>
      <c r="R77">
        <v>0</v>
      </c>
      <c r="S77">
        <v>0</v>
      </c>
      <c r="T77">
        <v>104960736</v>
      </c>
      <c r="U77">
        <v>104960736</v>
      </c>
      <c r="V77">
        <v>1984477</v>
      </c>
      <c r="W77" t="s">
        <v>30</v>
      </c>
      <c r="X77" t="s">
        <v>30</v>
      </c>
      <c r="Y77">
        <v>582993</v>
      </c>
      <c r="Z77" t="str">
        <f>VLOOKUP(A77,pbp,1,FALSE)</f>
        <v>3600_-NONE-_36C25019A0014_P00002_-NONE-_-NONE-</v>
      </c>
    </row>
    <row r="78" spans="1:26" x14ac:dyDescent="0.25">
      <c r="A78" t="s">
        <v>279</v>
      </c>
      <c r="B78" t="s">
        <v>5</v>
      </c>
      <c r="C78" t="s">
        <v>280</v>
      </c>
      <c r="D78" t="s">
        <v>280</v>
      </c>
      <c r="E78">
        <v>3600</v>
      </c>
      <c r="F78">
        <v>3600</v>
      </c>
      <c r="G78">
        <v>3600</v>
      </c>
      <c r="I78" t="s">
        <v>25</v>
      </c>
      <c r="J78" t="s">
        <v>281</v>
      </c>
      <c r="K78" t="s">
        <v>281</v>
      </c>
      <c r="L78" t="s">
        <v>67</v>
      </c>
      <c r="M78" t="s">
        <v>67</v>
      </c>
      <c r="N78" t="s">
        <v>282</v>
      </c>
      <c r="O78" t="s">
        <v>282</v>
      </c>
      <c r="P78">
        <v>-1</v>
      </c>
      <c r="Q78" t="s">
        <v>25</v>
      </c>
      <c r="R78">
        <v>0</v>
      </c>
      <c r="S78">
        <v>0</v>
      </c>
      <c r="T78">
        <v>104960747</v>
      </c>
      <c r="U78">
        <v>104960747</v>
      </c>
      <c r="V78">
        <v>1984482</v>
      </c>
      <c r="W78" t="s">
        <v>30</v>
      </c>
      <c r="X78" t="s">
        <v>30</v>
      </c>
      <c r="Y78">
        <v>583001</v>
      </c>
      <c r="Z78" t="str">
        <f>VLOOKUP(A78,pbp,1,FALSE)</f>
        <v>3600_-NONE-_36C25019A0037_P00003_-NONE-_-NONE-</v>
      </c>
    </row>
    <row r="79" spans="1:26" x14ac:dyDescent="0.25">
      <c r="A79" t="s">
        <v>283</v>
      </c>
      <c r="B79" t="s">
        <v>5</v>
      </c>
      <c r="C79" t="s">
        <v>284</v>
      </c>
      <c r="D79" t="s">
        <v>284</v>
      </c>
      <c r="E79">
        <v>3600</v>
      </c>
      <c r="F79">
        <v>3600</v>
      </c>
      <c r="G79">
        <v>3600</v>
      </c>
      <c r="I79" t="s">
        <v>25</v>
      </c>
      <c r="J79" t="s">
        <v>285</v>
      </c>
      <c r="K79" t="s">
        <v>285</v>
      </c>
      <c r="L79">
        <v>0</v>
      </c>
      <c r="M79">
        <v>0</v>
      </c>
      <c r="N79" t="s">
        <v>286</v>
      </c>
      <c r="O79" t="s">
        <v>286</v>
      </c>
      <c r="P79">
        <v>-1</v>
      </c>
      <c r="Q79" t="s">
        <v>25</v>
      </c>
      <c r="R79">
        <v>0</v>
      </c>
      <c r="S79">
        <v>0</v>
      </c>
      <c r="T79">
        <v>105629457</v>
      </c>
      <c r="U79">
        <v>105629457</v>
      </c>
      <c r="V79">
        <v>2029425</v>
      </c>
      <c r="W79" t="s">
        <v>30</v>
      </c>
      <c r="X79" t="s">
        <v>30</v>
      </c>
      <c r="Y79">
        <v>37116213</v>
      </c>
      <c r="Z79" t="str">
        <f>VLOOKUP(A79,pbp,1,FALSE)</f>
        <v>3600_-NONE-_36C25221A0001_0_-NONE-_-NONE-</v>
      </c>
    </row>
    <row r="80" spans="1:26" x14ac:dyDescent="0.25">
      <c r="A80" t="s">
        <v>287</v>
      </c>
      <c r="B80" t="s">
        <v>5</v>
      </c>
      <c r="C80" t="s">
        <v>288</v>
      </c>
      <c r="D80" t="s">
        <v>288</v>
      </c>
      <c r="E80">
        <v>3600</v>
      </c>
      <c r="F80">
        <v>3600</v>
      </c>
      <c r="H80">
        <v>3600</v>
      </c>
      <c r="I80" t="s">
        <v>25</v>
      </c>
      <c r="J80" t="s">
        <v>289</v>
      </c>
      <c r="K80" t="s">
        <v>289</v>
      </c>
      <c r="L80" t="s">
        <v>36</v>
      </c>
      <c r="M80" t="s">
        <v>36</v>
      </c>
      <c r="N80" t="s">
        <v>290</v>
      </c>
      <c r="O80" t="s">
        <v>290</v>
      </c>
      <c r="P80">
        <v>-1</v>
      </c>
      <c r="Q80" t="s">
        <v>25</v>
      </c>
      <c r="R80">
        <v>0</v>
      </c>
      <c r="S80">
        <v>0</v>
      </c>
      <c r="T80">
        <v>105391967</v>
      </c>
      <c r="U80">
        <v>105391967</v>
      </c>
      <c r="V80">
        <v>1984712</v>
      </c>
      <c r="W80" t="s">
        <v>30</v>
      </c>
      <c r="X80" t="s">
        <v>30</v>
      </c>
      <c r="Y80">
        <v>31909578</v>
      </c>
      <c r="Z80" t="str">
        <f>VLOOKUP(A80,pbp,1,FALSE)</f>
        <v>3600_-NONE-_36C25520A0036_P00002_-NONE-_-NONE-</v>
      </c>
    </row>
    <row r="81" spans="1:26" x14ac:dyDescent="0.25">
      <c r="A81" t="s">
        <v>291</v>
      </c>
      <c r="B81" t="s">
        <v>12</v>
      </c>
      <c r="C81" t="s">
        <v>203</v>
      </c>
      <c r="D81" t="s">
        <v>203</v>
      </c>
      <c r="E81">
        <v>4740</v>
      </c>
      <c r="F81">
        <v>4740</v>
      </c>
      <c r="G81">
        <v>4730</v>
      </c>
      <c r="H81">
        <v>4732</v>
      </c>
      <c r="I81" t="s">
        <v>25</v>
      </c>
      <c r="J81" t="s">
        <v>204</v>
      </c>
      <c r="K81" t="s">
        <v>204</v>
      </c>
      <c r="L81" t="s">
        <v>240</v>
      </c>
      <c r="M81" t="s">
        <v>240</v>
      </c>
      <c r="N81" t="s">
        <v>206</v>
      </c>
      <c r="O81" t="s">
        <v>207</v>
      </c>
      <c r="P81">
        <v>-1</v>
      </c>
      <c r="Q81" t="s">
        <v>25</v>
      </c>
      <c r="R81">
        <v>0</v>
      </c>
      <c r="S81">
        <v>0</v>
      </c>
      <c r="T81">
        <v>104972713</v>
      </c>
      <c r="U81">
        <v>104972713</v>
      </c>
      <c r="V81">
        <v>2037969</v>
      </c>
      <c r="W81" t="s">
        <v>30</v>
      </c>
      <c r="X81" t="s">
        <v>30</v>
      </c>
      <c r="Y81">
        <v>584467</v>
      </c>
      <c r="Z81" t="e">
        <f>VLOOKUP(A81,pbp,1,FALSE)</f>
        <v>#N/A</v>
      </c>
    </row>
    <row r="82" spans="1:26" x14ac:dyDescent="0.25">
      <c r="A82" t="s">
        <v>292</v>
      </c>
      <c r="B82" t="s">
        <v>12</v>
      </c>
      <c r="C82" t="s">
        <v>155</v>
      </c>
      <c r="D82" t="s">
        <v>155</v>
      </c>
      <c r="E82">
        <v>9700</v>
      </c>
      <c r="F82">
        <v>9700</v>
      </c>
      <c r="H82">
        <v>4732</v>
      </c>
      <c r="I82" t="s">
        <v>25</v>
      </c>
      <c r="J82" t="s">
        <v>156</v>
      </c>
      <c r="K82" t="s">
        <v>156</v>
      </c>
      <c r="L82" t="s">
        <v>63</v>
      </c>
      <c r="M82" t="s">
        <v>63</v>
      </c>
      <c r="O82" t="s">
        <v>157</v>
      </c>
      <c r="P82">
        <v>-1</v>
      </c>
      <c r="Q82" t="s">
        <v>25</v>
      </c>
      <c r="R82">
        <v>0</v>
      </c>
      <c r="S82">
        <v>0</v>
      </c>
      <c r="T82">
        <v>105042559</v>
      </c>
      <c r="U82">
        <v>105042559</v>
      </c>
      <c r="V82">
        <v>1993946</v>
      </c>
      <c r="W82" t="s">
        <v>30</v>
      </c>
      <c r="X82" t="s">
        <v>30</v>
      </c>
      <c r="Y82">
        <v>589148</v>
      </c>
      <c r="Z82" t="str">
        <f>VLOOKUP(A82,pbp,1,FALSE)</f>
        <v>9700_-NONE-_HC104719A0002_P00004_-NONE-_-NONE-</v>
      </c>
    </row>
    <row r="83" spans="1:26" x14ac:dyDescent="0.25">
      <c r="A83" t="s">
        <v>293</v>
      </c>
      <c r="B83" t="s">
        <v>5</v>
      </c>
      <c r="C83" t="s">
        <v>294</v>
      </c>
      <c r="D83" t="s">
        <v>294</v>
      </c>
      <c r="E83">
        <v>3600</v>
      </c>
      <c r="F83">
        <v>3600</v>
      </c>
      <c r="G83">
        <v>4732</v>
      </c>
      <c r="I83" t="s">
        <v>25</v>
      </c>
      <c r="J83" t="s">
        <v>295</v>
      </c>
      <c r="K83" t="s">
        <v>295</v>
      </c>
      <c r="L83" t="s">
        <v>71</v>
      </c>
      <c r="M83" t="s">
        <v>71</v>
      </c>
      <c r="N83" t="s">
        <v>166</v>
      </c>
      <c r="O83" t="s">
        <v>166</v>
      </c>
      <c r="P83">
        <v>-1</v>
      </c>
      <c r="Q83" t="s">
        <v>25</v>
      </c>
      <c r="R83" t="s">
        <v>167</v>
      </c>
      <c r="S83" t="s">
        <v>167</v>
      </c>
      <c r="T83">
        <v>104808167</v>
      </c>
      <c r="U83">
        <v>104808167</v>
      </c>
      <c r="V83">
        <v>2008271</v>
      </c>
      <c r="W83" t="s">
        <v>30</v>
      </c>
      <c r="X83" t="s">
        <v>30</v>
      </c>
      <c r="Y83">
        <v>574984</v>
      </c>
      <c r="Z83" t="str">
        <f>VLOOKUP(A83,pbp,1,FALSE)</f>
        <v>3600_-NONE-_VA101V17A0004_P00005_-NONE-_-NONE-</v>
      </c>
    </row>
    <row r="84" spans="1:26" x14ac:dyDescent="0.25">
      <c r="A84" t="s">
        <v>296</v>
      </c>
      <c r="B84" t="s">
        <v>5</v>
      </c>
      <c r="C84" t="s">
        <v>297</v>
      </c>
      <c r="D84" t="s">
        <v>297</v>
      </c>
      <c r="E84">
        <v>3600</v>
      </c>
      <c r="F84">
        <v>3600</v>
      </c>
      <c r="G84">
        <v>3600</v>
      </c>
      <c r="I84" t="s">
        <v>25</v>
      </c>
      <c r="J84" t="s">
        <v>298</v>
      </c>
      <c r="K84" t="s">
        <v>298</v>
      </c>
      <c r="L84" t="s">
        <v>47</v>
      </c>
      <c r="M84" t="s">
        <v>47</v>
      </c>
      <c r="N84" t="s">
        <v>299</v>
      </c>
      <c r="O84" t="s">
        <v>299</v>
      </c>
      <c r="P84">
        <v>-1</v>
      </c>
      <c r="Q84" t="s">
        <v>25</v>
      </c>
      <c r="R84">
        <v>0</v>
      </c>
      <c r="S84">
        <v>0</v>
      </c>
      <c r="T84">
        <v>104691145</v>
      </c>
      <c r="U84">
        <v>104691145</v>
      </c>
      <c r="V84">
        <v>2189387</v>
      </c>
      <c r="W84" t="s">
        <v>30</v>
      </c>
      <c r="X84" t="s">
        <v>30</v>
      </c>
      <c r="Y84">
        <v>529006</v>
      </c>
      <c r="Z84" t="str">
        <f>VLOOKUP(A84,pbp,1,FALSE)</f>
        <v>3600_-NONE-_VA24815A0005_P00010_-NONE-_-NONE-</v>
      </c>
    </row>
    <row r="85" spans="1:26" x14ac:dyDescent="0.25">
      <c r="A85" t="s">
        <v>300</v>
      </c>
      <c r="B85" t="s">
        <v>5</v>
      </c>
      <c r="C85" t="s">
        <v>301</v>
      </c>
      <c r="D85" t="s">
        <v>301</v>
      </c>
      <c r="E85">
        <v>3600</v>
      </c>
      <c r="F85">
        <v>3600</v>
      </c>
      <c r="G85">
        <v>4730</v>
      </c>
      <c r="I85" t="s">
        <v>25</v>
      </c>
      <c r="J85" t="s">
        <v>302</v>
      </c>
      <c r="K85" t="s">
        <v>302</v>
      </c>
      <c r="L85" t="s">
        <v>63</v>
      </c>
      <c r="M85" t="s">
        <v>63</v>
      </c>
      <c r="N85" t="s">
        <v>303</v>
      </c>
      <c r="O85" t="s">
        <v>303</v>
      </c>
      <c r="P85">
        <v>-1</v>
      </c>
      <c r="Q85" t="s">
        <v>25</v>
      </c>
      <c r="R85" t="s">
        <v>29</v>
      </c>
      <c r="S85" t="s">
        <v>29</v>
      </c>
      <c r="T85">
        <v>104810955</v>
      </c>
      <c r="U85">
        <v>104810955</v>
      </c>
      <c r="V85">
        <v>2008357</v>
      </c>
      <c r="W85" t="s">
        <v>30</v>
      </c>
      <c r="X85" t="s">
        <v>30</v>
      </c>
      <c r="Y85">
        <v>549582</v>
      </c>
      <c r="Z85" t="str">
        <f>VLOOKUP(A85,pbp,1,FALSE)</f>
        <v>3600_-NONE-_VA25016A0014_P00004_-NONE-_-NONE-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74FC-8F3E-45E2-85B4-36DE8A623464}">
  <dimension ref="A1:O121"/>
  <sheetViews>
    <sheetView workbookViewId="0">
      <selection activeCell="I1" sqref="I1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416</v>
      </c>
      <c r="E1" t="s">
        <v>417</v>
      </c>
      <c r="F1" t="s">
        <v>8</v>
      </c>
      <c r="G1" t="s">
        <v>10</v>
      </c>
      <c r="H1" t="s">
        <v>416</v>
      </c>
      <c r="I1" t="s">
        <v>417</v>
      </c>
      <c r="J1" t="s">
        <v>14</v>
      </c>
      <c r="K1" t="s">
        <v>16</v>
      </c>
      <c r="L1" t="s">
        <v>18</v>
      </c>
      <c r="M1" t="s">
        <v>20</v>
      </c>
      <c r="N1" t="s">
        <v>21</v>
      </c>
      <c r="O1" t="s">
        <v>22</v>
      </c>
    </row>
    <row r="2" spans="1:15" x14ac:dyDescent="0.25">
      <c r="A2" t="s">
        <v>308</v>
      </c>
      <c r="B2" t="s">
        <v>309</v>
      </c>
      <c r="C2">
        <v>1330</v>
      </c>
      <c r="F2" t="s">
        <v>310</v>
      </c>
      <c r="G2">
        <v>0</v>
      </c>
      <c r="H2" t="s">
        <v>311</v>
      </c>
      <c r="I2" t="s">
        <v>311</v>
      </c>
      <c r="J2">
        <v>-1</v>
      </c>
      <c r="K2" t="s">
        <v>312</v>
      </c>
      <c r="L2">
        <v>105439622</v>
      </c>
      <c r="M2">
        <v>2013654</v>
      </c>
      <c r="N2" t="s">
        <v>30</v>
      </c>
      <c r="O2">
        <v>37107060</v>
      </c>
    </row>
    <row r="3" spans="1:15" x14ac:dyDescent="0.25">
      <c r="A3" t="s">
        <v>46</v>
      </c>
      <c r="B3" t="s">
        <v>41</v>
      </c>
      <c r="C3">
        <v>9700</v>
      </c>
      <c r="E3">
        <v>4732</v>
      </c>
      <c r="F3" t="s">
        <v>42</v>
      </c>
      <c r="G3" t="s">
        <v>47</v>
      </c>
      <c r="I3" t="s">
        <v>44</v>
      </c>
      <c r="J3">
        <v>-1</v>
      </c>
      <c r="K3" t="s">
        <v>45</v>
      </c>
      <c r="L3">
        <v>105041823</v>
      </c>
      <c r="M3">
        <v>1993922</v>
      </c>
      <c r="N3" t="s">
        <v>30</v>
      </c>
      <c r="O3">
        <v>589141</v>
      </c>
    </row>
    <row r="4" spans="1:15" x14ac:dyDescent="0.25">
      <c r="A4" t="s">
        <v>48</v>
      </c>
      <c r="B4" t="s">
        <v>49</v>
      </c>
      <c r="C4">
        <v>3600</v>
      </c>
      <c r="D4">
        <v>4730</v>
      </c>
      <c r="F4" t="s">
        <v>50</v>
      </c>
      <c r="G4" t="s">
        <v>51</v>
      </c>
      <c r="H4" t="s">
        <v>52</v>
      </c>
      <c r="I4" t="s">
        <v>52</v>
      </c>
      <c r="J4">
        <v>-1</v>
      </c>
      <c r="K4" t="s">
        <v>53</v>
      </c>
      <c r="L4">
        <v>104832427</v>
      </c>
      <c r="M4">
        <v>2188732</v>
      </c>
      <c r="N4" t="s">
        <v>30</v>
      </c>
      <c r="O4">
        <v>555966</v>
      </c>
    </row>
    <row r="5" spans="1:15" x14ac:dyDescent="0.25">
      <c r="A5" t="s">
        <v>85</v>
      </c>
      <c r="B5" t="s">
        <v>86</v>
      </c>
      <c r="C5">
        <v>3600</v>
      </c>
      <c r="D5">
        <v>4730</v>
      </c>
      <c r="F5" t="s">
        <v>87</v>
      </c>
      <c r="G5" t="s">
        <v>67</v>
      </c>
      <c r="H5" t="s">
        <v>88</v>
      </c>
      <c r="I5" t="s">
        <v>88</v>
      </c>
      <c r="J5">
        <v>-1</v>
      </c>
      <c r="K5">
        <v>0</v>
      </c>
      <c r="L5">
        <v>104960734</v>
      </c>
      <c r="M5">
        <v>1984475</v>
      </c>
      <c r="N5" t="s">
        <v>30</v>
      </c>
      <c r="O5">
        <v>582992</v>
      </c>
    </row>
    <row r="6" spans="1:15" x14ac:dyDescent="0.25">
      <c r="A6" t="s">
        <v>95</v>
      </c>
      <c r="B6" t="s">
        <v>96</v>
      </c>
      <c r="C6">
        <v>8000</v>
      </c>
      <c r="E6">
        <v>4730</v>
      </c>
      <c r="F6" t="s">
        <v>97</v>
      </c>
      <c r="G6" t="s">
        <v>36</v>
      </c>
      <c r="I6" t="s">
        <v>98</v>
      </c>
      <c r="J6">
        <v>-1</v>
      </c>
      <c r="K6">
        <v>0</v>
      </c>
      <c r="L6">
        <v>105014558</v>
      </c>
      <c r="M6">
        <v>1989894</v>
      </c>
      <c r="N6" t="s">
        <v>30</v>
      </c>
      <c r="O6">
        <v>586941</v>
      </c>
    </row>
    <row r="7" spans="1:15" x14ac:dyDescent="0.25">
      <c r="A7" t="s">
        <v>101</v>
      </c>
      <c r="B7" t="s">
        <v>41</v>
      </c>
      <c r="C7">
        <v>9700</v>
      </c>
      <c r="E7">
        <v>4732</v>
      </c>
      <c r="F7" t="s">
        <v>42</v>
      </c>
      <c r="G7" t="s">
        <v>102</v>
      </c>
      <c r="I7" t="s">
        <v>44</v>
      </c>
      <c r="J7">
        <v>-1</v>
      </c>
      <c r="K7" t="s">
        <v>45</v>
      </c>
      <c r="L7">
        <v>105041826</v>
      </c>
      <c r="M7">
        <v>1993925</v>
      </c>
      <c r="N7" t="s">
        <v>30</v>
      </c>
      <c r="O7">
        <v>589141</v>
      </c>
    </row>
    <row r="8" spans="1:15" x14ac:dyDescent="0.25">
      <c r="A8" t="s">
        <v>60</v>
      </c>
      <c r="B8" t="s">
        <v>55</v>
      </c>
      <c r="C8">
        <v>1524</v>
      </c>
      <c r="E8">
        <v>4730</v>
      </c>
      <c r="F8" t="s">
        <v>56</v>
      </c>
      <c r="G8" t="s">
        <v>61</v>
      </c>
      <c r="I8" t="s">
        <v>58</v>
      </c>
      <c r="J8">
        <v>-1</v>
      </c>
      <c r="K8" t="s">
        <v>59</v>
      </c>
      <c r="L8">
        <v>104938450</v>
      </c>
      <c r="M8">
        <v>1981557</v>
      </c>
      <c r="N8" t="s">
        <v>30</v>
      </c>
      <c r="O8">
        <v>580532</v>
      </c>
    </row>
    <row r="9" spans="1:15" x14ac:dyDescent="0.25">
      <c r="A9" t="s">
        <v>123</v>
      </c>
      <c r="B9" t="s">
        <v>124</v>
      </c>
      <c r="C9">
        <v>3600</v>
      </c>
      <c r="E9">
        <v>3600</v>
      </c>
      <c r="F9" t="s">
        <v>125</v>
      </c>
      <c r="G9" t="s">
        <v>79</v>
      </c>
      <c r="H9" t="s">
        <v>126</v>
      </c>
      <c r="I9" t="s">
        <v>126</v>
      </c>
      <c r="J9">
        <v>-1</v>
      </c>
      <c r="K9">
        <v>0</v>
      </c>
      <c r="L9">
        <v>105391322</v>
      </c>
      <c r="M9">
        <v>2026658</v>
      </c>
      <c r="N9" t="s">
        <v>30</v>
      </c>
      <c r="O9">
        <v>31922213</v>
      </c>
    </row>
    <row r="10" spans="1:15" x14ac:dyDescent="0.25">
      <c r="A10" t="s">
        <v>352</v>
      </c>
      <c r="B10" t="s">
        <v>353</v>
      </c>
      <c r="C10">
        <v>3600</v>
      </c>
      <c r="F10" t="s">
        <v>354</v>
      </c>
      <c r="G10">
        <v>0</v>
      </c>
      <c r="H10" t="s">
        <v>355</v>
      </c>
      <c r="I10" t="s">
        <v>355</v>
      </c>
      <c r="J10">
        <v>-1</v>
      </c>
      <c r="K10">
        <v>0</v>
      </c>
      <c r="L10">
        <v>105620951</v>
      </c>
      <c r="M10">
        <v>1984363</v>
      </c>
      <c r="N10" t="s">
        <v>30</v>
      </c>
      <c r="O10">
        <v>37115589</v>
      </c>
    </row>
    <row r="11" spans="1:15" x14ac:dyDescent="0.25">
      <c r="A11" t="s">
        <v>99</v>
      </c>
      <c r="B11" t="s">
        <v>24</v>
      </c>
      <c r="C11">
        <v>1524</v>
      </c>
      <c r="E11">
        <v>4730</v>
      </c>
      <c r="F11" t="s">
        <v>26</v>
      </c>
      <c r="G11" t="s">
        <v>100</v>
      </c>
      <c r="I11" t="s">
        <v>28</v>
      </c>
      <c r="J11">
        <v>-1</v>
      </c>
      <c r="K11" t="s">
        <v>29</v>
      </c>
      <c r="L11">
        <v>104757977</v>
      </c>
      <c r="M11">
        <v>2079132</v>
      </c>
      <c r="N11" t="s">
        <v>30</v>
      </c>
      <c r="O11">
        <v>565583</v>
      </c>
    </row>
    <row r="12" spans="1:15" x14ac:dyDescent="0.25">
      <c r="A12" t="s">
        <v>38</v>
      </c>
      <c r="B12" t="s">
        <v>24</v>
      </c>
      <c r="C12">
        <v>1524</v>
      </c>
      <c r="E12">
        <v>4730</v>
      </c>
      <c r="F12" t="s">
        <v>26</v>
      </c>
      <c r="G12" t="s">
        <v>39</v>
      </c>
      <c r="I12" t="s">
        <v>28</v>
      </c>
      <c r="J12">
        <v>-1</v>
      </c>
      <c r="K12" t="s">
        <v>29</v>
      </c>
      <c r="L12">
        <v>104757974</v>
      </c>
      <c r="M12">
        <v>2079129</v>
      </c>
      <c r="N12" t="s">
        <v>30</v>
      </c>
      <c r="O12">
        <v>565583</v>
      </c>
    </row>
    <row r="13" spans="1:15" x14ac:dyDescent="0.25">
      <c r="A13" t="s">
        <v>152</v>
      </c>
      <c r="B13" t="s">
        <v>41</v>
      </c>
      <c r="C13">
        <v>9700</v>
      </c>
      <c r="E13">
        <v>4732</v>
      </c>
      <c r="F13" t="s">
        <v>42</v>
      </c>
      <c r="G13" t="s">
        <v>153</v>
      </c>
      <c r="I13" t="s">
        <v>44</v>
      </c>
      <c r="J13">
        <v>-1</v>
      </c>
      <c r="K13" t="s">
        <v>45</v>
      </c>
      <c r="L13">
        <v>105041824</v>
      </c>
      <c r="M13">
        <v>1993923</v>
      </c>
      <c r="N13" t="s">
        <v>30</v>
      </c>
      <c r="O13">
        <v>589141</v>
      </c>
    </row>
    <row r="14" spans="1:15" x14ac:dyDescent="0.25">
      <c r="A14" t="s">
        <v>154</v>
      </c>
      <c r="B14" t="s">
        <v>155</v>
      </c>
      <c r="C14">
        <v>9700</v>
      </c>
      <c r="E14">
        <v>4732</v>
      </c>
      <c r="F14" t="s">
        <v>156</v>
      </c>
      <c r="G14" t="s">
        <v>51</v>
      </c>
      <c r="I14" t="s">
        <v>157</v>
      </c>
      <c r="J14">
        <v>-1</v>
      </c>
      <c r="K14">
        <v>0</v>
      </c>
      <c r="L14">
        <v>105042561</v>
      </c>
      <c r="M14">
        <v>1993947</v>
      </c>
      <c r="N14" t="s">
        <v>30</v>
      </c>
      <c r="O14">
        <v>589148</v>
      </c>
    </row>
    <row r="15" spans="1:15" x14ac:dyDescent="0.25">
      <c r="A15" t="s">
        <v>168</v>
      </c>
      <c r="B15" t="s">
        <v>164</v>
      </c>
      <c r="C15">
        <v>3600</v>
      </c>
      <c r="D15">
        <v>4732</v>
      </c>
      <c r="F15" t="s">
        <v>165</v>
      </c>
      <c r="G15" t="s">
        <v>57</v>
      </c>
      <c r="H15" t="s">
        <v>166</v>
      </c>
      <c r="I15" t="s">
        <v>166</v>
      </c>
      <c r="J15">
        <v>-1</v>
      </c>
      <c r="K15" t="s">
        <v>53</v>
      </c>
      <c r="L15">
        <v>104808166</v>
      </c>
      <c r="M15">
        <v>2188729</v>
      </c>
      <c r="N15" t="s">
        <v>30</v>
      </c>
      <c r="O15">
        <v>574983</v>
      </c>
    </row>
    <row r="16" spans="1:15" x14ac:dyDescent="0.25">
      <c r="A16" t="s">
        <v>169</v>
      </c>
      <c r="B16" t="s">
        <v>170</v>
      </c>
      <c r="C16">
        <v>3600</v>
      </c>
      <c r="D16">
        <v>3600</v>
      </c>
      <c r="F16" t="s">
        <v>171</v>
      </c>
      <c r="G16" t="s">
        <v>57</v>
      </c>
      <c r="H16" t="s">
        <v>172</v>
      </c>
      <c r="I16" t="s">
        <v>172</v>
      </c>
      <c r="J16">
        <v>-1</v>
      </c>
      <c r="K16">
        <v>0</v>
      </c>
      <c r="L16">
        <v>104811190</v>
      </c>
      <c r="M16">
        <v>2008380</v>
      </c>
      <c r="N16" t="s">
        <v>30</v>
      </c>
      <c r="O16">
        <v>549716</v>
      </c>
    </row>
    <row r="17" spans="1:15" x14ac:dyDescent="0.25">
      <c r="A17" t="s">
        <v>135</v>
      </c>
      <c r="B17" t="s">
        <v>136</v>
      </c>
      <c r="C17">
        <v>3600</v>
      </c>
      <c r="D17">
        <v>3600</v>
      </c>
      <c r="F17" t="s">
        <v>137</v>
      </c>
      <c r="G17" t="s">
        <v>57</v>
      </c>
      <c r="H17" t="s">
        <v>138</v>
      </c>
      <c r="I17" t="s">
        <v>138</v>
      </c>
      <c r="J17">
        <v>-1</v>
      </c>
      <c r="K17">
        <v>0</v>
      </c>
      <c r="L17">
        <v>104960660</v>
      </c>
      <c r="M17">
        <v>1984461</v>
      </c>
      <c r="N17" t="s">
        <v>30</v>
      </c>
      <c r="O17">
        <v>561842</v>
      </c>
    </row>
    <row r="18" spans="1:15" x14ac:dyDescent="0.25">
      <c r="A18" t="s">
        <v>219</v>
      </c>
      <c r="B18" t="s">
        <v>220</v>
      </c>
      <c r="C18">
        <v>3600</v>
      </c>
      <c r="D18">
        <v>4730</v>
      </c>
      <c r="F18" t="s">
        <v>221</v>
      </c>
      <c r="G18" t="s">
        <v>57</v>
      </c>
      <c r="H18" t="s">
        <v>222</v>
      </c>
      <c r="I18" t="s">
        <v>222</v>
      </c>
      <c r="J18">
        <v>-1</v>
      </c>
      <c r="K18">
        <v>0</v>
      </c>
      <c r="L18">
        <v>104740657</v>
      </c>
      <c r="M18">
        <v>2008365</v>
      </c>
      <c r="N18" t="s">
        <v>30</v>
      </c>
      <c r="O18">
        <v>529183</v>
      </c>
    </row>
    <row r="19" spans="1:15" x14ac:dyDescent="0.25">
      <c r="A19" t="s">
        <v>223</v>
      </c>
      <c r="B19" t="s">
        <v>55</v>
      </c>
      <c r="C19">
        <v>1524</v>
      </c>
      <c r="E19">
        <v>4730</v>
      </c>
      <c r="F19" t="s">
        <v>56</v>
      </c>
      <c r="G19" t="s">
        <v>71</v>
      </c>
      <c r="I19" t="s">
        <v>58</v>
      </c>
      <c r="J19">
        <v>-1</v>
      </c>
      <c r="K19" t="s">
        <v>59</v>
      </c>
      <c r="L19">
        <v>104938444</v>
      </c>
      <c r="M19">
        <v>1981551</v>
      </c>
      <c r="N19" t="s">
        <v>30</v>
      </c>
      <c r="O19">
        <v>580532</v>
      </c>
    </row>
    <row r="20" spans="1:15" x14ac:dyDescent="0.25">
      <c r="A20" t="s">
        <v>337</v>
      </c>
      <c r="B20" t="s">
        <v>338</v>
      </c>
      <c r="C20">
        <v>3600</v>
      </c>
      <c r="F20" t="s">
        <v>339</v>
      </c>
      <c r="G20">
        <v>0</v>
      </c>
      <c r="H20" t="s">
        <v>340</v>
      </c>
      <c r="I20" t="s">
        <v>340</v>
      </c>
      <c r="J20">
        <v>-1</v>
      </c>
      <c r="K20">
        <v>0</v>
      </c>
      <c r="L20">
        <v>105607768</v>
      </c>
      <c r="M20">
        <v>1984025</v>
      </c>
      <c r="N20" t="s">
        <v>30</v>
      </c>
      <c r="O20">
        <v>37115232</v>
      </c>
    </row>
    <row r="21" spans="1:15" x14ac:dyDescent="0.25">
      <c r="A21" t="s">
        <v>188</v>
      </c>
      <c r="B21" t="s">
        <v>189</v>
      </c>
      <c r="C21">
        <v>3600</v>
      </c>
      <c r="D21">
        <v>3600</v>
      </c>
      <c r="F21" t="s">
        <v>190</v>
      </c>
      <c r="G21" t="s">
        <v>36</v>
      </c>
      <c r="H21" t="s">
        <v>37</v>
      </c>
      <c r="I21" t="s">
        <v>37</v>
      </c>
      <c r="J21">
        <v>-1</v>
      </c>
      <c r="K21">
        <v>0</v>
      </c>
      <c r="L21">
        <v>105624964</v>
      </c>
      <c r="M21">
        <v>2029233</v>
      </c>
      <c r="N21" t="s">
        <v>30</v>
      </c>
      <c r="O21">
        <v>37116152</v>
      </c>
    </row>
    <row r="22" spans="1:15" x14ac:dyDescent="0.25">
      <c r="A22" t="s">
        <v>225</v>
      </c>
      <c r="B22" t="s">
        <v>192</v>
      </c>
      <c r="C22">
        <v>3600</v>
      </c>
      <c r="E22">
        <v>3600</v>
      </c>
      <c r="F22" t="s">
        <v>193</v>
      </c>
      <c r="G22" t="s">
        <v>71</v>
      </c>
      <c r="H22" t="s">
        <v>126</v>
      </c>
      <c r="I22" t="s">
        <v>126</v>
      </c>
      <c r="J22">
        <v>-1</v>
      </c>
      <c r="K22">
        <v>0</v>
      </c>
      <c r="L22">
        <v>105391973</v>
      </c>
      <c r="M22">
        <v>1984715</v>
      </c>
      <c r="N22" t="s">
        <v>30</v>
      </c>
      <c r="O22">
        <v>31911271</v>
      </c>
    </row>
    <row r="23" spans="1:15" x14ac:dyDescent="0.25">
      <c r="A23" t="s">
        <v>191</v>
      </c>
      <c r="B23" t="s">
        <v>192</v>
      </c>
      <c r="C23">
        <v>3600</v>
      </c>
      <c r="E23">
        <v>3600</v>
      </c>
      <c r="F23" t="s">
        <v>193</v>
      </c>
      <c r="G23" t="s">
        <v>36</v>
      </c>
      <c r="H23" t="s">
        <v>126</v>
      </c>
      <c r="I23" t="s">
        <v>126</v>
      </c>
      <c r="J23">
        <v>-1</v>
      </c>
      <c r="K23">
        <v>0</v>
      </c>
      <c r="L23">
        <v>105391970</v>
      </c>
      <c r="M23">
        <v>2029629</v>
      </c>
      <c r="N23" t="s">
        <v>30</v>
      </c>
      <c r="O23">
        <v>31911271</v>
      </c>
    </row>
    <row r="24" spans="1:15" x14ac:dyDescent="0.25">
      <c r="A24" t="s">
        <v>246</v>
      </c>
      <c r="B24" t="s">
        <v>192</v>
      </c>
      <c r="C24">
        <v>3600</v>
      </c>
      <c r="E24">
        <v>3600</v>
      </c>
      <c r="F24" t="s">
        <v>193</v>
      </c>
      <c r="G24" t="s">
        <v>67</v>
      </c>
      <c r="H24" t="s">
        <v>126</v>
      </c>
      <c r="I24" t="s">
        <v>126</v>
      </c>
      <c r="J24">
        <v>-1</v>
      </c>
      <c r="K24">
        <v>0</v>
      </c>
      <c r="L24">
        <v>105391971</v>
      </c>
      <c r="M24">
        <v>2029630</v>
      </c>
      <c r="N24" t="s">
        <v>30</v>
      </c>
      <c r="O24">
        <v>31911271</v>
      </c>
    </row>
    <row r="25" spans="1:15" x14ac:dyDescent="0.25">
      <c r="A25" t="s">
        <v>256</v>
      </c>
      <c r="B25" t="s">
        <v>34</v>
      </c>
      <c r="C25">
        <v>3600</v>
      </c>
      <c r="D25">
        <v>3600</v>
      </c>
      <c r="F25" t="s">
        <v>35</v>
      </c>
      <c r="G25" t="s">
        <v>71</v>
      </c>
      <c r="H25" t="s">
        <v>37</v>
      </c>
      <c r="I25" t="s">
        <v>37</v>
      </c>
      <c r="J25">
        <v>-1</v>
      </c>
      <c r="K25">
        <v>0</v>
      </c>
      <c r="L25">
        <v>104956360</v>
      </c>
      <c r="M25">
        <v>1983599</v>
      </c>
      <c r="N25" t="s">
        <v>30</v>
      </c>
      <c r="O25">
        <v>582291</v>
      </c>
    </row>
    <row r="26" spans="1:15" x14ac:dyDescent="0.25">
      <c r="A26" t="s">
        <v>257</v>
      </c>
      <c r="B26" t="s">
        <v>258</v>
      </c>
      <c r="C26">
        <v>3600</v>
      </c>
      <c r="D26">
        <v>3600</v>
      </c>
      <c r="F26" t="s">
        <v>259</v>
      </c>
      <c r="G26" t="s">
        <v>63</v>
      </c>
      <c r="H26" t="s">
        <v>75</v>
      </c>
      <c r="I26" t="s">
        <v>75</v>
      </c>
      <c r="J26">
        <v>-1</v>
      </c>
      <c r="K26" t="s">
        <v>43</v>
      </c>
      <c r="L26">
        <v>105391370</v>
      </c>
      <c r="M26">
        <v>2026932</v>
      </c>
      <c r="N26" t="s">
        <v>30</v>
      </c>
      <c r="O26">
        <v>31921003</v>
      </c>
    </row>
    <row r="27" spans="1:15" x14ac:dyDescent="0.25">
      <c r="A27" t="s">
        <v>265</v>
      </c>
      <c r="B27" t="s">
        <v>266</v>
      </c>
      <c r="C27">
        <v>3600</v>
      </c>
      <c r="D27">
        <v>3600</v>
      </c>
      <c r="F27" t="s">
        <v>267</v>
      </c>
      <c r="G27">
        <v>0</v>
      </c>
      <c r="H27" t="s">
        <v>268</v>
      </c>
      <c r="I27" t="s">
        <v>268</v>
      </c>
      <c r="J27">
        <v>-1</v>
      </c>
      <c r="K27">
        <v>0</v>
      </c>
      <c r="L27">
        <v>105620933</v>
      </c>
      <c r="M27">
        <v>1984346</v>
      </c>
      <c r="N27" t="s">
        <v>30</v>
      </c>
      <c r="O27">
        <v>37115575</v>
      </c>
    </row>
    <row r="28" spans="1:15" x14ac:dyDescent="0.25">
      <c r="A28" t="s">
        <v>269</v>
      </c>
      <c r="B28" t="s">
        <v>136</v>
      </c>
      <c r="C28">
        <v>3600</v>
      </c>
      <c r="D28">
        <v>3600</v>
      </c>
      <c r="F28" t="s">
        <v>137</v>
      </c>
      <c r="G28" t="s">
        <v>51</v>
      </c>
      <c r="H28" t="s">
        <v>138</v>
      </c>
      <c r="I28" t="s">
        <v>138</v>
      </c>
      <c r="J28">
        <v>-1</v>
      </c>
      <c r="K28">
        <v>0</v>
      </c>
      <c r="L28">
        <v>104960659</v>
      </c>
      <c r="M28">
        <v>1984460</v>
      </c>
      <c r="N28" t="s">
        <v>30</v>
      </c>
      <c r="O28">
        <v>561842</v>
      </c>
    </row>
    <row r="29" spans="1:15" x14ac:dyDescent="0.25">
      <c r="A29" t="s">
        <v>296</v>
      </c>
      <c r="B29" t="s">
        <v>297</v>
      </c>
      <c r="C29">
        <v>3600</v>
      </c>
      <c r="D29">
        <v>3600</v>
      </c>
      <c r="F29" t="s">
        <v>298</v>
      </c>
      <c r="G29" t="s">
        <v>47</v>
      </c>
      <c r="H29" t="s">
        <v>299</v>
      </c>
      <c r="I29" t="s">
        <v>299</v>
      </c>
      <c r="J29">
        <v>-1</v>
      </c>
      <c r="K29">
        <v>0</v>
      </c>
      <c r="L29">
        <v>104691145</v>
      </c>
      <c r="M29">
        <v>2189387</v>
      </c>
      <c r="N29" t="s">
        <v>30</v>
      </c>
      <c r="O29">
        <v>529006</v>
      </c>
    </row>
    <row r="30" spans="1:15" x14ac:dyDescent="0.25">
      <c r="A30" t="s">
        <v>418</v>
      </c>
      <c r="B30" t="s">
        <v>419</v>
      </c>
      <c r="C30">
        <v>3600</v>
      </c>
      <c r="D30">
        <v>4730</v>
      </c>
      <c r="F30" t="s">
        <v>420</v>
      </c>
      <c r="G30" t="s">
        <v>43</v>
      </c>
      <c r="H30" t="s">
        <v>421</v>
      </c>
      <c r="I30" t="s">
        <v>421</v>
      </c>
      <c r="J30">
        <v>-1</v>
      </c>
      <c r="K30" t="s">
        <v>422</v>
      </c>
      <c r="L30">
        <v>104741619</v>
      </c>
      <c r="M30">
        <v>2008419</v>
      </c>
      <c r="N30" t="s">
        <v>30</v>
      </c>
      <c r="O30">
        <v>529813</v>
      </c>
    </row>
    <row r="31" spans="1:15" x14ac:dyDescent="0.25">
      <c r="A31" t="s">
        <v>423</v>
      </c>
      <c r="B31" t="s">
        <v>424</v>
      </c>
      <c r="C31">
        <v>3600</v>
      </c>
      <c r="D31">
        <v>3600</v>
      </c>
      <c r="F31" t="s">
        <v>425</v>
      </c>
      <c r="G31" t="s">
        <v>67</v>
      </c>
      <c r="H31" t="s">
        <v>187</v>
      </c>
      <c r="I31" t="s">
        <v>187</v>
      </c>
      <c r="J31">
        <v>-1</v>
      </c>
      <c r="K31">
        <v>0</v>
      </c>
      <c r="L31">
        <v>105624902</v>
      </c>
      <c r="M31">
        <v>2029205</v>
      </c>
      <c r="N31" t="s">
        <v>30</v>
      </c>
      <c r="O31">
        <v>37116120</v>
      </c>
    </row>
    <row r="32" spans="1:15" x14ac:dyDescent="0.25">
      <c r="A32" t="s">
        <v>426</v>
      </c>
      <c r="B32" t="s">
        <v>427</v>
      </c>
      <c r="C32">
        <v>3600</v>
      </c>
      <c r="D32">
        <v>4730</v>
      </c>
      <c r="F32" t="s">
        <v>428</v>
      </c>
      <c r="G32" t="s">
        <v>79</v>
      </c>
      <c r="H32" t="s">
        <v>429</v>
      </c>
      <c r="I32" t="s">
        <v>429</v>
      </c>
      <c r="J32">
        <v>-1</v>
      </c>
      <c r="K32" t="s">
        <v>430</v>
      </c>
      <c r="L32">
        <v>105645348</v>
      </c>
      <c r="M32">
        <v>2030833</v>
      </c>
      <c r="N32" t="s">
        <v>30</v>
      </c>
      <c r="O32">
        <v>37116774</v>
      </c>
    </row>
    <row r="33" spans="1:15" x14ac:dyDescent="0.25">
      <c r="A33" t="s">
        <v>322</v>
      </c>
      <c r="B33" t="s">
        <v>24</v>
      </c>
      <c r="C33">
        <v>1524</v>
      </c>
      <c r="E33">
        <v>4730</v>
      </c>
      <c r="F33" t="s">
        <v>26</v>
      </c>
      <c r="G33" t="s">
        <v>323</v>
      </c>
      <c r="I33" t="s">
        <v>28</v>
      </c>
      <c r="J33">
        <v>-1</v>
      </c>
      <c r="K33" t="s">
        <v>29</v>
      </c>
      <c r="L33">
        <v>104757976</v>
      </c>
      <c r="M33">
        <v>2079131</v>
      </c>
      <c r="N33" t="s">
        <v>30</v>
      </c>
      <c r="O33">
        <v>565583</v>
      </c>
    </row>
    <row r="34" spans="1:15" x14ac:dyDescent="0.25">
      <c r="A34" t="s">
        <v>320</v>
      </c>
      <c r="B34" t="s">
        <v>24</v>
      </c>
      <c r="C34">
        <v>1524</v>
      </c>
      <c r="E34">
        <v>4730</v>
      </c>
      <c r="F34" t="s">
        <v>26</v>
      </c>
      <c r="G34" t="s">
        <v>321</v>
      </c>
      <c r="I34" t="s">
        <v>28</v>
      </c>
      <c r="J34">
        <v>-1</v>
      </c>
      <c r="K34" t="s">
        <v>29</v>
      </c>
      <c r="L34">
        <v>104757975</v>
      </c>
      <c r="M34">
        <v>2079130</v>
      </c>
      <c r="N34" t="s">
        <v>30</v>
      </c>
      <c r="O34">
        <v>565583</v>
      </c>
    </row>
    <row r="35" spans="1:15" x14ac:dyDescent="0.25">
      <c r="A35" t="s">
        <v>413</v>
      </c>
      <c r="B35" t="s">
        <v>41</v>
      </c>
      <c r="C35">
        <v>9700</v>
      </c>
      <c r="E35">
        <v>4732</v>
      </c>
      <c r="F35" t="s">
        <v>42</v>
      </c>
      <c r="G35" t="s">
        <v>414</v>
      </c>
      <c r="I35" t="s">
        <v>44</v>
      </c>
      <c r="J35">
        <v>-1</v>
      </c>
      <c r="K35" t="s">
        <v>45</v>
      </c>
      <c r="L35">
        <v>105041827</v>
      </c>
      <c r="M35">
        <v>1993926</v>
      </c>
      <c r="N35" t="s">
        <v>30</v>
      </c>
      <c r="O35">
        <v>589141</v>
      </c>
    </row>
    <row r="36" spans="1:15" x14ac:dyDescent="0.25">
      <c r="A36" t="s">
        <v>412</v>
      </c>
      <c r="B36" t="s">
        <v>160</v>
      </c>
      <c r="C36">
        <v>7001</v>
      </c>
      <c r="E36">
        <v>4730</v>
      </c>
      <c r="F36" t="s">
        <v>161</v>
      </c>
      <c r="G36" t="s">
        <v>47</v>
      </c>
      <c r="I36" t="s">
        <v>162</v>
      </c>
      <c r="J36">
        <v>-1</v>
      </c>
      <c r="K36">
        <v>0</v>
      </c>
      <c r="L36">
        <v>104789669</v>
      </c>
      <c r="M36">
        <v>1994346</v>
      </c>
      <c r="N36" t="s">
        <v>30</v>
      </c>
      <c r="O36">
        <v>540807</v>
      </c>
    </row>
    <row r="37" spans="1:15" x14ac:dyDescent="0.25">
      <c r="A37" t="s">
        <v>304</v>
      </c>
      <c r="B37" t="s">
        <v>305</v>
      </c>
      <c r="C37">
        <v>1330</v>
      </c>
      <c r="E37" t="s">
        <v>25</v>
      </c>
      <c r="F37" t="s">
        <v>306</v>
      </c>
      <c r="G37">
        <v>0</v>
      </c>
      <c r="H37" t="s">
        <v>307</v>
      </c>
      <c r="I37" t="s">
        <v>25</v>
      </c>
      <c r="J37">
        <v>-1</v>
      </c>
      <c r="K37">
        <v>0</v>
      </c>
      <c r="L37">
        <v>83481211</v>
      </c>
      <c r="M37">
        <v>1583567</v>
      </c>
      <c r="N37" t="s">
        <v>30</v>
      </c>
      <c r="O37">
        <v>948050</v>
      </c>
    </row>
    <row r="38" spans="1:15" x14ac:dyDescent="0.25">
      <c r="A38" t="s">
        <v>341</v>
      </c>
      <c r="B38" t="s">
        <v>342</v>
      </c>
      <c r="C38">
        <v>3600</v>
      </c>
      <c r="F38" t="s">
        <v>343</v>
      </c>
      <c r="G38">
        <v>0</v>
      </c>
      <c r="H38" t="s">
        <v>344</v>
      </c>
      <c r="I38" t="s">
        <v>344</v>
      </c>
      <c r="J38">
        <v>-1</v>
      </c>
      <c r="K38">
        <v>0</v>
      </c>
      <c r="L38">
        <v>105616874</v>
      </c>
      <c r="M38">
        <v>1984244</v>
      </c>
      <c r="N38" t="s">
        <v>30</v>
      </c>
      <c r="O38">
        <v>37115472</v>
      </c>
    </row>
    <row r="39" spans="1:15" x14ac:dyDescent="0.25">
      <c r="A39" t="s">
        <v>23</v>
      </c>
      <c r="B39" t="s">
        <v>24</v>
      </c>
      <c r="C39">
        <v>1524</v>
      </c>
      <c r="E39">
        <v>4730</v>
      </c>
      <c r="F39" t="s">
        <v>26</v>
      </c>
      <c r="G39" t="s">
        <v>27</v>
      </c>
      <c r="I39" t="s">
        <v>28</v>
      </c>
      <c r="J39">
        <v>-1</v>
      </c>
      <c r="K39" t="s">
        <v>29</v>
      </c>
      <c r="L39">
        <v>104757970</v>
      </c>
      <c r="M39">
        <v>2079126</v>
      </c>
      <c r="N39" t="s">
        <v>30</v>
      </c>
      <c r="O39">
        <v>565583</v>
      </c>
    </row>
    <row r="40" spans="1:15" x14ac:dyDescent="0.25">
      <c r="A40" t="s">
        <v>72</v>
      </c>
      <c r="B40" t="s">
        <v>73</v>
      </c>
      <c r="C40">
        <v>3600</v>
      </c>
      <c r="D40">
        <v>3600</v>
      </c>
      <c r="F40" t="s">
        <v>74</v>
      </c>
      <c r="G40">
        <v>0</v>
      </c>
      <c r="H40" t="s">
        <v>75</v>
      </c>
      <c r="I40" t="s">
        <v>75</v>
      </c>
      <c r="J40">
        <v>-1</v>
      </c>
      <c r="K40" t="s">
        <v>43</v>
      </c>
      <c r="L40">
        <v>105597639</v>
      </c>
      <c r="M40">
        <v>2026748</v>
      </c>
      <c r="N40" t="s">
        <v>30</v>
      </c>
      <c r="O40">
        <v>37114799</v>
      </c>
    </row>
    <row r="41" spans="1:15" x14ac:dyDescent="0.25">
      <c r="A41" t="s">
        <v>81</v>
      </c>
      <c r="B41" t="s">
        <v>82</v>
      </c>
      <c r="C41">
        <v>3600</v>
      </c>
      <c r="D41">
        <v>3600</v>
      </c>
      <c r="F41" t="s">
        <v>83</v>
      </c>
      <c r="G41" t="s">
        <v>57</v>
      </c>
      <c r="H41" t="s">
        <v>84</v>
      </c>
      <c r="I41" t="s">
        <v>84</v>
      </c>
      <c r="J41">
        <v>-1</v>
      </c>
      <c r="K41">
        <v>0</v>
      </c>
      <c r="L41">
        <v>104960121</v>
      </c>
      <c r="M41">
        <v>2028155</v>
      </c>
      <c r="N41" t="s">
        <v>30</v>
      </c>
      <c r="O41">
        <v>561773</v>
      </c>
    </row>
    <row r="42" spans="1:15" x14ac:dyDescent="0.25">
      <c r="A42" t="s">
        <v>31</v>
      </c>
      <c r="B42" t="s">
        <v>24</v>
      </c>
      <c r="C42">
        <v>1524</v>
      </c>
      <c r="E42">
        <v>4730</v>
      </c>
      <c r="F42" t="s">
        <v>26</v>
      </c>
      <c r="G42" t="s">
        <v>32</v>
      </c>
      <c r="I42" t="s">
        <v>28</v>
      </c>
      <c r="J42">
        <v>-1</v>
      </c>
      <c r="K42" t="s">
        <v>29</v>
      </c>
      <c r="L42">
        <v>104757972</v>
      </c>
      <c r="M42">
        <v>2079128</v>
      </c>
      <c r="N42" t="s">
        <v>30</v>
      </c>
      <c r="O42">
        <v>565583</v>
      </c>
    </row>
    <row r="43" spans="1:15" x14ac:dyDescent="0.25">
      <c r="A43" t="s">
        <v>62</v>
      </c>
      <c r="B43" t="s">
        <v>34</v>
      </c>
      <c r="C43">
        <v>3600</v>
      </c>
      <c r="D43">
        <v>3600</v>
      </c>
      <c r="F43" t="s">
        <v>35</v>
      </c>
      <c r="G43" t="s">
        <v>63</v>
      </c>
      <c r="H43" t="s">
        <v>37</v>
      </c>
      <c r="I43" t="s">
        <v>37</v>
      </c>
      <c r="J43">
        <v>-1</v>
      </c>
      <c r="K43">
        <v>0</v>
      </c>
      <c r="L43">
        <v>104956359</v>
      </c>
      <c r="M43">
        <v>1983598</v>
      </c>
      <c r="N43" t="s">
        <v>30</v>
      </c>
      <c r="O43">
        <v>582291</v>
      </c>
    </row>
    <row r="44" spans="1:15" x14ac:dyDescent="0.25">
      <c r="A44" t="s">
        <v>139</v>
      </c>
      <c r="B44" t="s">
        <v>140</v>
      </c>
      <c r="C44">
        <v>3600</v>
      </c>
      <c r="E44">
        <v>3600</v>
      </c>
      <c r="F44" t="s">
        <v>141</v>
      </c>
      <c r="G44" t="s">
        <v>36</v>
      </c>
      <c r="H44" t="s">
        <v>142</v>
      </c>
      <c r="I44" t="s">
        <v>142</v>
      </c>
      <c r="J44">
        <v>-1</v>
      </c>
      <c r="K44">
        <v>0</v>
      </c>
      <c r="L44">
        <v>104961933</v>
      </c>
      <c r="M44">
        <v>2029561</v>
      </c>
      <c r="N44" t="s">
        <v>30</v>
      </c>
      <c r="O44">
        <v>1411304</v>
      </c>
    </row>
    <row r="45" spans="1:15" x14ac:dyDescent="0.25">
      <c r="A45" t="s">
        <v>158</v>
      </c>
      <c r="B45" t="s">
        <v>155</v>
      </c>
      <c r="C45">
        <v>9700</v>
      </c>
      <c r="E45">
        <v>4732</v>
      </c>
      <c r="F45" t="s">
        <v>156</v>
      </c>
      <c r="G45" t="s">
        <v>57</v>
      </c>
      <c r="I45" t="s">
        <v>157</v>
      </c>
      <c r="J45">
        <v>-1</v>
      </c>
      <c r="K45">
        <v>0</v>
      </c>
      <c r="L45">
        <v>105042562</v>
      </c>
      <c r="M45">
        <v>1993948</v>
      </c>
      <c r="N45" t="s">
        <v>30</v>
      </c>
      <c r="O45">
        <v>589148</v>
      </c>
    </row>
    <row r="46" spans="1:15" x14ac:dyDescent="0.25">
      <c r="A46" t="s">
        <v>108</v>
      </c>
      <c r="B46" t="s">
        <v>109</v>
      </c>
      <c r="C46">
        <v>7001</v>
      </c>
      <c r="E46">
        <v>4730</v>
      </c>
      <c r="F46" t="s">
        <v>110</v>
      </c>
      <c r="G46" t="s">
        <v>51</v>
      </c>
      <c r="I46" t="s">
        <v>111</v>
      </c>
      <c r="J46">
        <v>-1</v>
      </c>
      <c r="K46" t="s">
        <v>112</v>
      </c>
      <c r="L46">
        <v>104789666</v>
      </c>
      <c r="M46">
        <v>1994344</v>
      </c>
      <c r="N46" t="s">
        <v>30</v>
      </c>
      <c r="O46">
        <v>540806</v>
      </c>
    </row>
    <row r="47" spans="1:15" x14ac:dyDescent="0.25">
      <c r="A47" t="s">
        <v>113</v>
      </c>
      <c r="B47" t="s">
        <v>114</v>
      </c>
      <c r="C47">
        <v>9700</v>
      </c>
      <c r="D47">
        <v>4732</v>
      </c>
      <c r="F47" t="s">
        <v>115</v>
      </c>
      <c r="G47">
        <v>0</v>
      </c>
      <c r="H47" t="s">
        <v>116</v>
      </c>
      <c r="I47" t="s">
        <v>116</v>
      </c>
      <c r="J47">
        <v>-1</v>
      </c>
      <c r="K47">
        <v>0</v>
      </c>
      <c r="L47">
        <v>107173713</v>
      </c>
      <c r="M47">
        <v>2162606</v>
      </c>
      <c r="N47" t="s">
        <v>30</v>
      </c>
      <c r="O47">
        <v>37130771</v>
      </c>
    </row>
    <row r="48" spans="1:15" x14ac:dyDescent="0.25">
      <c r="A48" t="s">
        <v>324</v>
      </c>
      <c r="B48" t="s">
        <v>124</v>
      </c>
      <c r="C48">
        <v>3600</v>
      </c>
      <c r="F48" t="s">
        <v>125</v>
      </c>
      <c r="G48" t="s">
        <v>36</v>
      </c>
      <c r="H48" t="s">
        <v>126</v>
      </c>
      <c r="I48" t="s">
        <v>126</v>
      </c>
      <c r="J48">
        <v>-1</v>
      </c>
      <c r="K48">
        <v>0</v>
      </c>
      <c r="L48">
        <v>105391323</v>
      </c>
      <c r="M48">
        <v>1983606</v>
      </c>
      <c r="N48" t="s">
        <v>30</v>
      </c>
      <c r="O48">
        <v>31922213</v>
      </c>
    </row>
    <row r="49" spans="1:15" x14ac:dyDescent="0.25">
      <c r="A49" t="s">
        <v>184</v>
      </c>
      <c r="B49" t="s">
        <v>185</v>
      </c>
      <c r="C49">
        <v>3600</v>
      </c>
      <c r="D49">
        <v>3600</v>
      </c>
      <c r="F49" t="s">
        <v>186</v>
      </c>
      <c r="G49">
        <v>0</v>
      </c>
      <c r="H49" t="s">
        <v>187</v>
      </c>
      <c r="I49" t="s">
        <v>187</v>
      </c>
      <c r="J49">
        <v>-1</v>
      </c>
      <c r="K49">
        <v>0</v>
      </c>
      <c r="L49">
        <v>105620931</v>
      </c>
      <c r="M49">
        <v>1984345</v>
      </c>
      <c r="N49" t="s">
        <v>30</v>
      </c>
      <c r="O49">
        <v>37115574</v>
      </c>
    </row>
    <row r="50" spans="1:15" x14ac:dyDescent="0.25">
      <c r="A50" t="s">
        <v>349</v>
      </c>
      <c r="B50" t="s">
        <v>350</v>
      </c>
      <c r="C50">
        <v>3600</v>
      </c>
      <c r="F50" t="s">
        <v>351</v>
      </c>
      <c r="G50">
        <v>0</v>
      </c>
      <c r="H50" t="s">
        <v>121</v>
      </c>
      <c r="I50" t="s">
        <v>121</v>
      </c>
      <c r="J50">
        <v>-1</v>
      </c>
      <c r="K50" t="s">
        <v>122</v>
      </c>
      <c r="L50">
        <v>105620938</v>
      </c>
      <c r="M50">
        <v>1984350</v>
      </c>
      <c r="N50" t="s">
        <v>30</v>
      </c>
      <c r="O50">
        <v>37115578</v>
      </c>
    </row>
    <row r="51" spans="1:15" x14ac:dyDescent="0.25">
      <c r="A51" t="s">
        <v>213</v>
      </c>
      <c r="B51" t="s">
        <v>214</v>
      </c>
      <c r="C51">
        <v>3600</v>
      </c>
      <c r="D51">
        <v>4730</v>
      </c>
      <c r="F51" t="s">
        <v>215</v>
      </c>
      <c r="G51" t="s">
        <v>63</v>
      </c>
      <c r="H51" t="s">
        <v>216</v>
      </c>
      <c r="I51" t="s">
        <v>216</v>
      </c>
      <c r="J51">
        <v>-1</v>
      </c>
      <c r="K51" t="s">
        <v>217</v>
      </c>
      <c r="L51">
        <v>105088437</v>
      </c>
      <c r="M51">
        <v>2008272</v>
      </c>
      <c r="N51" t="s">
        <v>30</v>
      </c>
      <c r="O51">
        <v>574985</v>
      </c>
    </row>
    <row r="52" spans="1:15" x14ac:dyDescent="0.25">
      <c r="A52" t="s">
        <v>407</v>
      </c>
      <c r="B52" t="s">
        <v>408</v>
      </c>
      <c r="C52">
        <v>4740</v>
      </c>
      <c r="F52" t="s">
        <v>409</v>
      </c>
      <c r="G52" t="s">
        <v>410</v>
      </c>
      <c r="J52">
        <v>0</v>
      </c>
      <c r="K52">
        <v>0</v>
      </c>
      <c r="L52">
        <v>92665146</v>
      </c>
      <c r="M52">
        <v>656978</v>
      </c>
      <c r="N52" t="s">
        <v>411</v>
      </c>
      <c r="O52">
        <v>23356</v>
      </c>
    </row>
    <row r="53" spans="1:15" x14ac:dyDescent="0.25">
      <c r="A53" t="s">
        <v>224</v>
      </c>
      <c r="B53" t="s">
        <v>55</v>
      </c>
      <c r="C53">
        <v>1524</v>
      </c>
      <c r="E53">
        <v>4730</v>
      </c>
      <c r="F53" t="s">
        <v>56</v>
      </c>
      <c r="G53" t="s">
        <v>51</v>
      </c>
      <c r="I53" t="s">
        <v>58</v>
      </c>
      <c r="J53">
        <v>-1</v>
      </c>
      <c r="K53" t="s">
        <v>59</v>
      </c>
      <c r="L53">
        <v>104938445</v>
      </c>
      <c r="M53">
        <v>1981552</v>
      </c>
      <c r="N53" t="s">
        <v>30</v>
      </c>
      <c r="O53">
        <v>580532</v>
      </c>
    </row>
    <row r="54" spans="1:15" x14ac:dyDescent="0.25">
      <c r="A54" t="s">
        <v>226</v>
      </c>
      <c r="B54" t="s">
        <v>227</v>
      </c>
      <c r="C54">
        <v>3600</v>
      </c>
      <c r="D54">
        <v>4732</v>
      </c>
      <c r="F54" t="s">
        <v>228</v>
      </c>
      <c r="G54" t="s">
        <v>79</v>
      </c>
      <c r="H54" t="s">
        <v>229</v>
      </c>
      <c r="I54" t="s">
        <v>229</v>
      </c>
      <c r="J54">
        <v>-1</v>
      </c>
      <c r="K54" t="s">
        <v>230</v>
      </c>
      <c r="L54">
        <v>105392633</v>
      </c>
      <c r="M54">
        <v>2031663</v>
      </c>
      <c r="N54" t="s">
        <v>30</v>
      </c>
      <c r="O54">
        <v>31911715</v>
      </c>
    </row>
    <row r="55" spans="1:15" x14ac:dyDescent="0.25">
      <c r="A55" t="s">
        <v>241</v>
      </c>
      <c r="B55" t="s">
        <v>24</v>
      </c>
      <c r="C55">
        <v>1524</v>
      </c>
      <c r="E55">
        <v>4730</v>
      </c>
      <c r="F55" t="s">
        <v>26</v>
      </c>
      <c r="G55" t="s">
        <v>242</v>
      </c>
      <c r="I55" t="s">
        <v>28</v>
      </c>
      <c r="J55">
        <v>-1</v>
      </c>
      <c r="K55" t="s">
        <v>29</v>
      </c>
      <c r="L55">
        <v>104757973</v>
      </c>
      <c r="M55">
        <v>1990593</v>
      </c>
      <c r="N55" t="s">
        <v>30</v>
      </c>
      <c r="O55">
        <v>565583</v>
      </c>
    </row>
    <row r="56" spans="1:15" x14ac:dyDescent="0.25">
      <c r="A56" t="s">
        <v>313</v>
      </c>
      <c r="B56" t="s">
        <v>314</v>
      </c>
      <c r="C56">
        <v>1330</v>
      </c>
      <c r="F56" t="s">
        <v>315</v>
      </c>
      <c r="G56">
        <v>0</v>
      </c>
      <c r="H56" t="s">
        <v>316</v>
      </c>
      <c r="I56" t="s">
        <v>316</v>
      </c>
      <c r="J56">
        <v>-1</v>
      </c>
      <c r="K56" t="s">
        <v>317</v>
      </c>
      <c r="L56">
        <v>105439647</v>
      </c>
      <c r="M56">
        <v>2013678</v>
      </c>
      <c r="N56" t="s">
        <v>30</v>
      </c>
      <c r="O56">
        <v>37107085</v>
      </c>
    </row>
    <row r="57" spans="1:15" x14ac:dyDescent="0.25">
      <c r="A57" t="s">
        <v>254</v>
      </c>
      <c r="B57" t="s">
        <v>55</v>
      </c>
      <c r="C57">
        <v>1524</v>
      </c>
      <c r="E57">
        <v>4730</v>
      </c>
      <c r="F57" t="s">
        <v>56</v>
      </c>
      <c r="G57" t="s">
        <v>153</v>
      </c>
      <c r="I57" t="s">
        <v>58</v>
      </c>
      <c r="J57">
        <v>-1</v>
      </c>
      <c r="K57" t="s">
        <v>59</v>
      </c>
      <c r="L57">
        <v>104938449</v>
      </c>
      <c r="M57">
        <v>1981556</v>
      </c>
      <c r="N57" t="s">
        <v>30</v>
      </c>
      <c r="O57">
        <v>580532</v>
      </c>
    </row>
    <row r="58" spans="1:15" x14ac:dyDescent="0.25">
      <c r="A58" t="s">
        <v>283</v>
      </c>
      <c r="B58" t="s">
        <v>284</v>
      </c>
      <c r="C58">
        <v>3600</v>
      </c>
      <c r="D58">
        <v>3600</v>
      </c>
      <c r="F58" t="s">
        <v>285</v>
      </c>
      <c r="G58">
        <v>0</v>
      </c>
      <c r="H58" t="s">
        <v>286</v>
      </c>
      <c r="I58" t="s">
        <v>286</v>
      </c>
      <c r="J58">
        <v>-1</v>
      </c>
      <c r="K58">
        <v>0</v>
      </c>
      <c r="L58">
        <v>105629457</v>
      </c>
      <c r="M58">
        <v>2029425</v>
      </c>
      <c r="N58" t="s">
        <v>30</v>
      </c>
      <c r="O58">
        <v>37116213</v>
      </c>
    </row>
    <row r="59" spans="1:15" x14ac:dyDescent="0.25">
      <c r="A59" t="s">
        <v>287</v>
      </c>
      <c r="B59" t="s">
        <v>288</v>
      </c>
      <c r="C59">
        <v>3600</v>
      </c>
      <c r="E59">
        <v>3600</v>
      </c>
      <c r="F59" t="s">
        <v>289</v>
      </c>
      <c r="G59" t="s">
        <v>36</v>
      </c>
      <c r="H59" t="s">
        <v>290</v>
      </c>
      <c r="I59" t="s">
        <v>290</v>
      </c>
      <c r="J59">
        <v>-1</v>
      </c>
      <c r="K59">
        <v>0</v>
      </c>
      <c r="L59">
        <v>105391967</v>
      </c>
      <c r="M59">
        <v>1984712</v>
      </c>
      <c r="N59" t="s">
        <v>30</v>
      </c>
      <c r="O59">
        <v>31909578</v>
      </c>
    </row>
    <row r="60" spans="1:15" x14ac:dyDescent="0.25">
      <c r="A60" t="s">
        <v>379</v>
      </c>
      <c r="B60" t="s">
        <v>380</v>
      </c>
      <c r="C60">
        <v>3600</v>
      </c>
      <c r="F60" t="s">
        <v>381</v>
      </c>
      <c r="G60">
        <v>0</v>
      </c>
      <c r="H60" t="s">
        <v>172</v>
      </c>
      <c r="I60" t="s">
        <v>172</v>
      </c>
      <c r="J60">
        <v>-1</v>
      </c>
      <c r="K60">
        <v>0</v>
      </c>
      <c r="L60">
        <v>105632543</v>
      </c>
      <c r="M60">
        <v>1984742</v>
      </c>
      <c r="N60" t="s">
        <v>30</v>
      </c>
      <c r="O60">
        <v>37116328</v>
      </c>
    </row>
    <row r="61" spans="1:15" x14ac:dyDescent="0.25">
      <c r="A61" t="s">
        <v>394</v>
      </c>
      <c r="B61" t="s">
        <v>395</v>
      </c>
      <c r="C61">
        <v>3600</v>
      </c>
      <c r="F61" t="s">
        <v>396</v>
      </c>
      <c r="G61">
        <v>0</v>
      </c>
      <c r="H61" t="s">
        <v>397</v>
      </c>
      <c r="I61" t="s">
        <v>397</v>
      </c>
      <c r="J61">
        <v>-1</v>
      </c>
      <c r="K61">
        <v>0</v>
      </c>
      <c r="L61">
        <v>105640977</v>
      </c>
      <c r="M61">
        <v>1985028</v>
      </c>
      <c r="N61" t="s">
        <v>30</v>
      </c>
      <c r="O61">
        <v>37116601</v>
      </c>
    </row>
    <row r="62" spans="1:15" x14ac:dyDescent="0.25">
      <c r="A62" t="s">
        <v>382</v>
      </c>
      <c r="B62" t="s">
        <v>383</v>
      </c>
      <c r="C62">
        <v>3600</v>
      </c>
      <c r="F62" t="s">
        <v>384</v>
      </c>
      <c r="G62" t="s">
        <v>79</v>
      </c>
      <c r="H62" t="s">
        <v>385</v>
      </c>
      <c r="I62" t="s">
        <v>385</v>
      </c>
      <c r="J62">
        <v>-1</v>
      </c>
      <c r="K62" t="s">
        <v>386</v>
      </c>
      <c r="L62">
        <v>105392480</v>
      </c>
      <c r="M62">
        <v>1985375</v>
      </c>
      <c r="N62" t="s">
        <v>30</v>
      </c>
      <c r="O62">
        <v>31921340</v>
      </c>
    </row>
    <row r="63" spans="1:15" x14ac:dyDescent="0.25">
      <c r="A63" t="s">
        <v>329</v>
      </c>
      <c r="B63" t="s">
        <v>330</v>
      </c>
      <c r="C63">
        <v>3600</v>
      </c>
      <c r="F63" t="s">
        <v>331</v>
      </c>
      <c r="G63">
        <v>0</v>
      </c>
      <c r="H63" t="s">
        <v>332</v>
      </c>
      <c r="I63" t="s">
        <v>332</v>
      </c>
      <c r="J63">
        <v>-1</v>
      </c>
      <c r="K63">
        <v>0</v>
      </c>
      <c r="L63">
        <v>105601032</v>
      </c>
      <c r="M63">
        <v>1983758</v>
      </c>
      <c r="N63" t="s">
        <v>30</v>
      </c>
      <c r="O63">
        <v>37114910</v>
      </c>
    </row>
    <row r="64" spans="1:15" x14ac:dyDescent="0.25">
      <c r="A64" t="s">
        <v>431</v>
      </c>
      <c r="B64" t="s">
        <v>294</v>
      </c>
      <c r="C64">
        <v>3600</v>
      </c>
      <c r="D64">
        <v>4732</v>
      </c>
      <c r="F64" t="s">
        <v>295</v>
      </c>
      <c r="G64" t="s">
        <v>51</v>
      </c>
      <c r="H64" t="s">
        <v>166</v>
      </c>
      <c r="I64" t="s">
        <v>166</v>
      </c>
      <c r="J64">
        <v>-1</v>
      </c>
      <c r="K64" t="s">
        <v>53</v>
      </c>
      <c r="L64">
        <v>104808168</v>
      </c>
      <c r="M64">
        <v>2188730</v>
      </c>
      <c r="N64" t="s">
        <v>30</v>
      </c>
      <c r="O64">
        <v>574984</v>
      </c>
    </row>
    <row r="65" spans="1:15" x14ac:dyDescent="0.25">
      <c r="A65" t="s">
        <v>178</v>
      </c>
      <c r="B65" t="s">
        <v>55</v>
      </c>
      <c r="C65">
        <v>1524</v>
      </c>
      <c r="E65">
        <v>4730</v>
      </c>
      <c r="F65" t="s">
        <v>56</v>
      </c>
      <c r="G65" t="s">
        <v>63</v>
      </c>
      <c r="I65" t="s">
        <v>58</v>
      </c>
      <c r="J65">
        <v>-1</v>
      </c>
      <c r="K65" t="s">
        <v>59</v>
      </c>
      <c r="L65">
        <v>104938443</v>
      </c>
      <c r="M65">
        <v>1759073</v>
      </c>
      <c r="N65" t="s">
        <v>30</v>
      </c>
      <c r="O65">
        <v>580532</v>
      </c>
    </row>
    <row r="66" spans="1:15" x14ac:dyDescent="0.25">
      <c r="A66" t="s">
        <v>253</v>
      </c>
      <c r="B66" t="s">
        <v>55</v>
      </c>
      <c r="C66">
        <v>1524</v>
      </c>
      <c r="E66">
        <v>4730</v>
      </c>
      <c r="F66" t="s">
        <v>56</v>
      </c>
      <c r="G66" t="s">
        <v>212</v>
      </c>
      <c r="I66" t="s">
        <v>58</v>
      </c>
      <c r="J66">
        <v>-1</v>
      </c>
      <c r="K66" t="s">
        <v>59</v>
      </c>
      <c r="L66">
        <v>104938447</v>
      </c>
      <c r="M66">
        <v>1981553</v>
      </c>
      <c r="N66" t="s">
        <v>30</v>
      </c>
      <c r="O66">
        <v>580532</v>
      </c>
    </row>
    <row r="67" spans="1:15" x14ac:dyDescent="0.25">
      <c r="A67" t="s">
        <v>180</v>
      </c>
      <c r="B67" t="s">
        <v>181</v>
      </c>
      <c r="C67">
        <v>3600</v>
      </c>
      <c r="D67">
        <v>3600</v>
      </c>
      <c r="F67" t="s">
        <v>182</v>
      </c>
      <c r="G67" t="s">
        <v>63</v>
      </c>
      <c r="H67" t="s">
        <v>183</v>
      </c>
      <c r="I67" t="s">
        <v>183</v>
      </c>
      <c r="J67">
        <v>-1</v>
      </c>
      <c r="K67">
        <v>0</v>
      </c>
      <c r="L67">
        <v>104960122</v>
      </c>
      <c r="M67">
        <v>2028156</v>
      </c>
      <c r="N67" t="s">
        <v>30</v>
      </c>
      <c r="O67">
        <v>1378366</v>
      </c>
    </row>
    <row r="68" spans="1:15" x14ac:dyDescent="0.25">
      <c r="A68" t="s">
        <v>318</v>
      </c>
      <c r="B68" t="s">
        <v>24</v>
      </c>
      <c r="C68">
        <v>1524</v>
      </c>
      <c r="E68">
        <v>4730</v>
      </c>
      <c r="F68" t="s">
        <v>26</v>
      </c>
      <c r="G68" t="s">
        <v>319</v>
      </c>
      <c r="I68" t="s">
        <v>28</v>
      </c>
      <c r="J68">
        <v>-1</v>
      </c>
      <c r="K68" t="s">
        <v>29</v>
      </c>
      <c r="L68">
        <v>104757971</v>
      </c>
      <c r="M68">
        <v>2079127</v>
      </c>
      <c r="N68" t="s">
        <v>30</v>
      </c>
      <c r="O68">
        <v>565583</v>
      </c>
    </row>
    <row r="69" spans="1:15" x14ac:dyDescent="0.25">
      <c r="A69" t="s">
        <v>163</v>
      </c>
      <c r="B69" t="s">
        <v>164</v>
      </c>
      <c r="C69">
        <v>3600</v>
      </c>
      <c r="D69">
        <v>4732</v>
      </c>
      <c r="F69" t="s">
        <v>165</v>
      </c>
      <c r="G69" t="s">
        <v>51</v>
      </c>
      <c r="H69" t="s">
        <v>166</v>
      </c>
      <c r="I69" t="s">
        <v>166</v>
      </c>
      <c r="J69">
        <v>-1</v>
      </c>
      <c r="K69" t="s">
        <v>167</v>
      </c>
      <c r="L69">
        <v>104808165</v>
      </c>
      <c r="M69">
        <v>2008270</v>
      </c>
      <c r="N69" t="s">
        <v>30</v>
      </c>
      <c r="O69">
        <v>574983</v>
      </c>
    </row>
    <row r="70" spans="1:15" x14ac:dyDescent="0.25">
      <c r="A70" t="s">
        <v>118</v>
      </c>
      <c r="B70" t="s">
        <v>119</v>
      </c>
      <c r="C70">
        <v>3600</v>
      </c>
      <c r="D70">
        <v>4730</v>
      </c>
      <c r="F70" t="s">
        <v>120</v>
      </c>
      <c r="G70" t="s">
        <v>43</v>
      </c>
      <c r="H70" t="s">
        <v>121</v>
      </c>
      <c r="I70" t="s">
        <v>121</v>
      </c>
      <c r="J70">
        <v>-1</v>
      </c>
      <c r="K70" t="s">
        <v>122</v>
      </c>
      <c r="L70">
        <v>104956323</v>
      </c>
      <c r="M70">
        <v>1983589</v>
      </c>
      <c r="N70" t="s">
        <v>30</v>
      </c>
      <c r="O70">
        <v>561222</v>
      </c>
    </row>
    <row r="71" spans="1:15" x14ac:dyDescent="0.25">
      <c r="A71" t="s">
        <v>260</v>
      </c>
      <c r="B71" t="s">
        <v>261</v>
      </c>
      <c r="C71">
        <v>3600</v>
      </c>
      <c r="D71">
        <v>3600</v>
      </c>
      <c r="F71" t="s">
        <v>262</v>
      </c>
      <c r="G71" t="s">
        <v>67</v>
      </c>
      <c r="H71" t="s">
        <v>263</v>
      </c>
      <c r="I71" t="s">
        <v>263</v>
      </c>
      <c r="J71">
        <v>-1</v>
      </c>
      <c r="K71" t="s">
        <v>264</v>
      </c>
      <c r="L71">
        <v>104960123</v>
      </c>
      <c r="M71">
        <v>2028157</v>
      </c>
      <c r="N71" t="s">
        <v>30</v>
      </c>
      <c r="O71">
        <v>1372164</v>
      </c>
    </row>
    <row r="72" spans="1:15" x14ac:dyDescent="0.25">
      <c r="A72" t="s">
        <v>270</v>
      </c>
      <c r="B72" t="s">
        <v>271</v>
      </c>
      <c r="C72">
        <v>3600</v>
      </c>
      <c r="D72">
        <v>3600</v>
      </c>
      <c r="F72" t="s">
        <v>272</v>
      </c>
      <c r="G72" t="s">
        <v>67</v>
      </c>
      <c r="H72" t="s">
        <v>273</v>
      </c>
      <c r="I72" t="s">
        <v>273</v>
      </c>
      <c r="J72">
        <v>-1</v>
      </c>
      <c r="K72" t="s">
        <v>274</v>
      </c>
      <c r="L72">
        <v>104960667</v>
      </c>
      <c r="M72">
        <v>2028966</v>
      </c>
      <c r="N72" t="s">
        <v>30</v>
      </c>
      <c r="O72">
        <v>582981</v>
      </c>
    </row>
    <row r="73" spans="1:15" x14ac:dyDescent="0.25">
      <c r="A73" t="s">
        <v>231</v>
      </c>
      <c r="B73" t="s">
        <v>232</v>
      </c>
      <c r="C73">
        <v>3600</v>
      </c>
      <c r="D73">
        <v>4730</v>
      </c>
      <c r="F73" t="s">
        <v>233</v>
      </c>
      <c r="G73" t="s">
        <v>51</v>
      </c>
      <c r="H73" t="s">
        <v>234</v>
      </c>
      <c r="I73" t="s">
        <v>234</v>
      </c>
      <c r="J73">
        <v>-1</v>
      </c>
      <c r="K73" t="s">
        <v>235</v>
      </c>
      <c r="L73">
        <v>105392650</v>
      </c>
      <c r="M73">
        <v>2031673</v>
      </c>
      <c r="N73" t="s">
        <v>30</v>
      </c>
      <c r="O73">
        <v>31926014</v>
      </c>
    </row>
    <row r="74" spans="1:15" x14ac:dyDescent="0.25">
      <c r="A74" t="s">
        <v>387</v>
      </c>
      <c r="B74" t="s">
        <v>388</v>
      </c>
      <c r="C74">
        <v>3600</v>
      </c>
      <c r="F74" t="s">
        <v>389</v>
      </c>
      <c r="G74">
        <v>0</v>
      </c>
      <c r="H74" t="s">
        <v>268</v>
      </c>
      <c r="I74" t="s">
        <v>268</v>
      </c>
      <c r="J74">
        <v>-1</v>
      </c>
      <c r="K74">
        <v>0</v>
      </c>
      <c r="L74">
        <v>105645368</v>
      </c>
      <c r="M74">
        <v>1985222</v>
      </c>
      <c r="N74" t="s">
        <v>30</v>
      </c>
      <c r="O74">
        <v>37116787</v>
      </c>
    </row>
    <row r="75" spans="1:15" x14ac:dyDescent="0.25">
      <c r="A75" t="s">
        <v>40</v>
      </c>
      <c r="B75" t="s">
        <v>41</v>
      </c>
      <c r="C75">
        <v>9700</v>
      </c>
      <c r="E75">
        <v>4732</v>
      </c>
      <c r="F75" t="s">
        <v>42</v>
      </c>
      <c r="G75" t="s">
        <v>43</v>
      </c>
      <c r="I75" t="s">
        <v>44</v>
      </c>
      <c r="J75">
        <v>-1</v>
      </c>
      <c r="K75" t="s">
        <v>45</v>
      </c>
      <c r="L75">
        <v>105041822</v>
      </c>
      <c r="M75">
        <v>1771225</v>
      </c>
      <c r="N75" t="s">
        <v>30</v>
      </c>
      <c r="O75">
        <v>589141</v>
      </c>
    </row>
    <row r="76" spans="1:15" x14ac:dyDescent="0.25">
      <c r="A76" t="s">
        <v>33</v>
      </c>
      <c r="B76" t="s">
        <v>34</v>
      </c>
      <c r="C76">
        <v>3600</v>
      </c>
      <c r="D76">
        <v>3600</v>
      </c>
      <c r="F76" t="s">
        <v>35</v>
      </c>
      <c r="G76" t="s">
        <v>36</v>
      </c>
      <c r="H76" t="s">
        <v>37</v>
      </c>
      <c r="I76" t="s">
        <v>37</v>
      </c>
      <c r="J76">
        <v>-1</v>
      </c>
      <c r="K76">
        <v>0</v>
      </c>
      <c r="L76">
        <v>104956357</v>
      </c>
      <c r="M76">
        <v>1761400</v>
      </c>
      <c r="N76" t="s">
        <v>30</v>
      </c>
      <c r="O76">
        <v>582291</v>
      </c>
    </row>
    <row r="77" spans="1:15" x14ac:dyDescent="0.25">
      <c r="A77" t="s">
        <v>64</v>
      </c>
      <c r="B77" t="s">
        <v>65</v>
      </c>
      <c r="C77">
        <v>3600</v>
      </c>
      <c r="D77">
        <v>3600</v>
      </c>
      <c r="F77" t="s">
        <v>66</v>
      </c>
      <c r="G77" t="s">
        <v>67</v>
      </c>
      <c r="H77" t="s">
        <v>68</v>
      </c>
      <c r="I77" t="s">
        <v>69</v>
      </c>
      <c r="J77">
        <v>-1</v>
      </c>
      <c r="K77">
        <v>0</v>
      </c>
      <c r="L77">
        <v>104956365</v>
      </c>
      <c r="M77">
        <v>1983601</v>
      </c>
      <c r="N77" t="s">
        <v>30</v>
      </c>
      <c r="O77">
        <v>582296</v>
      </c>
    </row>
    <row r="78" spans="1:15" x14ac:dyDescent="0.25">
      <c r="A78" t="s">
        <v>70</v>
      </c>
      <c r="B78" t="s">
        <v>65</v>
      </c>
      <c r="C78">
        <v>3600</v>
      </c>
      <c r="D78">
        <v>3600</v>
      </c>
      <c r="F78" t="s">
        <v>66</v>
      </c>
      <c r="G78" t="s">
        <v>71</v>
      </c>
      <c r="H78" t="s">
        <v>68</v>
      </c>
      <c r="I78" t="s">
        <v>69</v>
      </c>
      <c r="J78">
        <v>-1</v>
      </c>
      <c r="K78">
        <v>0</v>
      </c>
      <c r="L78">
        <v>104956367</v>
      </c>
      <c r="M78">
        <v>2026636</v>
      </c>
      <c r="N78" t="s">
        <v>30</v>
      </c>
      <c r="O78">
        <v>582296</v>
      </c>
    </row>
    <row r="79" spans="1:15" x14ac:dyDescent="0.25">
      <c r="A79" t="s">
        <v>364</v>
      </c>
      <c r="B79" t="s">
        <v>365</v>
      </c>
      <c r="C79">
        <v>3600</v>
      </c>
      <c r="F79" t="s">
        <v>366</v>
      </c>
      <c r="G79">
        <v>0</v>
      </c>
      <c r="H79" t="s">
        <v>176</v>
      </c>
      <c r="I79" t="s">
        <v>176</v>
      </c>
      <c r="J79">
        <v>-1</v>
      </c>
      <c r="K79" t="s">
        <v>367</v>
      </c>
      <c r="L79">
        <v>105629477</v>
      </c>
      <c r="M79">
        <v>2029431</v>
      </c>
      <c r="N79" t="s">
        <v>30</v>
      </c>
      <c r="O79">
        <v>37116229</v>
      </c>
    </row>
    <row r="80" spans="1:15" x14ac:dyDescent="0.25">
      <c r="A80" t="s">
        <v>398</v>
      </c>
      <c r="B80" t="s">
        <v>399</v>
      </c>
      <c r="C80">
        <v>3600</v>
      </c>
      <c r="F80" t="s">
        <v>400</v>
      </c>
      <c r="G80">
        <v>0</v>
      </c>
      <c r="H80" t="s">
        <v>401</v>
      </c>
      <c r="I80" t="s">
        <v>401</v>
      </c>
      <c r="J80">
        <v>-1</v>
      </c>
      <c r="K80">
        <v>0</v>
      </c>
      <c r="L80">
        <v>105638233</v>
      </c>
      <c r="M80">
        <v>1984917</v>
      </c>
      <c r="N80" t="s">
        <v>30</v>
      </c>
      <c r="O80">
        <v>37116490</v>
      </c>
    </row>
    <row r="81" spans="1:15" x14ac:dyDescent="0.25">
      <c r="A81" t="s">
        <v>117</v>
      </c>
      <c r="B81" t="s">
        <v>49</v>
      </c>
      <c r="C81">
        <v>3600</v>
      </c>
      <c r="D81">
        <v>4730</v>
      </c>
      <c r="F81" t="s">
        <v>50</v>
      </c>
      <c r="G81" t="s">
        <v>71</v>
      </c>
      <c r="H81" t="s">
        <v>52</v>
      </c>
      <c r="I81" t="s">
        <v>52</v>
      </c>
      <c r="J81">
        <v>-1</v>
      </c>
      <c r="K81" t="s">
        <v>53</v>
      </c>
      <c r="L81">
        <v>104832426</v>
      </c>
      <c r="M81">
        <v>2008274</v>
      </c>
      <c r="N81" t="s">
        <v>30</v>
      </c>
      <c r="O81">
        <v>555966</v>
      </c>
    </row>
    <row r="82" spans="1:15" x14ac:dyDescent="0.25">
      <c r="A82" t="s">
        <v>54</v>
      </c>
      <c r="B82" t="s">
        <v>55</v>
      </c>
      <c r="C82">
        <v>1524</v>
      </c>
      <c r="E82">
        <v>4730</v>
      </c>
      <c r="F82" t="s">
        <v>56</v>
      </c>
      <c r="G82" t="s">
        <v>57</v>
      </c>
      <c r="I82" t="s">
        <v>58</v>
      </c>
      <c r="J82">
        <v>-1</v>
      </c>
      <c r="K82" t="s">
        <v>59</v>
      </c>
      <c r="L82">
        <v>104938446</v>
      </c>
      <c r="M82">
        <v>2016222</v>
      </c>
      <c r="N82" t="s">
        <v>30</v>
      </c>
      <c r="O82">
        <v>580532</v>
      </c>
    </row>
    <row r="83" spans="1:15" x14ac:dyDescent="0.25">
      <c r="A83" t="s">
        <v>76</v>
      </c>
      <c r="B83" t="s">
        <v>77</v>
      </c>
      <c r="C83">
        <v>3600</v>
      </c>
      <c r="D83">
        <v>3600</v>
      </c>
      <c r="F83" t="s">
        <v>78</v>
      </c>
      <c r="G83" t="s">
        <v>79</v>
      </c>
      <c r="H83" t="s">
        <v>80</v>
      </c>
      <c r="I83" t="s">
        <v>80</v>
      </c>
      <c r="J83">
        <v>-1</v>
      </c>
      <c r="K83">
        <v>0</v>
      </c>
      <c r="L83">
        <v>105597648</v>
      </c>
      <c r="M83">
        <v>2026750</v>
      </c>
      <c r="N83" t="s">
        <v>30</v>
      </c>
      <c r="O83">
        <v>37114806</v>
      </c>
    </row>
    <row r="84" spans="1:15" x14ac:dyDescent="0.25">
      <c r="A84" t="s">
        <v>127</v>
      </c>
      <c r="B84" t="s">
        <v>128</v>
      </c>
      <c r="C84">
        <v>3600</v>
      </c>
      <c r="D84">
        <v>3600</v>
      </c>
      <c r="F84" t="s">
        <v>129</v>
      </c>
      <c r="G84">
        <v>0</v>
      </c>
      <c r="H84" t="s">
        <v>130</v>
      </c>
      <c r="I84" t="s">
        <v>130</v>
      </c>
      <c r="J84">
        <v>-1</v>
      </c>
      <c r="K84">
        <v>0</v>
      </c>
      <c r="L84">
        <v>105601023</v>
      </c>
      <c r="M84">
        <v>2027049</v>
      </c>
      <c r="N84" t="s">
        <v>30</v>
      </c>
      <c r="O84">
        <v>37114904</v>
      </c>
    </row>
    <row r="85" spans="1:15" x14ac:dyDescent="0.25">
      <c r="A85" t="s">
        <v>356</v>
      </c>
      <c r="B85" t="s">
        <v>357</v>
      </c>
      <c r="C85">
        <v>3600</v>
      </c>
      <c r="F85" t="s">
        <v>358</v>
      </c>
      <c r="G85">
        <v>0</v>
      </c>
      <c r="H85" t="s">
        <v>344</v>
      </c>
      <c r="I85" t="s">
        <v>344</v>
      </c>
      <c r="J85">
        <v>-1</v>
      </c>
      <c r="K85">
        <v>0</v>
      </c>
      <c r="L85">
        <v>105624959</v>
      </c>
      <c r="M85">
        <v>1984552</v>
      </c>
      <c r="N85" t="s">
        <v>30</v>
      </c>
      <c r="O85">
        <v>37116150</v>
      </c>
    </row>
    <row r="86" spans="1:15" x14ac:dyDescent="0.25">
      <c r="A86" t="s">
        <v>143</v>
      </c>
      <c r="B86" t="s">
        <v>144</v>
      </c>
      <c r="C86">
        <v>3600</v>
      </c>
      <c r="D86">
        <v>3600</v>
      </c>
      <c r="F86" t="s">
        <v>145</v>
      </c>
      <c r="G86" t="s">
        <v>67</v>
      </c>
      <c r="H86" t="s">
        <v>146</v>
      </c>
      <c r="I86" t="s">
        <v>146</v>
      </c>
      <c r="J86">
        <v>-1</v>
      </c>
      <c r="K86" t="s">
        <v>51</v>
      </c>
      <c r="L86">
        <v>105638247</v>
      </c>
      <c r="M86">
        <v>1984926</v>
      </c>
      <c r="N86" t="s">
        <v>30</v>
      </c>
      <c r="O86">
        <v>37116495</v>
      </c>
    </row>
    <row r="87" spans="1:15" x14ac:dyDescent="0.25">
      <c r="A87" t="s">
        <v>131</v>
      </c>
      <c r="B87" t="s">
        <v>132</v>
      </c>
      <c r="C87">
        <v>3600</v>
      </c>
      <c r="D87">
        <v>3600</v>
      </c>
      <c r="F87" t="s">
        <v>133</v>
      </c>
      <c r="G87">
        <v>0</v>
      </c>
      <c r="H87" t="s">
        <v>134</v>
      </c>
      <c r="I87" t="s">
        <v>134</v>
      </c>
      <c r="J87">
        <v>-1</v>
      </c>
      <c r="K87">
        <v>0</v>
      </c>
      <c r="L87">
        <v>105607778</v>
      </c>
      <c r="M87">
        <v>1984032</v>
      </c>
      <c r="N87" t="s">
        <v>30</v>
      </c>
      <c r="O87">
        <v>37115241</v>
      </c>
    </row>
    <row r="88" spans="1:15" x14ac:dyDescent="0.25">
      <c r="A88" t="s">
        <v>194</v>
      </c>
      <c r="B88" t="s">
        <v>195</v>
      </c>
      <c r="C88">
        <v>3600</v>
      </c>
      <c r="D88">
        <v>4730</v>
      </c>
      <c r="F88" t="s">
        <v>196</v>
      </c>
      <c r="G88" t="s">
        <v>63</v>
      </c>
      <c r="H88" t="s">
        <v>197</v>
      </c>
      <c r="I88" t="s">
        <v>197</v>
      </c>
      <c r="J88">
        <v>-1</v>
      </c>
      <c r="K88">
        <v>0</v>
      </c>
      <c r="L88">
        <v>104964577</v>
      </c>
      <c r="M88">
        <v>2030704</v>
      </c>
      <c r="N88" t="s">
        <v>30</v>
      </c>
      <c r="O88">
        <v>583494</v>
      </c>
    </row>
    <row r="89" spans="1:15" x14ac:dyDescent="0.25">
      <c r="A89" t="s">
        <v>198</v>
      </c>
      <c r="B89" t="s">
        <v>199</v>
      </c>
      <c r="C89">
        <v>3600</v>
      </c>
      <c r="D89">
        <v>3600</v>
      </c>
      <c r="F89" t="s">
        <v>200</v>
      </c>
      <c r="G89" t="s">
        <v>63</v>
      </c>
      <c r="H89" t="s">
        <v>201</v>
      </c>
      <c r="I89" t="s">
        <v>201</v>
      </c>
      <c r="J89">
        <v>-1</v>
      </c>
      <c r="K89">
        <v>0</v>
      </c>
      <c r="L89">
        <v>104965853</v>
      </c>
      <c r="M89">
        <v>1985369</v>
      </c>
      <c r="N89" t="s">
        <v>30</v>
      </c>
      <c r="O89">
        <v>562401</v>
      </c>
    </row>
    <row r="90" spans="1:15" x14ac:dyDescent="0.25">
      <c r="A90" t="s">
        <v>209</v>
      </c>
      <c r="B90" t="s">
        <v>41</v>
      </c>
      <c r="C90">
        <v>9700</v>
      </c>
      <c r="E90">
        <v>4732</v>
      </c>
      <c r="F90" t="s">
        <v>42</v>
      </c>
      <c r="G90" t="s">
        <v>61</v>
      </c>
      <c r="I90" t="s">
        <v>44</v>
      </c>
      <c r="J90">
        <v>-1</v>
      </c>
      <c r="K90" t="s">
        <v>45</v>
      </c>
      <c r="L90">
        <v>105041825</v>
      </c>
      <c r="M90">
        <v>1993924</v>
      </c>
      <c r="N90" t="s">
        <v>30</v>
      </c>
      <c r="O90">
        <v>589141</v>
      </c>
    </row>
    <row r="91" spans="1:15" x14ac:dyDescent="0.25">
      <c r="A91" t="s">
        <v>210</v>
      </c>
      <c r="B91" t="s">
        <v>155</v>
      </c>
      <c r="C91">
        <v>9700</v>
      </c>
      <c r="E91">
        <v>4732</v>
      </c>
      <c r="F91" t="s">
        <v>156</v>
      </c>
      <c r="G91" t="s">
        <v>71</v>
      </c>
      <c r="I91" t="s">
        <v>157</v>
      </c>
      <c r="J91">
        <v>-1</v>
      </c>
      <c r="K91">
        <v>0</v>
      </c>
      <c r="L91">
        <v>105042560</v>
      </c>
      <c r="M91">
        <v>2142728</v>
      </c>
      <c r="N91" t="s">
        <v>30</v>
      </c>
      <c r="O91">
        <v>589148</v>
      </c>
    </row>
    <row r="92" spans="1:15" x14ac:dyDescent="0.25">
      <c r="A92" t="s">
        <v>243</v>
      </c>
      <c r="B92" t="s">
        <v>244</v>
      </c>
      <c r="C92">
        <v>3600</v>
      </c>
      <c r="D92">
        <v>3600</v>
      </c>
      <c r="F92" t="s">
        <v>245</v>
      </c>
      <c r="G92" t="s">
        <v>212</v>
      </c>
      <c r="H92" t="s">
        <v>172</v>
      </c>
      <c r="I92" t="s">
        <v>172</v>
      </c>
      <c r="J92">
        <v>-1</v>
      </c>
      <c r="K92">
        <v>0</v>
      </c>
      <c r="L92">
        <v>104691146</v>
      </c>
      <c r="M92">
        <v>2008350</v>
      </c>
      <c r="N92" t="s">
        <v>30</v>
      </c>
      <c r="O92">
        <v>529007</v>
      </c>
    </row>
    <row r="93" spans="1:15" x14ac:dyDescent="0.25">
      <c r="A93" t="s">
        <v>325</v>
      </c>
      <c r="B93" t="s">
        <v>326</v>
      </c>
      <c r="C93">
        <v>3600</v>
      </c>
      <c r="F93" t="s">
        <v>327</v>
      </c>
      <c r="G93">
        <v>0</v>
      </c>
      <c r="H93" t="s">
        <v>328</v>
      </c>
      <c r="I93" t="s">
        <v>328</v>
      </c>
      <c r="J93">
        <v>-1</v>
      </c>
      <c r="K93" t="s">
        <v>63</v>
      </c>
      <c r="L93">
        <v>105597658</v>
      </c>
      <c r="M93">
        <v>1983660</v>
      </c>
      <c r="N93" t="s">
        <v>30</v>
      </c>
      <c r="O93">
        <v>37114814</v>
      </c>
    </row>
    <row r="94" spans="1:15" x14ac:dyDescent="0.25">
      <c r="A94" t="s">
        <v>333</v>
      </c>
      <c r="B94" t="s">
        <v>334</v>
      </c>
      <c r="C94">
        <v>3600</v>
      </c>
      <c r="F94" t="s">
        <v>335</v>
      </c>
      <c r="G94">
        <v>0</v>
      </c>
      <c r="H94" t="s">
        <v>336</v>
      </c>
      <c r="I94" t="s">
        <v>336</v>
      </c>
      <c r="J94">
        <v>-1</v>
      </c>
      <c r="K94">
        <v>0</v>
      </c>
      <c r="L94">
        <v>105601037</v>
      </c>
      <c r="M94">
        <v>1983762</v>
      </c>
      <c r="N94" t="s">
        <v>30</v>
      </c>
      <c r="O94">
        <v>37114915</v>
      </c>
    </row>
    <row r="95" spans="1:15" x14ac:dyDescent="0.25">
      <c r="A95" t="s">
        <v>345</v>
      </c>
      <c r="B95" t="s">
        <v>346</v>
      </c>
      <c r="C95">
        <v>3600</v>
      </c>
      <c r="F95" t="s">
        <v>347</v>
      </c>
      <c r="G95">
        <v>0</v>
      </c>
      <c r="H95" t="s">
        <v>348</v>
      </c>
      <c r="I95" t="s">
        <v>348</v>
      </c>
      <c r="J95">
        <v>-1</v>
      </c>
      <c r="K95" t="s">
        <v>43</v>
      </c>
      <c r="L95">
        <v>105616878</v>
      </c>
      <c r="M95">
        <v>1984245</v>
      </c>
      <c r="N95" t="s">
        <v>30</v>
      </c>
      <c r="O95">
        <v>37115475</v>
      </c>
    </row>
    <row r="96" spans="1:15" x14ac:dyDescent="0.25">
      <c r="A96" t="s">
        <v>275</v>
      </c>
      <c r="B96" t="s">
        <v>276</v>
      </c>
      <c r="C96">
        <v>3600</v>
      </c>
      <c r="D96">
        <v>4732</v>
      </c>
      <c r="F96" t="s">
        <v>277</v>
      </c>
      <c r="G96" t="s">
        <v>36</v>
      </c>
      <c r="H96" t="s">
        <v>278</v>
      </c>
      <c r="I96" t="s">
        <v>278</v>
      </c>
      <c r="J96">
        <v>-1</v>
      </c>
      <c r="K96">
        <v>0</v>
      </c>
      <c r="L96">
        <v>104960736</v>
      </c>
      <c r="M96">
        <v>1984477</v>
      </c>
      <c r="N96" t="s">
        <v>30</v>
      </c>
      <c r="O96">
        <v>582993</v>
      </c>
    </row>
    <row r="97" spans="1:15" x14ac:dyDescent="0.25">
      <c r="A97" t="s">
        <v>378</v>
      </c>
      <c r="B97" t="s">
        <v>192</v>
      </c>
      <c r="C97">
        <v>3600</v>
      </c>
      <c r="F97" t="s">
        <v>193</v>
      </c>
      <c r="G97" t="s">
        <v>63</v>
      </c>
      <c r="H97" t="s">
        <v>126</v>
      </c>
      <c r="I97" t="s">
        <v>126</v>
      </c>
      <c r="J97">
        <v>-1</v>
      </c>
      <c r="K97">
        <v>0</v>
      </c>
      <c r="L97">
        <v>105391972</v>
      </c>
      <c r="M97">
        <v>2029631</v>
      </c>
      <c r="N97" t="s">
        <v>30</v>
      </c>
      <c r="O97">
        <v>31911271</v>
      </c>
    </row>
    <row r="98" spans="1:15" x14ac:dyDescent="0.25">
      <c r="A98" t="s">
        <v>390</v>
      </c>
      <c r="B98" t="s">
        <v>391</v>
      </c>
      <c r="C98">
        <v>3600</v>
      </c>
      <c r="F98" t="s">
        <v>392</v>
      </c>
      <c r="G98">
        <v>0</v>
      </c>
      <c r="H98" t="s">
        <v>393</v>
      </c>
      <c r="I98" t="s">
        <v>393</v>
      </c>
      <c r="J98">
        <v>-1</v>
      </c>
      <c r="K98">
        <v>0</v>
      </c>
      <c r="L98">
        <v>105645353</v>
      </c>
      <c r="M98">
        <v>1985216</v>
      </c>
      <c r="N98" t="s">
        <v>30</v>
      </c>
      <c r="O98">
        <v>37116777</v>
      </c>
    </row>
    <row r="99" spans="1:15" x14ac:dyDescent="0.25">
      <c r="A99" t="s">
        <v>293</v>
      </c>
      <c r="B99" t="s">
        <v>294</v>
      </c>
      <c r="C99">
        <v>3600</v>
      </c>
      <c r="D99">
        <v>4732</v>
      </c>
      <c r="F99" t="s">
        <v>295</v>
      </c>
      <c r="G99" t="s">
        <v>71</v>
      </c>
      <c r="H99" t="s">
        <v>166</v>
      </c>
      <c r="I99" t="s">
        <v>166</v>
      </c>
      <c r="J99">
        <v>-1</v>
      </c>
      <c r="K99" t="s">
        <v>167</v>
      </c>
      <c r="L99">
        <v>104808167</v>
      </c>
      <c r="M99">
        <v>2008271</v>
      </c>
      <c r="N99" t="s">
        <v>30</v>
      </c>
      <c r="O99">
        <v>574984</v>
      </c>
    </row>
    <row r="100" spans="1:15" x14ac:dyDescent="0.25">
      <c r="A100" t="s">
        <v>432</v>
      </c>
      <c r="B100" t="s">
        <v>119</v>
      </c>
      <c r="C100">
        <v>3600</v>
      </c>
      <c r="D100">
        <v>4730</v>
      </c>
      <c r="F100" t="s">
        <v>120</v>
      </c>
      <c r="G100" t="s">
        <v>51</v>
      </c>
      <c r="H100" t="s">
        <v>121</v>
      </c>
      <c r="I100" t="s">
        <v>121</v>
      </c>
      <c r="J100">
        <v>-1</v>
      </c>
      <c r="K100" t="s">
        <v>122</v>
      </c>
      <c r="L100">
        <v>104956320</v>
      </c>
      <c r="M100">
        <v>1983587</v>
      </c>
      <c r="N100" t="s">
        <v>30</v>
      </c>
      <c r="O100">
        <v>561222</v>
      </c>
    </row>
    <row r="101" spans="1:15" x14ac:dyDescent="0.25">
      <c r="A101" t="s">
        <v>433</v>
      </c>
      <c r="B101" t="s">
        <v>434</v>
      </c>
      <c r="C101">
        <v>3600</v>
      </c>
      <c r="D101">
        <v>3600</v>
      </c>
      <c r="F101" t="s">
        <v>435</v>
      </c>
      <c r="G101" t="s">
        <v>57</v>
      </c>
      <c r="H101" t="s">
        <v>282</v>
      </c>
      <c r="I101" t="s">
        <v>282</v>
      </c>
      <c r="J101">
        <v>-1</v>
      </c>
      <c r="K101">
        <v>0</v>
      </c>
      <c r="L101">
        <v>104740693</v>
      </c>
      <c r="M101">
        <v>2008366</v>
      </c>
      <c r="N101" t="s">
        <v>30</v>
      </c>
      <c r="O101">
        <v>529209</v>
      </c>
    </row>
    <row r="102" spans="1:15" x14ac:dyDescent="0.25">
      <c r="A102" t="s">
        <v>368</v>
      </c>
      <c r="B102" t="s">
        <v>140</v>
      </c>
      <c r="C102">
        <v>3600</v>
      </c>
      <c r="E102" t="s">
        <v>25</v>
      </c>
      <c r="F102" t="s">
        <v>141</v>
      </c>
      <c r="G102">
        <v>0</v>
      </c>
      <c r="H102" t="s">
        <v>142</v>
      </c>
      <c r="I102" t="s">
        <v>25</v>
      </c>
      <c r="J102">
        <v>-1</v>
      </c>
      <c r="K102">
        <v>0</v>
      </c>
      <c r="L102">
        <v>83494357</v>
      </c>
      <c r="M102">
        <v>1593729</v>
      </c>
      <c r="N102" t="s">
        <v>30</v>
      </c>
      <c r="O102">
        <v>1411304</v>
      </c>
    </row>
    <row r="103" spans="1:15" x14ac:dyDescent="0.25">
      <c r="A103" t="s">
        <v>279</v>
      </c>
      <c r="B103" t="s">
        <v>280</v>
      </c>
      <c r="C103">
        <v>3600</v>
      </c>
      <c r="D103">
        <v>3600</v>
      </c>
      <c r="F103" t="s">
        <v>281</v>
      </c>
      <c r="G103" t="s">
        <v>67</v>
      </c>
      <c r="H103" t="s">
        <v>282</v>
      </c>
      <c r="I103" t="s">
        <v>282</v>
      </c>
      <c r="J103">
        <v>-1</v>
      </c>
      <c r="K103">
        <v>0</v>
      </c>
      <c r="L103">
        <v>104960747</v>
      </c>
      <c r="M103">
        <v>1984482</v>
      </c>
      <c r="N103" t="s">
        <v>30</v>
      </c>
      <c r="O103">
        <v>583001</v>
      </c>
    </row>
    <row r="104" spans="1:15" x14ac:dyDescent="0.25">
      <c r="A104" t="s">
        <v>359</v>
      </c>
      <c r="B104" t="s">
        <v>360</v>
      </c>
      <c r="C104">
        <v>3600</v>
      </c>
      <c r="F104" t="s">
        <v>361</v>
      </c>
      <c r="G104">
        <v>0</v>
      </c>
      <c r="H104" t="s">
        <v>362</v>
      </c>
      <c r="I104" t="s">
        <v>362</v>
      </c>
      <c r="J104">
        <v>-1</v>
      </c>
      <c r="K104" t="s">
        <v>363</v>
      </c>
      <c r="L104">
        <v>105629469</v>
      </c>
      <c r="M104">
        <v>1984624</v>
      </c>
      <c r="N104" t="s">
        <v>30</v>
      </c>
      <c r="O104">
        <v>37116222</v>
      </c>
    </row>
    <row r="105" spans="1:15" x14ac:dyDescent="0.25">
      <c r="A105" t="s">
        <v>374</v>
      </c>
      <c r="B105" t="s">
        <v>375</v>
      </c>
      <c r="C105">
        <v>3600</v>
      </c>
      <c r="F105" t="s">
        <v>376</v>
      </c>
      <c r="G105" t="s">
        <v>79</v>
      </c>
      <c r="H105" t="s">
        <v>377</v>
      </c>
      <c r="I105" t="s">
        <v>377</v>
      </c>
      <c r="J105">
        <v>-1</v>
      </c>
      <c r="K105">
        <v>0</v>
      </c>
      <c r="L105">
        <v>105391969</v>
      </c>
      <c r="M105">
        <v>1984714</v>
      </c>
      <c r="N105" t="s">
        <v>30</v>
      </c>
      <c r="O105">
        <v>31923177</v>
      </c>
    </row>
    <row r="106" spans="1:15" x14ac:dyDescent="0.25">
      <c r="A106" t="s">
        <v>292</v>
      </c>
      <c r="B106" t="s">
        <v>155</v>
      </c>
      <c r="C106">
        <v>9700</v>
      </c>
      <c r="E106">
        <v>4732</v>
      </c>
      <c r="F106" t="s">
        <v>156</v>
      </c>
      <c r="G106" t="s">
        <v>63</v>
      </c>
      <c r="I106" t="s">
        <v>157</v>
      </c>
      <c r="J106">
        <v>-1</v>
      </c>
      <c r="K106">
        <v>0</v>
      </c>
      <c r="L106">
        <v>105042559</v>
      </c>
      <c r="M106">
        <v>1993946</v>
      </c>
      <c r="N106" t="s">
        <v>30</v>
      </c>
      <c r="O106">
        <v>589148</v>
      </c>
    </row>
    <row r="107" spans="1:15" x14ac:dyDescent="0.25">
      <c r="A107" t="s">
        <v>211</v>
      </c>
      <c r="B107" t="s">
        <v>160</v>
      </c>
      <c r="C107">
        <v>7001</v>
      </c>
      <c r="E107">
        <v>4730</v>
      </c>
      <c r="F107" t="s">
        <v>161</v>
      </c>
      <c r="G107" t="s">
        <v>212</v>
      </c>
      <c r="I107" t="s">
        <v>162</v>
      </c>
      <c r="J107">
        <v>-1</v>
      </c>
      <c r="K107">
        <v>0</v>
      </c>
      <c r="L107">
        <v>104789667</v>
      </c>
      <c r="M107">
        <v>2146269</v>
      </c>
      <c r="N107" t="s">
        <v>30</v>
      </c>
      <c r="O107">
        <v>540807</v>
      </c>
    </row>
    <row r="108" spans="1:15" x14ac:dyDescent="0.25">
      <c r="A108" t="s">
        <v>436</v>
      </c>
      <c r="B108" t="s">
        <v>437</v>
      </c>
      <c r="C108">
        <v>3600</v>
      </c>
      <c r="D108">
        <v>3600</v>
      </c>
      <c r="F108" t="s">
        <v>438</v>
      </c>
      <c r="G108" t="s">
        <v>36</v>
      </c>
      <c r="H108" t="s">
        <v>439</v>
      </c>
      <c r="I108" t="s">
        <v>439</v>
      </c>
      <c r="J108">
        <v>-1</v>
      </c>
      <c r="K108">
        <v>0</v>
      </c>
      <c r="L108">
        <v>105392169</v>
      </c>
      <c r="M108">
        <v>1984900</v>
      </c>
      <c r="N108" t="s">
        <v>30</v>
      </c>
      <c r="O108">
        <v>31924662</v>
      </c>
    </row>
    <row r="109" spans="1:15" x14ac:dyDescent="0.25">
      <c r="A109" t="s">
        <v>147</v>
      </c>
      <c r="B109" t="s">
        <v>148</v>
      </c>
      <c r="C109">
        <v>9700</v>
      </c>
      <c r="E109">
        <v>4732</v>
      </c>
      <c r="F109" t="s">
        <v>149</v>
      </c>
      <c r="G109" t="s">
        <v>71</v>
      </c>
      <c r="I109" t="s">
        <v>150</v>
      </c>
      <c r="J109">
        <v>-1</v>
      </c>
      <c r="K109" t="s">
        <v>151</v>
      </c>
      <c r="L109">
        <v>105035591</v>
      </c>
      <c r="M109">
        <v>1993879</v>
      </c>
      <c r="N109" t="s">
        <v>30</v>
      </c>
      <c r="O109">
        <v>589137</v>
      </c>
    </row>
    <row r="110" spans="1:15" x14ac:dyDescent="0.25">
      <c r="A110" t="s">
        <v>255</v>
      </c>
      <c r="B110" t="s">
        <v>55</v>
      </c>
      <c r="C110">
        <v>1524</v>
      </c>
      <c r="E110">
        <v>4730</v>
      </c>
      <c r="F110" t="s">
        <v>56</v>
      </c>
      <c r="G110" t="s">
        <v>102</v>
      </c>
      <c r="I110" t="s">
        <v>58</v>
      </c>
      <c r="J110">
        <v>-1</v>
      </c>
      <c r="K110" t="s">
        <v>59</v>
      </c>
      <c r="L110">
        <v>104938451</v>
      </c>
      <c r="M110">
        <v>1981558</v>
      </c>
      <c r="N110" t="s">
        <v>30</v>
      </c>
      <c r="O110">
        <v>580532</v>
      </c>
    </row>
    <row r="111" spans="1:15" x14ac:dyDescent="0.25">
      <c r="A111" t="s">
        <v>218</v>
      </c>
      <c r="B111" t="s">
        <v>214</v>
      </c>
      <c r="C111">
        <v>3600</v>
      </c>
      <c r="D111">
        <v>4730</v>
      </c>
      <c r="F111" t="s">
        <v>215</v>
      </c>
      <c r="G111" t="s">
        <v>71</v>
      </c>
      <c r="H111" t="s">
        <v>216</v>
      </c>
      <c r="I111" t="s">
        <v>216</v>
      </c>
      <c r="J111">
        <v>-1</v>
      </c>
      <c r="K111" t="s">
        <v>217</v>
      </c>
      <c r="L111">
        <v>105088438</v>
      </c>
      <c r="M111">
        <v>2188731</v>
      </c>
      <c r="N111" t="s">
        <v>30</v>
      </c>
      <c r="O111">
        <v>574985</v>
      </c>
    </row>
    <row r="112" spans="1:15" x14ac:dyDescent="0.25">
      <c r="A112" t="s">
        <v>300</v>
      </c>
      <c r="B112" t="s">
        <v>301</v>
      </c>
      <c r="C112">
        <v>3600</v>
      </c>
      <c r="D112">
        <v>4730</v>
      </c>
      <c r="F112" t="s">
        <v>302</v>
      </c>
      <c r="G112" t="s">
        <v>63</v>
      </c>
      <c r="H112" t="s">
        <v>303</v>
      </c>
      <c r="I112" t="s">
        <v>303</v>
      </c>
      <c r="J112">
        <v>-1</v>
      </c>
      <c r="K112" t="s">
        <v>29</v>
      </c>
      <c r="L112">
        <v>104810955</v>
      </c>
      <c r="M112">
        <v>2008357</v>
      </c>
      <c r="N112" t="s">
        <v>30</v>
      </c>
      <c r="O112">
        <v>549582</v>
      </c>
    </row>
    <row r="113" spans="1:15" x14ac:dyDescent="0.25">
      <c r="A113" t="s">
        <v>103</v>
      </c>
      <c r="B113" t="s">
        <v>104</v>
      </c>
      <c r="C113">
        <v>9700</v>
      </c>
      <c r="E113">
        <v>4730</v>
      </c>
      <c r="F113" t="s">
        <v>105</v>
      </c>
      <c r="G113" t="s">
        <v>67</v>
      </c>
      <c r="I113" t="s">
        <v>106</v>
      </c>
      <c r="J113">
        <v>-1</v>
      </c>
      <c r="K113" t="s">
        <v>107</v>
      </c>
      <c r="L113">
        <v>105041828</v>
      </c>
      <c r="M113">
        <v>1993927</v>
      </c>
      <c r="N113" t="s">
        <v>30</v>
      </c>
      <c r="O113">
        <v>589142</v>
      </c>
    </row>
    <row r="114" spans="1:15" x14ac:dyDescent="0.25">
      <c r="A114" t="s">
        <v>173</v>
      </c>
      <c r="B114" t="s">
        <v>174</v>
      </c>
      <c r="C114">
        <v>3600</v>
      </c>
      <c r="D114">
        <v>4732</v>
      </c>
      <c r="F114" t="s">
        <v>175</v>
      </c>
      <c r="G114" t="s">
        <v>71</v>
      </c>
      <c r="H114" t="s">
        <v>176</v>
      </c>
      <c r="I114" t="s">
        <v>176</v>
      </c>
      <c r="J114">
        <v>-1</v>
      </c>
      <c r="K114" t="s">
        <v>177</v>
      </c>
      <c r="L114">
        <v>104813481</v>
      </c>
      <c r="M114">
        <v>2008464</v>
      </c>
      <c r="N114" t="s">
        <v>30</v>
      </c>
      <c r="O114">
        <v>550507</v>
      </c>
    </row>
    <row r="115" spans="1:15" x14ac:dyDescent="0.25">
      <c r="A115" t="s">
        <v>179</v>
      </c>
      <c r="B115" t="s">
        <v>55</v>
      </c>
      <c r="C115">
        <v>1524</v>
      </c>
      <c r="E115">
        <v>4730</v>
      </c>
      <c r="F115" t="s">
        <v>56</v>
      </c>
      <c r="G115" t="s">
        <v>47</v>
      </c>
      <c r="I115" t="s">
        <v>58</v>
      </c>
      <c r="J115">
        <v>-1</v>
      </c>
      <c r="K115" t="s">
        <v>59</v>
      </c>
      <c r="L115">
        <v>104938448</v>
      </c>
      <c r="M115">
        <v>1981555</v>
      </c>
      <c r="N115" t="s">
        <v>30</v>
      </c>
      <c r="O115">
        <v>580532</v>
      </c>
    </row>
    <row r="116" spans="1:15" x14ac:dyDescent="0.25">
      <c r="A116" t="s">
        <v>369</v>
      </c>
      <c r="B116" t="s">
        <v>370</v>
      </c>
      <c r="C116">
        <v>3600</v>
      </c>
      <c r="F116" t="s">
        <v>371</v>
      </c>
      <c r="G116" t="s">
        <v>79</v>
      </c>
      <c r="H116" t="s">
        <v>372</v>
      </c>
      <c r="I116" t="s">
        <v>372</v>
      </c>
      <c r="J116">
        <v>-1</v>
      </c>
      <c r="K116">
        <v>0</v>
      </c>
      <c r="L116">
        <v>105391965</v>
      </c>
      <c r="M116">
        <v>1984711</v>
      </c>
      <c r="N116" t="s">
        <v>30</v>
      </c>
      <c r="O116">
        <v>31922553</v>
      </c>
    </row>
    <row r="117" spans="1:15" x14ac:dyDescent="0.25">
      <c r="A117" t="s">
        <v>236</v>
      </c>
      <c r="B117" t="s">
        <v>237</v>
      </c>
      <c r="C117">
        <v>3600</v>
      </c>
      <c r="D117">
        <v>4732</v>
      </c>
      <c r="F117" t="s">
        <v>238</v>
      </c>
      <c r="G117" t="s">
        <v>79</v>
      </c>
      <c r="H117" t="s">
        <v>239</v>
      </c>
      <c r="I117" t="s">
        <v>239</v>
      </c>
      <c r="J117">
        <v>-1</v>
      </c>
      <c r="K117" t="s">
        <v>240</v>
      </c>
      <c r="L117">
        <v>105392664</v>
      </c>
      <c r="M117">
        <v>2031727</v>
      </c>
      <c r="N117" t="s">
        <v>30</v>
      </c>
      <c r="O117">
        <v>31909529</v>
      </c>
    </row>
    <row r="118" spans="1:15" x14ac:dyDescent="0.25">
      <c r="A118" t="s">
        <v>208</v>
      </c>
      <c r="B118" t="s">
        <v>148</v>
      </c>
      <c r="C118">
        <v>9700</v>
      </c>
      <c r="E118">
        <v>4732</v>
      </c>
      <c r="F118" t="s">
        <v>149</v>
      </c>
      <c r="G118" t="s">
        <v>51</v>
      </c>
      <c r="I118" t="s">
        <v>150</v>
      </c>
      <c r="J118">
        <v>-1</v>
      </c>
      <c r="K118" t="s">
        <v>151</v>
      </c>
      <c r="L118">
        <v>105035592</v>
      </c>
      <c r="M118">
        <v>1993880</v>
      </c>
      <c r="N118" t="s">
        <v>30</v>
      </c>
      <c r="O118">
        <v>589137</v>
      </c>
    </row>
    <row r="119" spans="1:15" x14ac:dyDescent="0.25">
      <c r="A119" t="s">
        <v>159</v>
      </c>
      <c r="B119" t="s">
        <v>160</v>
      </c>
      <c r="C119">
        <v>7001</v>
      </c>
      <c r="E119">
        <v>4730</v>
      </c>
      <c r="F119" t="s">
        <v>161</v>
      </c>
      <c r="G119" t="s">
        <v>43</v>
      </c>
      <c r="I119" t="s">
        <v>162</v>
      </c>
      <c r="J119">
        <v>-1</v>
      </c>
      <c r="K119">
        <v>0</v>
      </c>
      <c r="L119">
        <v>104789668</v>
      </c>
      <c r="M119">
        <v>1994345</v>
      </c>
      <c r="N119" t="s">
        <v>30</v>
      </c>
      <c r="O119">
        <v>540807</v>
      </c>
    </row>
    <row r="120" spans="1:15" x14ac:dyDescent="0.25">
      <c r="A120" t="s">
        <v>373</v>
      </c>
      <c r="B120" t="s">
        <v>288</v>
      </c>
      <c r="C120">
        <v>3600</v>
      </c>
      <c r="F120" t="s">
        <v>289</v>
      </c>
      <c r="G120" t="s">
        <v>67</v>
      </c>
      <c r="H120" t="s">
        <v>290</v>
      </c>
      <c r="I120" t="s">
        <v>290</v>
      </c>
      <c r="J120">
        <v>-1</v>
      </c>
      <c r="K120">
        <v>0</v>
      </c>
      <c r="L120">
        <v>105391968</v>
      </c>
      <c r="M120">
        <v>1984713</v>
      </c>
      <c r="N120" t="s">
        <v>30</v>
      </c>
      <c r="O120">
        <v>31909578</v>
      </c>
    </row>
    <row r="121" spans="1:15" x14ac:dyDescent="0.25">
      <c r="A121" t="s">
        <v>402</v>
      </c>
      <c r="B121" t="s">
        <v>403</v>
      </c>
      <c r="C121">
        <v>3600</v>
      </c>
      <c r="F121" t="s">
        <v>404</v>
      </c>
      <c r="G121">
        <v>0</v>
      </c>
      <c r="H121" t="s">
        <v>405</v>
      </c>
      <c r="I121" t="s">
        <v>405</v>
      </c>
      <c r="J121">
        <v>-1</v>
      </c>
      <c r="K121" t="s">
        <v>406</v>
      </c>
      <c r="L121">
        <v>105658949</v>
      </c>
      <c r="M121">
        <v>1985569</v>
      </c>
      <c r="N121" t="s">
        <v>30</v>
      </c>
      <c r="O121">
        <v>37117083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7B6B-1202-4DB1-9CA8-1541DE13EA61}">
  <dimension ref="A1:Z97"/>
  <sheetViews>
    <sheetView tabSelected="1" workbookViewId="0">
      <selection activeCell="O1" sqref="O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21</v>
      </c>
      <c r="Y1" t="s">
        <v>22</v>
      </c>
      <c r="Z1" t="s">
        <v>443</v>
      </c>
    </row>
    <row r="2" spans="1:26" x14ac:dyDescent="0.25">
      <c r="A2" t="s">
        <v>23</v>
      </c>
      <c r="B2" t="s">
        <v>12</v>
      </c>
      <c r="C2" t="s">
        <v>24</v>
      </c>
      <c r="D2" t="s">
        <v>24</v>
      </c>
      <c r="E2">
        <v>1524</v>
      </c>
      <c r="F2">
        <v>1524</v>
      </c>
      <c r="H2">
        <v>4730</v>
      </c>
      <c r="I2" t="s">
        <v>25</v>
      </c>
      <c r="J2" t="s">
        <v>26</v>
      </c>
      <c r="K2" t="s">
        <v>26</v>
      </c>
      <c r="L2" t="s">
        <v>27</v>
      </c>
      <c r="M2" t="s">
        <v>27</v>
      </c>
      <c r="O2" t="s">
        <v>28</v>
      </c>
      <c r="P2">
        <v>-1</v>
      </c>
      <c r="Q2" t="s">
        <v>25</v>
      </c>
      <c r="R2" t="s">
        <v>29</v>
      </c>
      <c r="S2" t="s">
        <v>29</v>
      </c>
      <c r="T2">
        <v>104757970</v>
      </c>
      <c r="U2">
        <v>104757970</v>
      </c>
      <c r="V2">
        <v>2079126</v>
      </c>
      <c r="W2" t="s">
        <v>30</v>
      </c>
      <c r="X2" t="s">
        <v>30</v>
      </c>
      <c r="Y2">
        <v>565583</v>
      </c>
      <c r="Z2" t="str">
        <f>VLOOKUP(A2,Table1[],2,FALSE)</f>
        <v>parent_award_id_piid</v>
      </c>
    </row>
    <row r="3" spans="1:26" x14ac:dyDescent="0.25">
      <c r="A3" t="s">
        <v>31</v>
      </c>
      <c r="B3" t="s">
        <v>12</v>
      </c>
      <c r="C3" t="s">
        <v>24</v>
      </c>
      <c r="D3" t="s">
        <v>24</v>
      </c>
      <c r="E3">
        <v>1524</v>
      </c>
      <c r="F3">
        <v>1524</v>
      </c>
      <c r="H3">
        <v>4730</v>
      </c>
      <c r="I3" t="s">
        <v>25</v>
      </c>
      <c r="J3" t="s">
        <v>26</v>
      </c>
      <c r="K3" t="s">
        <v>26</v>
      </c>
      <c r="L3" t="s">
        <v>32</v>
      </c>
      <c r="M3" t="s">
        <v>32</v>
      </c>
      <c r="O3" t="s">
        <v>28</v>
      </c>
      <c r="P3">
        <v>-1</v>
      </c>
      <c r="Q3" t="s">
        <v>25</v>
      </c>
      <c r="R3" t="s">
        <v>29</v>
      </c>
      <c r="S3" t="s">
        <v>29</v>
      </c>
      <c r="T3">
        <v>104757972</v>
      </c>
      <c r="U3">
        <v>104757972</v>
      </c>
      <c r="V3">
        <v>2079128</v>
      </c>
      <c r="W3" t="s">
        <v>30</v>
      </c>
      <c r="X3" t="s">
        <v>30</v>
      </c>
      <c r="Y3">
        <v>565583</v>
      </c>
      <c r="Z3" t="str">
        <f>VLOOKUP(A3,Table1[],2,FALSE)</f>
        <v>parent_award_id_piid</v>
      </c>
    </row>
    <row r="4" spans="1:26" x14ac:dyDescent="0.25">
      <c r="A4" t="s">
        <v>38</v>
      </c>
      <c r="B4" t="s">
        <v>12</v>
      </c>
      <c r="C4" t="s">
        <v>24</v>
      </c>
      <c r="D4" t="s">
        <v>24</v>
      </c>
      <c r="E4">
        <v>1524</v>
      </c>
      <c r="F4">
        <v>1524</v>
      </c>
      <c r="H4">
        <v>4730</v>
      </c>
      <c r="I4" t="s">
        <v>25</v>
      </c>
      <c r="J4" t="s">
        <v>26</v>
      </c>
      <c r="K4" t="s">
        <v>26</v>
      </c>
      <c r="L4" t="s">
        <v>39</v>
      </c>
      <c r="M4" t="s">
        <v>39</v>
      </c>
      <c r="O4" t="s">
        <v>28</v>
      </c>
      <c r="P4">
        <v>-1</v>
      </c>
      <c r="Q4" t="s">
        <v>25</v>
      </c>
      <c r="R4" t="s">
        <v>29</v>
      </c>
      <c r="S4" t="s">
        <v>29</v>
      </c>
      <c r="T4">
        <v>104757974</v>
      </c>
      <c r="U4">
        <v>104757974</v>
      </c>
      <c r="V4">
        <v>2079129</v>
      </c>
      <c r="W4" t="s">
        <v>30</v>
      </c>
      <c r="X4" t="s">
        <v>30</v>
      </c>
      <c r="Y4">
        <v>565583</v>
      </c>
      <c r="Z4" t="str">
        <f>VLOOKUP(A4,Table1[],2,FALSE)</f>
        <v>parent_award_id_piid</v>
      </c>
    </row>
    <row r="5" spans="1:26" x14ac:dyDescent="0.25">
      <c r="A5" t="s">
        <v>48</v>
      </c>
      <c r="B5" t="s">
        <v>5</v>
      </c>
      <c r="C5" t="s">
        <v>49</v>
      </c>
      <c r="D5" t="s">
        <v>49</v>
      </c>
      <c r="E5">
        <v>3600</v>
      </c>
      <c r="F5">
        <v>3600</v>
      </c>
      <c r="G5">
        <v>4730</v>
      </c>
      <c r="I5" t="s">
        <v>25</v>
      </c>
      <c r="J5" t="s">
        <v>50</v>
      </c>
      <c r="K5" t="s">
        <v>50</v>
      </c>
      <c r="L5" t="s">
        <v>51</v>
      </c>
      <c r="M5" t="s">
        <v>51</v>
      </c>
      <c r="N5" t="s">
        <v>52</v>
      </c>
      <c r="O5" t="s">
        <v>52</v>
      </c>
      <c r="P5">
        <v>-1</v>
      </c>
      <c r="Q5" t="s">
        <v>25</v>
      </c>
      <c r="R5" t="s">
        <v>53</v>
      </c>
      <c r="S5" t="s">
        <v>53</v>
      </c>
      <c r="T5">
        <v>104832427</v>
      </c>
      <c r="U5">
        <v>104832427</v>
      </c>
      <c r="V5">
        <v>2188732</v>
      </c>
      <c r="W5" t="s">
        <v>30</v>
      </c>
      <c r="X5" t="s">
        <v>30</v>
      </c>
      <c r="Y5">
        <v>555966</v>
      </c>
      <c r="Z5" t="str">
        <f>VLOOKUP(A5,Table1[],2,FALSE)</f>
        <v>parent_award_agency_id</v>
      </c>
    </row>
    <row r="6" spans="1:26" x14ac:dyDescent="0.25">
      <c r="A6" t="s">
        <v>33</v>
      </c>
      <c r="B6" t="s">
        <v>5</v>
      </c>
      <c r="C6" t="s">
        <v>34</v>
      </c>
      <c r="D6" t="s">
        <v>34</v>
      </c>
      <c r="E6">
        <v>3600</v>
      </c>
      <c r="F6">
        <v>3600</v>
      </c>
      <c r="G6">
        <v>3600</v>
      </c>
      <c r="I6" t="s">
        <v>25</v>
      </c>
      <c r="J6" t="s">
        <v>35</v>
      </c>
      <c r="K6" t="s">
        <v>35</v>
      </c>
      <c r="L6" t="s">
        <v>36</v>
      </c>
      <c r="M6" t="s">
        <v>36</v>
      </c>
      <c r="N6" t="s">
        <v>37</v>
      </c>
      <c r="O6" t="s">
        <v>37</v>
      </c>
      <c r="P6">
        <v>-1</v>
      </c>
      <c r="Q6" t="s">
        <v>25</v>
      </c>
      <c r="R6">
        <v>0</v>
      </c>
      <c r="S6">
        <v>0</v>
      </c>
      <c r="T6">
        <v>104956357</v>
      </c>
      <c r="U6">
        <v>104956357</v>
      </c>
      <c r="V6">
        <v>1761400</v>
      </c>
      <c r="W6" t="s">
        <v>30</v>
      </c>
      <c r="X6" t="s">
        <v>30</v>
      </c>
      <c r="Y6">
        <v>582291</v>
      </c>
      <c r="Z6" t="str">
        <f>VLOOKUP(A6,Table1[],2,FALSE)</f>
        <v>parent_award_agency_id</v>
      </c>
    </row>
    <row r="7" spans="1:26" x14ac:dyDescent="0.25">
      <c r="A7" t="s">
        <v>40</v>
      </c>
      <c r="B7" t="s">
        <v>12</v>
      </c>
      <c r="C7" t="s">
        <v>41</v>
      </c>
      <c r="D7" t="s">
        <v>41</v>
      </c>
      <c r="E7">
        <v>9700</v>
      </c>
      <c r="F7">
        <v>9700</v>
      </c>
      <c r="H7">
        <v>4732</v>
      </c>
      <c r="I7" t="s">
        <v>25</v>
      </c>
      <c r="J7" t="s">
        <v>42</v>
      </c>
      <c r="K7" t="s">
        <v>42</v>
      </c>
      <c r="L7" t="s">
        <v>43</v>
      </c>
      <c r="M7" t="s">
        <v>43</v>
      </c>
      <c r="O7" t="s">
        <v>44</v>
      </c>
      <c r="P7">
        <v>-1</v>
      </c>
      <c r="Q7" t="s">
        <v>25</v>
      </c>
      <c r="R7" t="s">
        <v>45</v>
      </c>
      <c r="S7" t="s">
        <v>45</v>
      </c>
      <c r="T7">
        <v>105041822</v>
      </c>
      <c r="U7">
        <v>105041822</v>
      </c>
      <c r="V7">
        <v>1771225</v>
      </c>
      <c r="W7" t="s">
        <v>30</v>
      </c>
      <c r="X7" t="s">
        <v>30</v>
      </c>
      <c r="Y7">
        <v>589141</v>
      </c>
      <c r="Z7" t="str">
        <f>VLOOKUP(A7,Table1[],2,FALSE)</f>
        <v>parent_award_id_piid</v>
      </c>
    </row>
    <row r="8" spans="1:26" x14ac:dyDescent="0.25">
      <c r="A8" t="s">
        <v>46</v>
      </c>
      <c r="B8" t="s">
        <v>12</v>
      </c>
      <c r="C8" t="s">
        <v>41</v>
      </c>
      <c r="D8" t="s">
        <v>41</v>
      </c>
      <c r="E8">
        <v>9700</v>
      </c>
      <c r="F8">
        <v>9700</v>
      </c>
      <c r="H8">
        <v>4732</v>
      </c>
      <c r="I8" t="s">
        <v>25</v>
      </c>
      <c r="J8" t="s">
        <v>42</v>
      </c>
      <c r="K8" t="s">
        <v>42</v>
      </c>
      <c r="L8" t="s">
        <v>47</v>
      </c>
      <c r="M8" t="s">
        <v>47</v>
      </c>
      <c r="O8" t="s">
        <v>44</v>
      </c>
      <c r="P8">
        <v>-1</v>
      </c>
      <c r="Q8" t="s">
        <v>25</v>
      </c>
      <c r="R8" t="s">
        <v>45</v>
      </c>
      <c r="S8" t="s">
        <v>45</v>
      </c>
      <c r="T8">
        <v>105041823</v>
      </c>
      <c r="U8">
        <v>105041823</v>
      </c>
      <c r="V8">
        <v>1993922</v>
      </c>
      <c r="W8" t="s">
        <v>30</v>
      </c>
      <c r="X8" t="s">
        <v>30</v>
      </c>
      <c r="Y8">
        <v>589141</v>
      </c>
      <c r="Z8" t="str">
        <f>VLOOKUP(A8,Table1[],2,FALSE)</f>
        <v>parent_award_id_piid</v>
      </c>
    </row>
    <row r="9" spans="1:26" x14ac:dyDescent="0.25">
      <c r="A9" t="s">
        <v>99</v>
      </c>
      <c r="B9" t="s">
        <v>12</v>
      </c>
      <c r="C9" t="s">
        <v>24</v>
      </c>
      <c r="D9" t="s">
        <v>24</v>
      </c>
      <c r="E9">
        <v>1524</v>
      </c>
      <c r="F9">
        <v>1524</v>
      </c>
      <c r="H9">
        <v>4730</v>
      </c>
      <c r="I9" t="s">
        <v>25</v>
      </c>
      <c r="J9" t="s">
        <v>26</v>
      </c>
      <c r="K9" t="s">
        <v>26</v>
      </c>
      <c r="L9" t="s">
        <v>100</v>
      </c>
      <c r="M9" t="s">
        <v>100</v>
      </c>
      <c r="O9" t="s">
        <v>28</v>
      </c>
      <c r="P9">
        <v>-1</v>
      </c>
      <c r="Q9" t="s">
        <v>25</v>
      </c>
      <c r="R9" t="s">
        <v>29</v>
      </c>
      <c r="S9" t="s">
        <v>29</v>
      </c>
      <c r="T9">
        <v>104757977</v>
      </c>
      <c r="U9">
        <v>104757977</v>
      </c>
      <c r="V9">
        <v>2079132</v>
      </c>
      <c r="W9" t="s">
        <v>30</v>
      </c>
      <c r="X9" t="s">
        <v>30</v>
      </c>
      <c r="Y9">
        <v>565583</v>
      </c>
      <c r="Z9" t="str">
        <f>VLOOKUP(A9,Table1[],2,FALSE)</f>
        <v>parent_award_id_piid</v>
      </c>
    </row>
    <row r="10" spans="1:26" x14ac:dyDescent="0.25">
      <c r="A10" t="s">
        <v>108</v>
      </c>
      <c r="B10" t="s">
        <v>12</v>
      </c>
      <c r="C10" t="s">
        <v>109</v>
      </c>
      <c r="D10" t="s">
        <v>109</v>
      </c>
      <c r="E10">
        <v>7001</v>
      </c>
      <c r="F10">
        <v>7001</v>
      </c>
      <c r="H10">
        <v>4730</v>
      </c>
      <c r="I10" t="s">
        <v>25</v>
      </c>
      <c r="J10" t="s">
        <v>110</v>
      </c>
      <c r="K10" t="s">
        <v>110</v>
      </c>
      <c r="L10" t="s">
        <v>51</v>
      </c>
      <c r="M10" t="s">
        <v>51</v>
      </c>
      <c r="O10" t="s">
        <v>111</v>
      </c>
      <c r="P10">
        <v>-1</v>
      </c>
      <c r="Q10" t="s">
        <v>25</v>
      </c>
      <c r="R10" t="s">
        <v>112</v>
      </c>
      <c r="S10" t="s">
        <v>112</v>
      </c>
      <c r="T10">
        <v>104789666</v>
      </c>
      <c r="U10">
        <v>104789666</v>
      </c>
      <c r="V10">
        <v>1994344</v>
      </c>
      <c r="W10" t="s">
        <v>30</v>
      </c>
      <c r="X10" t="s">
        <v>30</v>
      </c>
      <c r="Y10">
        <v>540806</v>
      </c>
      <c r="Z10" t="str">
        <f>VLOOKUP(A10,Table1[],2,FALSE)</f>
        <v>parent_award_id_piid</v>
      </c>
    </row>
    <row r="11" spans="1:26" x14ac:dyDescent="0.25">
      <c r="A11" t="s">
        <v>117</v>
      </c>
      <c r="B11" t="s">
        <v>5</v>
      </c>
      <c r="C11" t="s">
        <v>49</v>
      </c>
      <c r="D11" t="s">
        <v>49</v>
      </c>
      <c r="E11">
        <v>3600</v>
      </c>
      <c r="F11">
        <v>3600</v>
      </c>
      <c r="G11">
        <v>4730</v>
      </c>
      <c r="I11" t="s">
        <v>25</v>
      </c>
      <c r="J11" t="s">
        <v>50</v>
      </c>
      <c r="K11" t="s">
        <v>50</v>
      </c>
      <c r="L11" t="s">
        <v>71</v>
      </c>
      <c r="M11" t="s">
        <v>71</v>
      </c>
      <c r="N11" t="s">
        <v>52</v>
      </c>
      <c r="O11" t="s">
        <v>52</v>
      </c>
      <c r="P11">
        <v>-1</v>
      </c>
      <c r="Q11" t="s">
        <v>25</v>
      </c>
      <c r="R11" t="s">
        <v>53</v>
      </c>
      <c r="S11" t="s">
        <v>53</v>
      </c>
      <c r="T11">
        <v>104832426</v>
      </c>
      <c r="U11">
        <v>104832426</v>
      </c>
      <c r="V11">
        <v>2008274</v>
      </c>
      <c r="W11" t="s">
        <v>30</v>
      </c>
      <c r="X11" t="s">
        <v>30</v>
      </c>
      <c r="Y11">
        <v>555966</v>
      </c>
      <c r="Z11" t="str">
        <f>VLOOKUP(A11,Table1[],2,FALSE)</f>
        <v>parent_award_agency_id</v>
      </c>
    </row>
    <row r="12" spans="1:26" x14ac:dyDescent="0.25">
      <c r="A12" t="s">
        <v>54</v>
      </c>
      <c r="B12" t="s">
        <v>12</v>
      </c>
      <c r="C12" t="s">
        <v>55</v>
      </c>
      <c r="D12" t="s">
        <v>55</v>
      </c>
      <c r="E12">
        <v>1524</v>
      </c>
      <c r="F12">
        <v>1524</v>
      </c>
      <c r="H12">
        <v>4730</v>
      </c>
      <c r="I12" t="s">
        <v>25</v>
      </c>
      <c r="J12" t="s">
        <v>56</v>
      </c>
      <c r="K12" t="s">
        <v>56</v>
      </c>
      <c r="L12" t="s">
        <v>57</v>
      </c>
      <c r="M12" t="s">
        <v>57</v>
      </c>
      <c r="O12" t="s">
        <v>58</v>
      </c>
      <c r="P12">
        <v>-1</v>
      </c>
      <c r="Q12" t="s">
        <v>25</v>
      </c>
      <c r="R12" t="s">
        <v>59</v>
      </c>
      <c r="S12" t="s">
        <v>59</v>
      </c>
      <c r="T12">
        <v>104938446</v>
      </c>
      <c r="U12">
        <v>104938446</v>
      </c>
      <c r="V12">
        <v>2016222</v>
      </c>
      <c r="W12" t="s">
        <v>30</v>
      </c>
      <c r="X12" t="s">
        <v>30</v>
      </c>
      <c r="Y12">
        <v>580532</v>
      </c>
      <c r="Z12" t="str">
        <f>VLOOKUP(A12,Table1[],2,FALSE)</f>
        <v>parent_award_id_piid</v>
      </c>
    </row>
    <row r="13" spans="1:26" x14ac:dyDescent="0.25">
      <c r="A13" t="s">
        <v>60</v>
      </c>
      <c r="B13" t="s">
        <v>12</v>
      </c>
      <c r="C13" t="s">
        <v>55</v>
      </c>
      <c r="D13" t="s">
        <v>55</v>
      </c>
      <c r="E13">
        <v>1524</v>
      </c>
      <c r="F13">
        <v>1524</v>
      </c>
      <c r="H13">
        <v>4730</v>
      </c>
      <c r="I13" t="s">
        <v>25</v>
      </c>
      <c r="J13" t="s">
        <v>56</v>
      </c>
      <c r="K13" t="s">
        <v>56</v>
      </c>
      <c r="L13" t="s">
        <v>61</v>
      </c>
      <c r="M13" t="s">
        <v>61</v>
      </c>
      <c r="O13" t="s">
        <v>58</v>
      </c>
      <c r="P13">
        <v>-1</v>
      </c>
      <c r="Q13" t="s">
        <v>25</v>
      </c>
      <c r="R13" t="s">
        <v>59</v>
      </c>
      <c r="S13" t="s">
        <v>59</v>
      </c>
      <c r="T13">
        <v>104938450</v>
      </c>
      <c r="U13">
        <v>104938450</v>
      </c>
      <c r="V13">
        <v>1981557</v>
      </c>
      <c r="W13" t="s">
        <v>30</v>
      </c>
      <c r="X13" t="s">
        <v>30</v>
      </c>
      <c r="Y13">
        <v>580532</v>
      </c>
      <c r="Z13" t="str">
        <f>VLOOKUP(A13,Table1[],2,FALSE)</f>
        <v>parent_award_id_piid</v>
      </c>
    </row>
    <row r="14" spans="1:26" x14ac:dyDescent="0.25">
      <c r="A14" t="s">
        <v>62</v>
      </c>
      <c r="B14" t="s">
        <v>5</v>
      </c>
      <c r="C14" t="s">
        <v>34</v>
      </c>
      <c r="D14" t="s">
        <v>34</v>
      </c>
      <c r="E14">
        <v>3600</v>
      </c>
      <c r="F14">
        <v>3600</v>
      </c>
      <c r="G14">
        <v>3600</v>
      </c>
      <c r="I14" t="s">
        <v>25</v>
      </c>
      <c r="J14" t="s">
        <v>35</v>
      </c>
      <c r="K14" t="s">
        <v>35</v>
      </c>
      <c r="L14" t="s">
        <v>63</v>
      </c>
      <c r="M14" t="s">
        <v>63</v>
      </c>
      <c r="N14" t="s">
        <v>37</v>
      </c>
      <c r="O14" t="s">
        <v>37</v>
      </c>
      <c r="P14">
        <v>-1</v>
      </c>
      <c r="Q14" t="s">
        <v>25</v>
      </c>
      <c r="R14">
        <v>0</v>
      </c>
      <c r="S14">
        <v>0</v>
      </c>
      <c r="T14">
        <v>104956359</v>
      </c>
      <c r="U14">
        <v>104956359</v>
      </c>
      <c r="V14">
        <v>1983598</v>
      </c>
      <c r="W14" t="s">
        <v>30</v>
      </c>
      <c r="X14" t="s">
        <v>30</v>
      </c>
      <c r="Y14">
        <v>582291</v>
      </c>
      <c r="Z14" t="str">
        <f>VLOOKUP(A14,Table1[],2,FALSE)</f>
        <v>parent_award_agency_id</v>
      </c>
    </row>
    <row r="15" spans="1:26" x14ac:dyDescent="0.25">
      <c r="A15" t="s">
        <v>64</v>
      </c>
      <c r="B15" t="s">
        <v>12</v>
      </c>
      <c r="C15" t="s">
        <v>65</v>
      </c>
      <c r="D15" t="s">
        <v>65</v>
      </c>
      <c r="E15">
        <v>3600</v>
      </c>
      <c r="F15">
        <v>3600</v>
      </c>
      <c r="G15">
        <v>3600</v>
      </c>
      <c r="I15" t="s">
        <v>25</v>
      </c>
      <c r="J15" t="s">
        <v>66</v>
      </c>
      <c r="K15" t="s">
        <v>66</v>
      </c>
      <c r="L15" t="s">
        <v>67</v>
      </c>
      <c r="M15" t="s">
        <v>67</v>
      </c>
      <c r="N15" t="s">
        <v>68</v>
      </c>
      <c r="O15" t="s">
        <v>69</v>
      </c>
      <c r="P15">
        <v>-1</v>
      </c>
      <c r="Q15" t="s">
        <v>25</v>
      </c>
      <c r="R15">
        <v>0</v>
      </c>
      <c r="S15">
        <v>0</v>
      </c>
      <c r="T15">
        <v>104956365</v>
      </c>
      <c r="U15">
        <v>104956365</v>
      </c>
      <c r="V15">
        <v>1983601</v>
      </c>
      <c r="W15" t="s">
        <v>30</v>
      </c>
      <c r="X15" t="s">
        <v>30</v>
      </c>
      <c r="Y15">
        <v>582296</v>
      </c>
      <c r="Z15" t="str">
        <f>VLOOKUP(A15,Table1[],2,FALSE)</f>
        <v>parent_award_id_piid</v>
      </c>
    </row>
    <row r="16" spans="1:26" x14ac:dyDescent="0.25">
      <c r="A16" t="s">
        <v>70</v>
      </c>
      <c r="B16" t="s">
        <v>12</v>
      </c>
      <c r="C16" t="s">
        <v>65</v>
      </c>
      <c r="D16" t="s">
        <v>65</v>
      </c>
      <c r="E16">
        <v>3600</v>
      </c>
      <c r="F16">
        <v>3600</v>
      </c>
      <c r="G16">
        <v>3600</v>
      </c>
      <c r="I16" t="s">
        <v>25</v>
      </c>
      <c r="J16" t="s">
        <v>66</v>
      </c>
      <c r="K16" t="s">
        <v>66</v>
      </c>
      <c r="L16" t="s">
        <v>71</v>
      </c>
      <c r="M16" t="s">
        <v>71</v>
      </c>
      <c r="N16" t="s">
        <v>68</v>
      </c>
      <c r="O16" t="s">
        <v>69</v>
      </c>
      <c r="P16">
        <v>-1</v>
      </c>
      <c r="Q16" t="s">
        <v>25</v>
      </c>
      <c r="R16">
        <v>0</v>
      </c>
      <c r="S16">
        <v>0</v>
      </c>
      <c r="T16">
        <v>104956367</v>
      </c>
      <c r="U16">
        <v>104956367</v>
      </c>
      <c r="V16">
        <v>2026636</v>
      </c>
      <c r="W16" t="s">
        <v>30</v>
      </c>
      <c r="X16" t="s">
        <v>30</v>
      </c>
      <c r="Y16">
        <v>582296</v>
      </c>
      <c r="Z16" t="str">
        <f>VLOOKUP(A16,Table1[],2,FALSE)</f>
        <v>parent_award_id_piid</v>
      </c>
    </row>
    <row r="17" spans="1:26" x14ac:dyDescent="0.25">
      <c r="A17" t="s">
        <v>81</v>
      </c>
      <c r="B17" t="s">
        <v>5</v>
      </c>
      <c r="C17" t="s">
        <v>82</v>
      </c>
      <c r="D17" t="s">
        <v>82</v>
      </c>
      <c r="E17">
        <v>3600</v>
      </c>
      <c r="F17">
        <v>3600</v>
      </c>
      <c r="G17">
        <v>3600</v>
      </c>
      <c r="I17" t="s">
        <v>25</v>
      </c>
      <c r="J17" t="s">
        <v>83</v>
      </c>
      <c r="K17" t="s">
        <v>83</v>
      </c>
      <c r="L17" t="s">
        <v>57</v>
      </c>
      <c r="M17" t="s">
        <v>57</v>
      </c>
      <c r="N17" t="s">
        <v>84</v>
      </c>
      <c r="O17" t="s">
        <v>84</v>
      </c>
      <c r="P17">
        <v>-1</v>
      </c>
      <c r="Q17" t="s">
        <v>25</v>
      </c>
      <c r="R17">
        <v>0</v>
      </c>
      <c r="S17">
        <v>0</v>
      </c>
      <c r="T17">
        <v>104960121</v>
      </c>
      <c r="U17">
        <v>104960121</v>
      </c>
      <c r="V17">
        <v>2028155</v>
      </c>
      <c r="W17" t="s">
        <v>30</v>
      </c>
      <c r="X17" t="s">
        <v>30</v>
      </c>
      <c r="Y17">
        <v>561773</v>
      </c>
      <c r="Z17" t="str">
        <f>VLOOKUP(A17,Table1[],2,FALSE)</f>
        <v>parent_award_agency_id</v>
      </c>
    </row>
    <row r="18" spans="1:26" x14ac:dyDescent="0.25">
      <c r="A18" t="s">
        <v>85</v>
      </c>
      <c r="B18" t="s">
        <v>5</v>
      </c>
      <c r="C18" t="s">
        <v>86</v>
      </c>
      <c r="D18" t="s">
        <v>86</v>
      </c>
      <c r="E18">
        <v>3600</v>
      </c>
      <c r="F18">
        <v>3600</v>
      </c>
      <c r="G18">
        <v>4730</v>
      </c>
      <c r="I18" t="s">
        <v>25</v>
      </c>
      <c r="J18" t="s">
        <v>87</v>
      </c>
      <c r="K18" t="s">
        <v>87</v>
      </c>
      <c r="L18" t="s">
        <v>67</v>
      </c>
      <c r="M18" t="s">
        <v>67</v>
      </c>
      <c r="N18" t="s">
        <v>88</v>
      </c>
      <c r="O18" t="s">
        <v>88</v>
      </c>
      <c r="P18">
        <v>-1</v>
      </c>
      <c r="Q18" t="s">
        <v>25</v>
      </c>
      <c r="R18">
        <v>0</v>
      </c>
      <c r="S18">
        <v>0</v>
      </c>
      <c r="T18">
        <v>104960734</v>
      </c>
      <c r="U18">
        <v>104960734</v>
      </c>
      <c r="V18">
        <v>1984475</v>
      </c>
      <c r="W18" t="s">
        <v>30</v>
      </c>
      <c r="X18" t="s">
        <v>30</v>
      </c>
      <c r="Y18">
        <v>582992</v>
      </c>
      <c r="Z18" t="str">
        <f>VLOOKUP(A18,Table1[],2,FALSE)</f>
        <v>parent_award_agency_id</v>
      </c>
    </row>
    <row r="19" spans="1:26" x14ac:dyDescent="0.25">
      <c r="A19" t="s">
        <v>89</v>
      </c>
      <c r="B19" t="s">
        <v>12</v>
      </c>
      <c r="C19" t="s">
        <v>90</v>
      </c>
      <c r="D19" t="s">
        <v>90</v>
      </c>
      <c r="E19">
        <v>7523</v>
      </c>
      <c r="F19">
        <v>7523</v>
      </c>
      <c r="G19">
        <v>4732</v>
      </c>
      <c r="H19">
        <v>4732</v>
      </c>
      <c r="I19" t="s">
        <v>25</v>
      </c>
      <c r="J19" t="s">
        <v>91</v>
      </c>
      <c r="K19" t="s">
        <v>91</v>
      </c>
      <c r="L19" t="s">
        <v>79</v>
      </c>
      <c r="M19" t="s">
        <v>79</v>
      </c>
      <c r="N19" t="s">
        <v>92</v>
      </c>
      <c r="O19" t="s">
        <v>93</v>
      </c>
      <c r="P19">
        <v>-1</v>
      </c>
      <c r="Q19" t="s">
        <v>25</v>
      </c>
      <c r="R19" t="s">
        <v>94</v>
      </c>
      <c r="S19" t="s">
        <v>94</v>
      </c>
      <c r="T19">
        <v>105006750</v>
      </c>
      <c r="U19">
        <v>105006750</v>
      </c>
      <c r="V19">
        <v>1989020</v>
      </c>
      <c r="W19" t="s">
        <v>30</v>
      </c>
      <c r="X19" t="s">
        <v>30</v>
      </c>
      <c r="Y19">
        <v>3027585</v>
      </c>
      <c r="Z19" t="str">
        <f>VLOOKUP(A19,Table1[],2,FALSE)</f>
        <v>parent_award_id_piid</v>
      </c>
    </row>
    <row r="20" spans="1:26" x14ac:dyDescent="0.25">
      <c r="A20" t="s">
        <v>95</v>
      </c>
      <c r="B20" t="s">
        <v>12</v>
      </c>
      <c r="C20" t="s">
        <v>96</v>
      </c>
      <c r="D20" t="s">
        <v>96</v>
      </c>
      <c r="E20">
        <v>8000</v>
      </c>
      <c r="F20">
        <v>8000</v>
      </c>
      <c r="H20">
        <v>4730</v>
      </c>
      <c r="I20" t="s">
        <v>25</v>
      </c>
      <c r="J20" t="s">
        <v>97</v>
      </c>
      <c r="K20" t="s">
        <v>97</v>
      </c>
      <c r="L20" t="s">
        <v>36</v>
      </c>
      <c r="M20" t="s">
        <v>36</v>
      </c>
      <c r="O20" t="s">
        <v>98</v>
      </c>
      <c r="P20">
        <v>-1</v>
      </c>
      <c r="Q20" t="s">
        <v>25</v>
      </c>
      <c r="R20">
        <v>0</v>
      </c>
      <c r="S20">
        <v>0</v>
      </c>
      <c r="T20">
        <v>105014558</v>
      </c>
      <c r="U20">
        <v>105014558</v>
      </c>
      <c r="V20">
        <v>1989894</v>
      </c>
      <c r="W20" t="s">
        <v>30</v>
      </c>
      <c r="X20" t="s">
        <v>30</v>
      </c>
      <c r="Y20">
        <v>586941</v>
      </c>
      <c r="Z20" t="str">
        <f>VLOOKUP(A20,Table1[],2,FALSE)</f>
        <v>parent_award_id_piid</v>
      </c>
    </row>
    <row r="21" spans="1:26" x14ac:dyDescent="0.25">
      <c r="A21" t="s">
        <v>101</v>
      </c>
      <c r="B21" t="s">
        <v>12</v>
      </c>
      <c r="C21" t="s">
        <v>41</v>
      </c>
      <c r="D21" t="s">
        <v>41</v>
      </c>
      <c r="E21">
        <v>9700</v>
      </c>
      <c r="F21">
        <v>9700</v>
      </c>
      <c r="H21">
        <v>4732</v>
      </c>
      <c r="I21" t="s">
        <v>25</v>
      </c>
      <c r="J21" t="s">
        <v>42</v>
      </c>
      <c r="K21" t="s">
        <v>42</v>
      </c>
      <c r="L21" t="s">
        <v>102</v>
      </c>
      <c r="M21" t="s">
        <v>102</v>
      </c>
      <c r="O21" t="s">
        <v>44</v>
      </c>
      <c r="P21">
        <v>-1</v>
      </c>
      <c r="Q21" t="s">
        <v>25</v>
      </c>
      <c r="R21" t="s">
        <v>45</v>
      </c>
      <c r="S21" t="s">
        <v>45</v>
      </c>
      <c r="T21">
        <v>105041826</v>
      </c>
      <c r="U21">
        <v>105041826</v>
      </c>
      <c r="V21">
        <v>1993925</v>
      </c>
      <c r="W21" t="s">
        <v>30</v>
      </c>
      <c r="X21" t="s">
        <v>30</v>
      </c>
      <c r="Y21">
        <v>589141</v>
      </c>
      <c r="Z21" t="str">
        <f>VLOOKUP(A21,Table1[],2,FALSE)</f>
        <v>parent_award_id_piid</v>
      </c>
    </row>
    <row r="22" spans="1:26" x14ac:dyDescent="0.25">
      <c r="A22" t="s">
        <v>72</v>
      </c>
      <c r="B22" t="s">
        <v>5</v>
      </c>
      <c r="C22" t="s">
        <v>73</v>
      </c>
      <c r="D22" t="s">
        <v>73</v>
      </c>
      <c r="E22">
        <v>3600</v>
      </c>
      <c r="F22">
        <v>3600</v>
      </c>
      <c r="G22">
        <v>3600</v>
      </c>
      <c r="I22" t="s">
        <v>25</v>
      </c>
      <c r="J22" t="s">
        <v>74</v>
      </c>
      <c r="K22" t="s">
        <v>74</v>
      </c>
      <c r="L22">
        <v>0</v>
      </c>
      <c r="M22">
        <v>0</v>
      </c>
      <c r="N22" t="s">
        <v>75</v>
      </c>
      <c r="O22" t="s">
        <v>75</v>
      </c>
      <c r="P22">
        <v>-1</v>
      </c>
      <c r="Q22" t="s">
        <v>25</v>
      </c>
      <c r="R22" t="s">
        <v>43</v>
      </c>
      <c r="S22" t="s">
        <v>43</v>
      </c>
      <c r="T22">
        <v>105597639</v>
      </c>
      <c r="U22">
        <v>105597639</v>
      </c>
      <c r="V22">
        <v>2026748</v>
      </c>
      <c r="W22" t="s">
        <v>30</v>
      </c>
      <c r="X22" t="s">
        <v>30</v>
      </c>
      <c r="Y22">
        <v>37114799</v>
      </c>
      <c r="Z22" t="str">
        <f>VLOOKUP(A22,Table1[],2,FALSE)</f>
        <v>parent_award_agency_id</v>
      </c>
    </row>
    <row r="23" spans="1:26" x14ac:dyDescent="0.25">
      <c r="A23" t="s">
        <v>76</v>
      </c>
      <c r="B23" t="s">
        <v>5</v>
      </c>
      <c r="C23" t="s">
        <v>77</v>
      </c>
      <c r="D23" t="s">
        <v>77</v>
      </c>
      <c r="E23">
        <v>3600</v>
      </c>
      <c r="F23">
        <v>3600</v>
      </c>
      <c r="G23">
        <v>3600</v>
      </c>
      <c r="I23" t="s">
        <v>25</v>
      </c>
      <c r="J23" t="s">
        <v>78</v>
      </c>
      <c r="K23" t="s">
        <v>78</v>
      </c>
      <c r="L23" t="s">
        <v>79</v>
      </c>
      <c r="M23" t="s">
        <v>79</v>
      </c>
      <c r="N23" t="s">
        <v>80</v>
      </c>
      <c r="O23" t="s">
        <v>80</v>
      </c>
      <c r="P23">
        <v>-1</v>
      </c>
      <c r="Q23" t="s">
        <v>25</v>
      </c>
      <c r="R23">
        <v>0</v>
      </c>
      <c r="S23">
        <v>0</v>
      </c>
      <c r="T23">
        <v>105597648</v>
      </c>
      <c r="U23">
        <v>105597648</v>
      </c>
      <c r="V23">
        <v>2026750</v>
      </c>
      <c r="W23" t="s">
        <v>30</v>
      </c>
      <c r="X23" t="s">
        <v>30</v>
      </c>
      <c r="Y23">
        <v>37114806</v>
      </c>
      <c r="Z23" t="str">
        <f>VLOOKUP(A23,Table1[],2,FALSE)</f>
        <v>parent_award_agency_id</v>
      </c>
    </row>
    <row r="24" spans="1:26" x14ac:dyDescent="0.25">
      <c r="A24" t="s">
        <v>113</v>
      </c>
      <c r="B24" t="s">
        <v>5</v>
      </c>
      <c r="C24" t="s">
        <v>114</v>
      </c>
      <c r="D24" t="s">
        <v>114</v>
      </c>
      <c r="E24">
        <v>9700</v>
      </c>
      <c r="F24">
        <v>9700</v>
      </c>
      <c r="G24">
        <v>4732</v>
      </c>
      <c r="I24" t="s">
        <v>25</v>
      </c>
      <c r="J24" t="s">
        <v>115</v>
      </c>
      <c r="K24" t="s">
        <v>115</v>
      </c>
      <c r="L24">
        <v>0</v>
      </c>
      <c r="M24">
        <v>0</v>
      </c>
      <c r="N24" t="s">
        <v>116</v>
      </c>
      <c r="O24" t="s">
        <v>116</v>
      </c>
      <c r="P24">
        <v>-1</v>
      </c>
      <c r="Q24" t="s">
        <v>25</v>
      </c>
      <c r="R24">
        <v>0</v>
      </c>
      <c r="S24">
        <v>0</v>
      </c>
      <c r="T24">
        <v>107173713</v>
      </c>
      <c r="U24">
        <v>107173713</v>
      </c>
      <c r="V24">
        <v>2162606</v>
      </c>
      <c r="W24" t="s">
        <v>30</v>
      </c>
      <c r="X24" t="s">
        <v>30</v>
      </c>
      <c r="Y24">
        <v>37130771</v>
      </c>
      <c r="Z24" t="str">
        <f>VLOOKUP(A24,Table1[],2,FALSE)</f>
        <v>parent_award_agency_id</v>
      </c>
    </row>
    <row r="25" spans="1:26" x14ac:dyDescent="0.25">
      <c r="A25" t="s">
        <v>159</v>
      </c>
      <c r="B25" t="s">
        <v>12</v>
      </c>
      <c r="C25" t="s">
        <v>160</v>
      </c>
      <c r="D25" t="s">
        <v>160</v>
      </c>
      <c r="E25">
        <v>7001</v>
      </c>
      <c r="F25">
        <v>7001</v>
      </c>
      <c r="H25">
        <v>4730</v>
      </c>
      <c r="I25" t="s">
        <v>25</v>
      </c>
      <c r="J25" t="s">
        <v>161</v>
      </c>
      <c r="K25" t="s">
        <v>161</v>
      </c>
      <c r="L25" t="s">
        <v>43</v>
      </c>
      <c r="M25" t="s">
        <v>43</v>
      </c>
      <c r="O25" t="s">
        <v>162</v>
      </c>
      <c r="P25">
        <v>-1</v>
      </c>
      <c r="Q25" t="s">
        <v>25</v>
      </c>
      <c r="R25">
        <v>0</v>
      </c>
      <c r="S25">
        <v>0</v>
      </c>
      <c r="T25">
        <v>104789668</v>
      </c>
      <c r="U25">
        <v>104789668</v>
      </c>
      <c r="V25">
        <v>1994345</v>
      </c>
      <c r="W25" t="s">
        <v>30</v>
      </c>
      <c r="X25" t="s">
        <v>30</v>
      </c>
      <c r="Y25">
        <v>540807</v>
      </c>
      <c r="Z25" t="str">
        <f>VLOOKUP(A25,Table1[],2,FALSE)</f>
        <v>parent_award_id_piid</v>
      </c>
    </row>
    <row r="26" spans="1:26" x14ac:dyDescent="0.25">
      <c r="A26" t="s">
        <v>163</v>
      </c>
      <c r="B26" t="s">
        <v>5</v>
      </c>
      <c r="C26" t="s">
        <v>164</v>
      </c>
      <c r="D26" t="s">
        <v>164</v>
      </c>
      <c r="E26">
        <v>3600</v>
      </c>
      <c r="F26">
        <v>3600</v>
      </c>
      <c r="G26">
        <v>4732</v>
      </c>
      <c r="I26" t="s">
        <v>25</v>
      </c>
      <c r="J26" t="s">
        <v>165</v>
      </c>
      <c r="K26" t="s">
        <v>165</v>
      </c>
      <c r="L26" t="s">
        <v>51</v>
      </c>
      <c r="M26" t="s">
        <v>51</v>
      </c>
      <c r="N26" t="s">
        <v>166</v>
      </c>
      <c r="O26" t="s">
        <v>166</v>
      </c>
      <c r="P26">
        <v>-1</v>
      </c>
      <c r="Q26" t="s">
        <v>25</v>
      </c>
      <c r="R26" t="s">
        <v>167</v>
      </c>
      <c r="S26" t="s">
        <v>167</v>
      </c>
      <c r="T26">
        <v>104808165</v>
      </c>
      <c r="U26">
        <v>104808165</v>
      </c>
      <c r="V26">
        <v>2008270</v>
      </c>
      <c r="W26" t="s">
        <v>30</v>
      </c>
      <c r="X26" t="s">
        <v>30</v>
      </c>
      <c r="Y26">
        <v>574983</v>
      </c>
      <c r="Z26" t="str">
        <f>VLOOKUP(A26,Table1[],2,FALSE)</f>
        <v>parent_award_agency_id</v>
      </c>
    </row>
    <row r="27" spans="1:26" x14ac:dyDescent="0.25">
      <c r="A27" t="s">
        <v>168</v>
      </c>
      <c r="B27" t="s">
        <v>5</v>
      </c>
      <c r="C27" t="s">
        <v>164</v>
      </c>
      <c r="D27" t="s">
        <v>164</v>
      </c>
      <c r="E27">
        <v>3600</v>
      </c>
      <c r="F27">
        <v>3600</v>
      </c>
      <c r="G27">
        <v>4732</v>
      </c>
      <c r="I27" t="s">
        <v>25</v>
      </c>
      <c r="J27" t="s">
        <v>165</v>
      </c>
      <c r="K27" t="s">
        <v>165</v>
      </c>
      <c r="L27" t="s">
        <v>57</v>
      </c>
      <c r="M27" t="s">
        <v>57</v>
      </c>
      <c r="N27" t="s">
        <v>166</v>
      </c>
      <c r="O27" t="s">
        <v>166</v>
      </c>
      <c r="P27">
        <v>-1</v>
      </c>
      <c r="Q27" t="s">
        <v>25</v>
      </c>
      <c r="R27" t="s">
        <v>53</v>
      </c>
      <c r="S27" t="s">
        <v>53</v>
      </c>
      <c r="T27">
        <v>104808166</v>
      </c>
      <c r="U27">
        <v>104808166</v>
      </c>
      <c r="V27">
        <v>2188729</v>
      </c>
      <c r="W27" t="s">
        <v>30</v>
      </c>
      <c r="X27" t="s">
        <v>30</v>
      </c>
      <c r="Y27">
        <v>574983</v>
      </c>
      <c r="Z27" t="str">
        <f>VLOOKUP(A27,Table1[],2,FALSE)</f>
        <v>parent_award_agency_id</v>
      </c>
    </row>
    <row r="28" spans="1:26" x14ac:dyDescent="0.25">
      <c r="A28" t="s">
        <v>169</v>
      </c>
      <c r="B28" t="s">
        <v>5</v>
      </c>
      <c r="C28" t="s">
        <v>170</v>
      </c>
      <c r="D28" t="s">
        <v>170</v>
      </c>
      <c r="E28">
        <v>3600</v>
      </c>
      <c r="F28">
        <v>3600</v>
      </c>
      <c r="G28">
        <v>3600</v>
      </c>
      <c r="I28" t="s">
        <v>25</v>
      </c>
      <c r="J28" t="s">
        <v>171</v>
      </c>
      <c r="K28" t="s">
        <v>171</v>
      </c>
      <c r="L28" t="s">
        <v>57</v>
      </c>
      <c r="M28" t="s">
        <v>57</v>
      </c>
      <c r="N28" t="s">
        <v>172</v>
      </c>
      <c r="O28" t="s">
        <v>172</v>
      </c>
      <c r="P28">
        <v>-1</v>
      </c>
      <c r="Q28" t="s">
        <v>25</v>
      </c>
      <c r="R28">
        <v>0</v>
      </c>
      <c r="S28">
        <v>0</v>
      </c>
      <c r="T28">
        <v>104811190</v>
      </c>
      <c r="U28">
        <v>104811190</v>
      </c>
      <c r="V28">
        <v>2008380</v>
      </c>
      <c r="W28" t="s">
        <v>30</v>
      </c>
      <c r="X28" t="s">
        <v>30</v>
      </c>
      <c r="Y28">
        <v>549716</v>
      </c>
      <c r="Z28" t="str">
        <f>VLOOKUP(A28,Table1[],2,FALSE)</f>
        <v>parent_award_agency_id</v>
      </c>
    </row>
    <row r="29" spans="1:26" x14ac:dyDescent="0.25">
      <c r="A29" t="s">
        <v>173</v>
      </c>
      <c r="B29" t="s">
        <v>5</v>
      </c>
      <c r="C29" t="s">
        <v>174</v>
      </c>
      <c r="D29" t="s">
        <v>174</v>
      </c>
      <c r="E29">
        <v>3600</v>
      </c>
      <c r="F29">
        <v>3600</v>
      </c>
      <c r="G29">
        <v>4732</v>
      </c>
      <c r="I29" t="s">
        <v>25</v>
      </c>
      <c r="J29" t="s">
        <v>175</v>
      </c>
      <c r="K29" t="s">
        <v>175</v>
      </c>
      <c r="L29" t="s">
        <v>71</v>
      </c>
      <c r="M29" t="s">
        <v>71</v>
      </c>
      <c r="N29" t="s">
        <v>176</v>
      </c>
      <c r="O29" t="s">
        <v>176</v>
      </c>
      <c r="P29">
        <v>-1</v>
      </c>
      <c r="Q29" t="s">
        <v>25</v>
      </c>
      <c r="R29" t="s">
        <v>177</v>
      </c>
      <c r="S29" t="s">
        <v>177</v>
      </c>
      <c r="T29">
        <v>104813481</v>
      </c>
      <c r="U29">
        <v>104813481</v>
      </c>
      <c r="V29">
        <v>2008464</v>
      </c>
      <c r="W29" t="s">
        <v>30</v>
      </c>
      <c r="X29" t="s">
        <v>30</v>
      </c>
      <c r="Y29">
        <v>550507</v>
      </c>
      <c r="Z29" t="str">
        <f>VLOOKUP(A29,Table1[],2,FALSE)</f>
        <v>parent_award_agency_id</v>
      </c>
    </row>
    <row r="30" spans="1:26" x14ac:dyDescent="0.25">
      <c r="A30" t="s">
        <v>118</v>
      </c>
      <c r="B30" t="s">
        <v>5</v>
      </c>
      <c r="C30" t="s">
        <v>119</v>
      </c>
      <c r="D30" t="s">
        <v>119</v>
      </c>
      <c r="E30">
        <v>3600</v>
      </c>
      <c r="F30">
        <v>3600</v>
      </c>
      <c r="G30">
        <v>4730</v>
      </c>
      <c r="I30" t="s">
        <v>25</v>
      </c>
      <c r="J30" t="s">
        <v>120</v>
      </c>
      <c r="K30" t="s">
        <v>120</v>
      </c>
      <c r="L30" t="s">
        <v>43</v>
      </c>
      <c r="M30" t="s">
        <v>43</v>
      </c>
      <c r="N30" t="s">
        <v>121</v>
      </c>
      <c r="O30" t="s">
        <v>121</v>
      </c>
      <c r="P30">
        <v>-1</v>
      </c>
      <c r="Q30" t="s">
        <v>25</v>
      </c>
      <c r="R30" t="s">
        <v>122</v>
      </c>
      <c r="S30" t="s">
        <v>122</v>
      </c>
      <c r="T30">
        <v>104956323</v>
      </c>
      <c r="U30">
        <v>104956323</v>
      </c>
      <c r="V30">
        <v>1983589</v>
      </c>
      <c r="W30" t="s">
        <v>30</v>
      </c>
      <c r="X30" t="s">
        <v>30</v>
      </c>
      <c r="Y30">
        <v>561222</v>
      </c>
      <c r="Z30" t="str">
        <f>VLOOKUP(A30,Table1[],2,FALSE)</f>
        <v>parent_award_agency_id</v>
      </c>
    </row>
    <row r="31" spans="1:26" x14ac:dyDescent="0.25">
      <c r="A31" t="s">
        <v>139</v>
      </c>
      <c r="B31" t="s">
        <v>5</v>
      </c>
      <c r="C31" t="s">
        <v>140</v>
      </c>
      <c r="D31" t="s">
        <v>140</v>
      </c>
      <c r="E31">
        <v>3600</v>
      </c>
      <c r="F31">
        <v>3600</v>
      </c>
      <c r="H31">
        <v>3600</v>
      </c>
      <c r="I31" t="s">
        <v>25</v>
      </c>
      <c r="J31" t="s">
        <v>141</v>
      </c>
      <c r="K31" t="s">
        <v>141</v>
      </c>
      <c r="L31" t="s">
        <v>36</v>
      </c>
      <c r="M31" t="s">
        <v>36</v>
      </c>
      <c r="N31" t="s">
        <v>142</v>
      </c>
      <c r="O31" t="s">
        <v>142</v>
      </c>
      <c r="P31">
        <v>-1</v>
      </c>
      <c r="Q31" t="s">
        <v>25</v>
      </c>
      <c r="R31">
        <v>0</v>
      </c>
      <c r="S31">
        <v>0</v>
      </c>
      <c r="T31">
        <v>104961933</v>
      </c>
      <c r="U31">
        <v>104961933</v>
      </c>
      <c r="V31">
        <v>2029561</v>
      </c>
      <c r="W31" t="s">
        <v>30</v>
      </c>
      <c r="X31" t="s">
        <v>30</v>
      </c>
      <c r="Y31">
        <v>1411304</v>
      </c>
      <c r="Z31" t="str">
        <f>VLOOKUP(A31,Table1[],2,FALSE)</f>
        <v>parent_award_agency_id</v>
      </c>
    </row>
    <row r="32" spans="1:26" x14ac:dyDescent="0.25">
      <c r="A32" t="s">
        <v>147</v>
      </c>
      <c r="B32" t="s">
        <v>12</v>
      </c>
      <c r="C32" t="s">
        <v>148</v>
      </c>
      <c r="D32" t="s">
        <v>148</v>
      </c>
      <c r="E32">
        <v>9700</v>
      </c>
      <c r="F32">
        <v>9700</v>
      </c>
      <c r="H32">
        <v>4732</v>
      </c>
      <c r="I32" t="s">
        <v>25</v>
      </c>
      <c r="J32" t="s">
        <v>149</v>
      </c>
      <c r="K32" t="s">
        <v>149</v>
      </c>
      <c r="L32" t="s">
        <v>71</v>
      </c>
      <c r="M32" t="s">
        <v>71</v>
      </c>
      <c r="O32" t="s">
        <v>150</v>
      </c>
      <c r="P32">
        <v>-1</v>
      </c>
      <c r="Q32" t="s">
        <v>25</v>
      </c>
      <c r="R32" t="s">
        <v>151</v>
      </c>
      <c r="S32" t="s">
        <v>151</v>
      </c>
      <c r="T32">
        <v>105035591</v>
      </c>
      <c r="U32">
        <v>105035591</v>
      </c>
      <c r="V32">
        <v>1993879</v>
      </c>
      <c r="W32" t="s">
        <v>30</v>
      </c>
      <c r="X32" t="s">
        <v>30</v>
      </c>
      <c r="Y32">
        <v>589137</v>
      </c>
      <c r="Z32" t="str">
        <f>VLOOKUP(A32,Table1[],2,FALSE)</f>
        <v>parent_award_id_piid</v>
      </c>
    </row>
    <row r="33" spans="1:26" x14ac:dyDescent="0.25">
      <c r="A33" t="s">
        <v>152</v>
      </c>
      <c r="B33" t="s">
        <v>12</v>
      </c>
      <c r="C33" t="s">
        <v>41</v>
      </c>
      <c r="D33" t="s">
        <v>41</v>
      </c>
      <c r="E33">
        <v>9700</v>
      </c>
      <c r="F33">
        <v>9700</v>
      </c>
      <c r="H33">
        <v>4732</v>
      </c>
      <c r="I33" t="s">
        <v>25</v>
      </c>
      <c r="J33" t="s">
        <v>42</v>
      </c>
      <c r="K33" t="s">
        <v>42</v>
      </c>
      <c r="L33" t="s">
        <v>153</v>
      </c>
      <c r="M33" t="s">
        <v>153</v>
      </c>
      <c r="O33" t="s">
        <v>44</v>
      </c>
      <c r="P33">
        <v>-1</v>
      </c>
      <c r="Q33" t="s">
        <v>25</v>
      </c>
      <c r="R33" t="s">
        <v>45</v>
      </c>
      <c r="S33" t="s">
        <v>45</v>
      </c>
      <c r="T33">
        <v>105041824</v>
      </c>
      <c r="U33">
        <v>105041824</v>
      </c>
      <c r="V33">
        <v>1993923</v>
      </c>
      <c r="W33" t="s">
        <v>30</v>
      </c>
      <c r="X33" t="s">
        <v>30</v>
      </c>
      <c r="Y33">
        <v>589141</v>
      </c>
      <c r="Z33" t="str">
        <f>VLOOKUP(A33,Table1[],2,FALSE)</f>
        <v>parent_award_id_piid</v>
      </c>
    </row>
    <row r="34" spans="1:26" x14ac:dyDescent="0.25">
      <c r="A34" t="s">
        <v>103</v>
      </c>
      <c r="B34" t="s">
        <v>12</v>
      </c>
      <c r="C34" t="s">
        <v>104</v>
      </c>
      <c r="D34" t="s">
        <v>104</v>
      </c>
      <c r="E34">
        <v>9700</v>
      </c>
      <c r="F34">
        <v>9700</v>
      </c>
      <c r="H34">
        <v>4730</v>
      </c>
      <c r="I34" t="s">
        <v>25</v>
      </c>
      <c r="J34" t="s">
        <v>105</v>
      </c>
      <c r="K34" t="s">
        <v>105</v>
      </c>
      <c r="L34" t="s">
        <v>67</v>
      </c>
      <c r="M34" t="s">
        <v>67</v>
      </c>
      <c r="O34" t="s">
        <v>106</v>
      </c>
      <c r="P34">
        <v>-1</v>
      </c>
      <c r="Q34" t="s">
        <v>25</v>
      </c>
      <c r="R34" t="s">
        <v>107</v>
      </c>
      <c r="S34" t="s">
        <v>107</v>
      </c>
      <c r="T34">
        <v>105041828</v>
      </c>
      <c r="U34">
        <v>105041828</v>
      </c>
      <c r="V34">
        <v>1993927</v>
      </c>
      <c r="W34" t="s">
        <v>30</v>
      </c>
      <c r="X34" t="s">
        <v>30</v>
      </c>
      <c r="Y34">
        <v>589142</v>
      </c>
      <c r="Z34" t="str">
        <f>VLOOKUP(A34,Table1[],2,FALSE)</f>
        <v>parent_award_id_piid</v>
      </c>
    </row>
    <row r="35" spans="1:26" x14ac:dyDescent="0.25">
      <c r="A35" t="s">
        <v>154</v>
      </c>
      <c r="B35" t="s">
        <v>12</v>
      </c>
      <c r="C35" t="s">
        <v>155</v>
      </c>
      <c r="D35" t="s">
        <v>155</v>
      </c>
      <c r="E35">
        <v>9700</v>
      </c>
      <c r="F35">
        <v>9700</v>
      </c>
      <c r="H35">
        <v>4732</v>
      </c>
      <c r="I35" t="s">
        <v>25</v>
      </c>
      <c r="J35" t="s">
        <v>156</v>
      </c>
      <c r="K35" t="s">
        <v>156</v>
      </c>
      <c r="L35" t="s">
        <v>51</v>
      </c>
      <c r="M35" t="s">
        <v>51</v>
      </c>
      <c r="O35" t="s">
        <v>157</v>
      </c>
      <c r="P35">
        <v>-1</v>
      </c>
      <c r="Q35" t="s">
        <v>25</v>
      </c>
      <c r="R35">
        <v>0</v>
      </c>
      <c r="S35">
        <v>0</v>
      </c>
      <c r="T35">
        <v>105042561</v>
      </c>
      <c r="U35">
        <v>105042561</v>
      </c>
      <c r="V35">
        <v>1993947</v>
      </c>
      <c r="W35" t="s">
        <v>30</v>
      </c>
      <c r="X35" t="s">
        <v>30</v>
      </c>
      <c r="Y35">
        <v>589148</v>
      </c>
      <c r="Z35" t="str">
        <f>VLOOKUP(A35,Table1[],2,FALSE)</f>
        <v>parent_award_id_piid</v>
      </c>
    </row>
    <row r="36" spans="1:26" x14ac:dyDescent="0.25">
      <c r="A36" t="s">
        <v>158</v>
      </c>
      <c r="B36" t="s">
        <v>12</v>
      </c>
      <c r="C36" t="s">
        <v>155</v>
      </c>
      <c r="D36" t="s">
        <v>155</v>
      </c>
      <c r="E36">
        <v>9700</v>
      </c>
      <c r="F36">
        <v>9700</v>
      </c>
      <c r="H36">
        <v>4732</v>
      </c>
      <c r="I36" t="s">
        <v>25</v>
      </c>
      <c r="J36" t="s">
        <v>156</v>
      </c>
      <c r="K36" t="s">
        <v>156</v>
      </c>
      <c r="L36" t="s">
        <v>57</v>
      </c>
      <c r="M36" t="s">
        <v>57</v>
      </c>
      <c r="O36" t="s">
        <v>157</v>
      </c>
      <c r="P36">
        <v>-1</v>
      </c>
      <c r="Q36" t="s">
        <v>25</v>
      </c>
      <c r="R36">
        <v>0</v>
      </c>
      <c r="S36">
        <v>0</v>
      </c>
      <c r="T36">
        <v>105042562</v>
      </c>
      <c r="U36">
        <v>105042562</v>
      </c>
      <c r="V36">
        <v>1993948</v>
      </c>
      <c r="W36" t="s">
        <v>30</v>
      </c>
      <c r="X36" t="s">
        <v>30</v>
      </c>
      <c r="Y36">
        <v>589148</v>
      </c>
      <c r="Z36" t="str">
        <f>VLOOKUP(A36,Table1[],2,FALSE)</f>
        <v>parent_award_id_piid</v>
      </c>
    </row>
    <row r="37" spans="1:26" x14ac:dyDescent="0.25">
      <c r="A37" t="s">
        <v>123</v>
      </c>
      <c r="B37" t="s">
        <v>5</v>
      </c>
      <c r="C37" t="s">
        <v>124</v>
      </c>
      <c r="D37" t="s">
        <v>124</v>
      </c>
      <c r="E37">
        <v>3600</v>
      </c>
      <c r="F37">
        <v>3600</v>
      </c>
      <c r="H37">
        <v>3600</v>
      </c>
      <c r="I37" t="s">
        <v>25</v>
      </c>
      <c r="J37" t="s">
        <v>125</v>
      </c>
      <c r="K37" t="s">
        <v>125</v>
      </c>
      <c r="L37" t="s">
        <v>79</v>
      </c>
      <c r="M37" t="s">
        <v>79</v>
      </c>
      <c r="N37" t="s">
        <v>126</v>
      </c>
      <c r="O37" t="s">
        <v>126</v>
      </c>
      <c r="P37">
        <v>-1</v>
      </c>
      <c r="Q37" t="s">
        <v>25</v>
      </c>
      <c r="R37">
        <v>0</v>
      </c>
      <c r="S37">
        <v>0</v>
      </c>
      <c r="T37">
        <v>105391322</v>
      </c>
      <c r="U37">
        <v>105391322</v>
      </c>
      <c r="V37">
        <v>2026658</v>
      </c>
      <c r="W37" t="s">
        <v>30</v>
      </c>
      <c r="X37" t="s">
        <v>30</v>
      </c>
      <c r="Y37">
        <v>31922213</v>
      </c>
      <c r="Z37" t="str">
        <f>VLOOKUP(A37,Table1[],2,FALSE)</f>
        <v>parent_award_agency_id</v>
      </c>
    </row>
    <row r="38" spans="1:26" x14ac:dyDescent="0.25">
      <c r="A38" t="s">
        <v>127</v>
      </c>
      <c r="B38" t="s">
        <v>5</v>
      </c>
      <c r="C38" t="s">
        <v>128</v>
      </c>
      <c r="D38" t="s">
        <v>128</v>
      </c>
      <c r="E38">
        <v>3600</v>
      </c>
      <c r="F38">
        <v>3600</v>
      </c>
      <c r="G38">
        <v>3600</v>
      </c>
      <c r="I38" t="s">
        <v>25</v>
      </c>
      <c r="J38" t="s">
        <v>129</v>
      </c>
      <c r="K38" t="s">
        <v>129</v>
      </c>
      <c r="L38">
        <v>0</v>
      </c>
      <c r="M38">
        <v>0</v>
      </c>
      <c r="N38" t="s">
        <v>130</v>
      </c>
      <c r="O38" t="s">
        <v>130</v>
      </c>
      <c r="P38">
        <v>-1</v>
      </c>
      <c r="Q38" t="s">
        <v>25</v>
      </c>
      <c r="R38">
        <v>0</v>
      </c>
      <c r="S38">
        <v>0</v>
      </c>
      <c r="T38">
        <v>105601023</v>
      </c>
      <c r="U38">
        <v>105601023</v>
      </c>
      <c r="V38">
        <v>2027049</v>
      </c>
      <c r="W38" t="s">
        <v>30</v>
      </c>
      <c r="X38" t="s">
        <v>30</v>
      </c>
      <c r="Y38">
        <v>37114904</v>
      </c>
      <c r="Z38" t="str">
        <f>VLOOKUP(A38,Table1[],2,FALSE)</f>
        <v>parent_award_agency_id</v>
      </c>
    </row>
    <row r="39" spans="1:26" x14ac:dyDescent="0.25">
      <c r="A39" t="s">
        <v>131</v>
      </c>
      <c r="B39" t="s">
        <v>5</v>
      </c>
      <c r="C39" t="s">
        <v>132</v>
      </c>
      <c r="D39" t="s">
        <v>132</v>
      </c>
      <c r="E39">
        <v>3600</v>
      </c>
      <c r="F39">
        <v>3600</v>
      </c>
      <c r="G39">
        <v>3600</v>
      </c>
      <c r="I39" t="s">
        <v>25</v>
      </c>
      <c r="J39" t="s">
        <v>133</v>
      </c>
      <c r="K39" t="s">
        <v>133</v>
      </c>
      <c r="L39">
        <v>0</v>
      </c>
      <c r="M39">
        <v>0</v>
      </c>
      <c r="N39" t="s">
        <v>134</v>
      </c>
      <c r="O39" t="s">
        <v>134</v>
      </c>
      <c r="P39">
        <v>-1</v>
      </c>
      <c r="Q39" t="s">
        <v>25</v>
      </c>
      <c r="R39">
        <v>0</v>
      </c>
      <c r="S39">
        <v>0</v>
      </c>
      <c r="T39">
        <v>105607778</v>
      </c>
      <c r="U39">
        <v>105607778</v>
      </c>
      <c r="V39">
        <v>1984032</v>
      </c>
      <c r="W39" t="s">
        <v>30</v>
      </c>
      <c r="X39" t="s">
        <v>30</v>
      </c>
      <c r="Y39">
        <v>37115241</v>
      </c>
      <c r="Z39" t="str">
        <f>VLOOKUP(A39,Table1[],2,FALSE)</f>
        <v>parent_award_agency_id</v>
      </c>
    </row>
    <row r="40" spans="1:26" x14ac:dyDescent="0.25">
      <c r="A40" t="s">
        <v>143</v>
      </c>
      <c r="B40" t="s">
        <v>5</v>
      </c>
      <c r="C40" t="s">
        <v>144</v>
      </c>
      <c r="D40" t="s">
        <v>144</v>
      </c>
      <c r="E40">
        <v>3600</v>
      </c>
      <c r="F40">
        <v>3600</v>
      </c>
      <c r="G40">
        <v>3600</v>
      </c>
      <c r="I40" t="s">
        <v>25</v>
      </c>
      <c r="J40" t="s">
        <v>145</v>
      </c>
      <c r="K40" t="s">
        <v>145</v>
      </c>
      <c r="L40" t="s">
        <v>67</v>
      </c>
      <c r="M40" t="s">
        <v>67</v>
      </c>
      <c r="N40" t="s">
        <v>146</v>
      </c>
      <c r="O40" t="s">
        <v>146</v>
      </c>
      <c r="P40">
        <v>-1</v>
      </c>
      <c r="Q40" t="s">
        <v>25</v>
      </c>
      <c r="R40" t="s">
        <v>51</v>
      </c>
      <c r="S40" t="s">
        <v>51</v>
      </c>
      <c r="T40">
        <v>105638247</v>
      </c>
      <c r="U40">
        <v>105638247</v>
      </c>
      <c r="V40">
        <v>1984926</v>
      </c>
      <c r="W40" t="s">
        <v>30</v>
      </c>
      <c r="X40" t="s">
        <v>30</v>
      </c>
      <c r="Y40">
        <v>37116495</v>
      </c>
      <c r="Z40" t="str">
        <f>VLOOKUP(A40,Table1[],2,FALSE)</f>
        <v>parent_award_agency_id</v>
      </c>
    </row>
    <row r="41" spans="1:26" x14ac:dyDescent="0.25">
      <c r="A41" t="s">
        <v>219</v>
      </c>
      <c r="B41" t="s">
        <v>5</v>
      </c>
      <c r="C41" t="s">
        <v>220</v>
      </c>
      <c r="D41" t="s">
        <v>220</v>
      </c>
      <c r="E41">
        <v>3600</v>
      </c>
      <c r="F41">
        <v>3600</v>
      </c>
      <c r="G41">
        <v>4730</v>
      </c>
      <c r="I41" t="s">
        <v>25</v>
      </c>
      <c r="J41" t="s">
        <v>221</v>
      </c>
      <c r="K41" t="s">
        <v>221</v>
      </c>
      <c r="L41" t="s">
        <v>57</v>
      </c>
      <c r="M41" t="s">
        <v>57</v>
      </c>
      <c r="N41" t="s">
        <v>222</v>
      </c>
      <c r="O41" t="s">
        <v>222</v>
      </c>
      <c r="P41">
        <v>-1</v>
      </c>
      <c r="Q41" t="s">
        <v>25</v>
      </c>
      <c r="R41">
        <v>0</v>
      </c>
      <c r="S41">
        <v>0</v>
      </c>
      <c r="T41">
        <v>104740657</v>
      </c>
      <c r="U41">
        <v>104740657</v>
      </c>
      <c r="V41">
        <v>2008365</v>
      </c>
      <c r="W41" t="s">
        <v>30</v>
      </c>
      <c r="X41" t="s">
        <v>30</v>
      </c>
      <c r="Y41">
        <v>529183</v>
      </c>
      <c r="Z41" t="str">
        <f>VLOOKUP(A41,Table1[],2,FALSE)</f>
        <v>parent_award_agency_id</v>
      </c>
    </row>
    <row r="42" spans="1:26" x14ac:dyDescent="0.25">
      <c r="A42" t="s">
        <v>178</v>
      </c>
      <c r="B42" t="s">
        <v>12</v>
      </c>
      <c r="C42" t="s">
        <v>55</v>
      </c>
      <c r="D42" t="s">
        <v>55</v>
      </c>
      <c r="E42">
        <v>1524</v>
      </c>
      <c r="F42">
        <v>1524</v>
      </c>
      <c r="H42">
        <v>4730</v>
      </c>
      <c r="I42" t="s">
        <v>25</v>
      </c>
      <c r="J42" t="s">
        <v>56</v>
      </c>
      <c r="K42" t="s">
        <v>56</v>
      </c>
      <c r="L42" t="s">
        <v>63</v>
      </c>
      <c r="M42" t="s">
        <v>63</v>
      </c>
      <c r="O42" t="s">
        <v>58</v>
      </c>
      <c r="P42">
        <v>-1</v>
      </c>
      <c r="Q42" t="s">
        <v>25</v>
      </c>
      <c r="R42" t="s">
        <v>59</v>
      </c>
      <c r="S42" t="s">
        <v>59</v>
      </c>
      <c r="T42">
        <v>104938443</v>
      </c>
      <c r="U42">
        <v>104938443</v>
      </c>
      <c r="V42">
        <v>1759073</v>
      </c>
      <c r="W42" t="s">
        <v>30</v>
      </c>
      <c r="X42" t="s">
        <v>30</v>
      </c>
      <c r="Y42">
        <v>580532</v>
      </c>
      <c r="Z42" t="str">
        <f>VLOOKUP(A42,Table1[],2,FALSE)</f>
        <v>parent_award_id_piid</v>
      </c>
    </row>
    <row r="43" spans="1:26" x14ac:dyDescent="0.25">
      <c r="A43" t="s">
        <v>179</v>
      </c>
      <c r="B43" t="s">
        <v>12</v>
      </c>
      <c r="C43" t="s">
        <v>55</v>
      </c>
      <c r="D43" t="s">
        <v>55</v>
      </c>
      <c r="E43">
        <v>1524</v>
      </c>
      <c r="F43">
        <v>1524</v>
      </c>
      <c r="H43">
        <v>4730</v>
      </c>
      <c r="I43" t="s">
        <v>25</v>
      </c>
      <c r="J43" t="s">
        <v>56</v>
      </c>
      <c r="K43" t="s">
        <v>56</v>
      </c>
      <c r="L43" t="s">
        <v>47</v>
      </c>
      <c r="M43" t="s">
        <v>47</v>
      </c>
      <c r="O43" t="s">
        <v>58</v>
      </c>
      <c r="P43">
        <v>-1</v>
      </c>
      <c r="Q43" t="s">
        <v>25</v>
      </c>
      <c r="R43" t="s">
        <v>59</v>
      </c>
      <c r="S43" t="s">
        <v>59</v>
      </c>
      <c r="T43">
        <v>104938448</v>
      </c>
      <c r="U43">
        <v>104938448</v>
      </c>
      <c r="V43">
        <v>1981555</v>
      </c>
      <c r="W43" t="s">
        <v>30</v>
      </c>
      <c r="X43" t="s">
        <v>30</v>
      </c>
      <c r="Y43">
        <v>580532</v>
      </c>
      <c r="Z43" t="str">
        <f>VLOOKUP(A43,Table1[],2,FALSE)</f>
        <v>parent_award_id_piid</v>
      </c>
    </row>
    <row r="44" spans="1:26" x14ac:dyDescent="0.25">
      <c r="A44" t="s">
        <v>180</v>
      </c>
      <c r="B44" t="s">
        <v>5</v>
      </c>
      <c r="C44" t="s">
        <v>181</v>
      </c>
      <c r="D44" t="s">
        <v>181</v>
      </c>
      <c r="E44">
        <v>3600</v>
      </c>
      <c r="F44">
        <v>3600</v>
      </c>
      <c r="G44">
        <v>3600</v>
      </c>
      <c r="I44" t="s">
        <v>25</v>
      </c>
      <c r="J44" t="s">
        <v>182</v>
      </c>
      <c r="K44" t="s">
        <v>182</v>
      </c>
      <c r="L44" t="s">
        <v>63</v>
      </c>
      <c r="M44" t="s">
        <v>63</v>
      </c>
      <c r="N44" t="s">
        <v>183</v>
      </c>
      <c r="O44" t="s">
        <v>183</v>
      </c>
      <c r="P44">
        <v>-1</v>
      </c>
      <c r="Q44" t="s">
        <v>25</v>
      </c>
      <c r="R44">
        <v>0</v>
      </c>
      <c r="S44">
        <v>0</v>
      </c>
      <c r="T44">
        <v>104960122</v>
      </c>
      <c r="U44">
        <v>104960122</v>
      </c>
      <c r="V44">
        <v>2028156</v>
      </c>
      <c r="W44" t="s">
        <v>30</v>
      </c>
      <c r="X44" t="s">
        <v>30</v>
      </c>
      <c r="Y44">
        <v>1378366</v>
      </c>
      <c r="Z44" t="str">
        <f>VLOOKUP(A44,Table1[],2,FALSE)</f>
        <v>parent_award_agency_id</v>
      </c>
    </row>
    <row r="45" spans="1:26" x14ac:dyDescent="0.25">
      <c r="A45" t="s">
        <v>135</v>
      </c>
      <c r="B45" t="s">
        <v>5</v>
      </c>
      <c r="C45" t="s">
        <v>136</v>
      </c>
      <c r="D45" t="s">
        <v>136</v>
      </c>
      <c r="E45">
        <v>3600</v>
      </c>
      <c r="F45">
        <v>3600</v>
      </c>
      <c r="G45">
        <v>3600</v>
      </c>
      <c r="I45" t="s">
        <v>25</v>
      </c>
      <c r="J45" t="s">
        <v>137</v>
      </c>
      <c r="K45" t="s">
        <v>137</v>
      </c>
      <c r="L45" t="s">
        <v>57</v>
      </c>
      <c r="M45" t="s">
        <v>57</v>
      </c>
      <c r="N45" t="s">
        <v>138</v>
      </c>
      <c r="O45" t="s">
        <v>138</v>
      </c>
      <c r="P45">
        <v>-1</v>
      </c>
      <c r="Q45" t="s">
        <v>25</v>
      </c>
      <c r="R45">
        <v>0</v>
      </c>
      <c r="S45">
        <v>0</v>
      </c>
      <c r="T45">
        <v>104960660</v>
      </c>
      <c r="U45">
        <v>104960660</v>
      </c>
      <c r="V45">
        <v>1984461</v>
      </c>
      <c r="W45" t="s">
        <v>30</v>
      </c>
      <c r="X45" t="s">
        <v>30</v>
      </c>
      <c r="Y45">
        <v>561842</v>
      </c>
      <c r="Z45" t="str">
        <f>VLOOKUP(A45,Table1[],2,FALSE)</f>
        <v>parent_award_agency_id</v>
      </c>
    </row>
    <row r="46" spans="1:26" x14ac:dyDescent="0.25">
      <c r="A46" t="s">
        <v>194</v>
      </c>
      <c r="B46" t="s">
        <v>5</v>
      </c>
      <c r="C46" t="s">
        <v>195</v>
      </c>
      <c r="D46" t="s">
        <v>195</v>
      </c>
      <c r="E46">
        <v>3600</v>
      </c>
      <c r="F46">
        <v>3600</v>
      </c>
      <c r="G46">
        <v>4730</v>
      </c>
      <c r="I46" t="s">
        <v>25</v>
      </c>
      <c r="J46" t="s">
        <v>196</v>
      </c>
      <c r="K46" t="s">
        <v>196</v>
      </c>
      <c r="L46" t="s">
        <v>63</v>
      </c>
      <c r="M46" t="s">
        <v>63</v>
      </c>
      <c r="N46" t="s">
        <v>197</v>
      </c>
      <c r="O46" t="s">
        <v>197</v>
      </c>
      <c r="P46">
        <v>-1</v>
      </c>
      <c r="Q46" t="s">
        <v>25</v>
      </c>
      <c r="R46">
        <v>0</v>
      </c>
      <c r="S46">
        <v>0</v>
      </c>
      <c r="T46">
        <v>104964577</v>
      </c>
      <c r="U46">
        <v>104964577</v>
      </c>
      <c r="V46">
        <v>2030704</v>
      </c>
      <c r="W46" t="s">
        <v>30</v>
      </c>
      <c r="X46" t="s">
        <v>30</v>
      </c>
      <c r="Y46">
        <v>583494</v>
      </c>
      <c r="Z46" t="str">
        <f>VLOOKUP(A46,Table1[],2,FALSE)</f>
        <v>parent_award_agency_id</v>
      </c>
    </row>
    <row r="47" spans="1:26" x14ac:dyDescent="0.25">
      <c r="A47" t="s">
        <v>198</v>
      </c>
      <c r="B47" t="s">
        <v>5</v>
      </c>
      <c r="C47" t="s">
        <v>199</v>
      </c>
      <c r="D47" t="s">
        <v>199</v>
      </c>
      <c r="E47">
        <v>3600</v>
      </c>
      <c r="F47">
        <v>3600</v>
      </c>
      <c r="G47">
        <v>3600</v>
      </c>
      <c r="I47" t="s">
        <v>25</v>
      </c>
      <c r="J47" t="s">
        <v>200</v>
      </c>
      <c r="K47" t="s">
        <v>200</v>
      </c>
      <c r="L47" t="s">
        <v>63</v>
      </c>
      <c r="M47" t="s">
        <v>63</v>
      </c>
      <c r="N47" t="s">
        <v>201</v>
      </c>
      <c r="O47" t="s">
        <v>201</v>
      </c>
      <c r="P47">
        <v>-1</v>
      </c>
      <c r="Q47" t="s">
        <v>25</v>
      </c>
      <c r="R47">
        <v>0</v>
      </c>
      <c r="S47">
        <v>0</v>
      </c>
      <c r="T47">
        <v>104965853</v>
      </c>
      <c r="U47">
        <v>104965853</v>
      </c>
      <c r="V47">
        <v>1985369</v>
      </c>
      <c r="W47" t="s">
        <v>30</v>
      </c>
      <c r="X47" t="s">
        <v>30</v>
      </c>
      <c r="Y47">
        <v>562401</v>
      </c>
      <c r="Z47" t="str">
        <f>VLOOKUP(A47,Table1[],2,FALSE)</f>
        <v>parent_award_agency_id</v>
      </c>
    </row>
    <row r="48" spans="1:26" x14ac:dyDescent="0.25">
      <c r="A48" t="s">
        <v>202</v>
      </c>
      <c r="B48" t="s">
        <v>12</v>
      </c>
      <c r="C48" t="s">
        <v>203</v>
      </c>
      <c r="D48" t="s">
        <v>203</v>
      </c>
      <c r="E48">
        <v>4740</v>
      </c>
      <c r="F48">
        <v>4740</v>
      </c>
      <c r="G48">
        <v>4730</v>
      </c>
      <c r="H48">
        <v>4732</v>
      </c>
      <c r="I48" t="s">
        <v>25</v>
      </c>
      <c r="J48" t="s">
        <v>204</v>
      </c>
      <c r="K48" t="s">
        <v>204</v>
      </c>
      <c r="L48" t="s">
        <v>205</v>
      </c>
      <c r="M48" t="s">
        <v>205</v>
      </c>
      <c r="N48" t="s">
        <v>206</v>
      </c>
      <c r="O48" t="s">
        <v>207</v>
      </c>
      <c r="P48">
        <v>-1</v>
      </c>
      <c r="Q48" t="s">
        <v>25</v>
      </c>
      <c r="R48">
        <v>0</v>
      </c>
      <c r="S48">
        <v>0</v>
      </c>
      <c r="T48">
        <v>104972714</v>
      </c>
      <c r="U48">
        <v>104972714</v>
      </c>
      <c r="V48">
        <v>1986479</v>
      </c>
      <c r="W48" t="s">
        <v>30</v>
      </c>
      <c r="X48" t="s">
        <v>30</v>
      </c>
      <c r="Y48">
        <v>584467</v>
      </c>
      <c r="Z48" t="str">
        <f>VLOOKUP(A48,Table1[],2,FALSE)</f>
        <v>parent_award_id_piid</v>
      </c>
    </row>
    <row r="49" spans="1:26" x14ac:dyDescent="0.25">
      <c r="A49" t="s">
        <v>208</v>
      </c>
      <c r="B49" t="s">
        <v>12</v>
      </c>
      <c r="C49" t="s">
        <v>148</v>
      </c>
      <c r="D49" t="s">
        <v>148</v>
      </c>
      <c r="E49">
        <v>9700</v>
      </c>
      <c r="F49">
        <v>9700</v>
      </c>
      <c r="H49">
        <v>4732</v>
      </c>
      <c r="I49" t="s">
        <v>25</v>
      </c>
      <c r="J49" t="s">
        <v>149</v>
      </c>
      <c r="K49" t="s">
        <v>149</v>
      </c>
      <c r="L49" t="s">
        <v>51</v>
      </c>
      <c r="M49" t="s">
        <v>51</v>
      </c>
      <c r="O49" t="s">
        <v>150</v>
      </c>
      <c r="P49">
        <v>-1</v>
      </c>
      <c r="Q49" t="s">
        <v>25</v>
      </c>
      <c r="R49" t="s">
        <v>151</v>
      </c>
      <c r="S49" t="s">
        <v>151</v>
      </c>
      <c r="T49">
        <v>105035592</v>
      </c>
      <c r="U49">
        <v>105035592</v>
      </c>
      <c r="V49">
        <v>1993880</v>
      </c>
      <c r="W49" t="s">
        <v>30</v>
      </c>
      <c r="X49" t="s">
        <v>30</v>
      </c>
      <c r="Y49">
        <v>589137</v>
      </c>
      <c r="Z49" t="str">
        <f>VLOOKUP(A49,Table1[],2,FALSE)</f>
        <v>parent_award_id_piid</v>
      </c>
    </row>
    <row r="50" spans="1:26" x14ac:dyDescent="0.25">
      <c r="A50" t="s">
        <v>209</v>
      </c>
      <c r="B50" t="s">
        <v>12</v>
      </c>
      <c r="C50" t="s">
        <v>41</v>
      </c>
      <c r="D50" t="s">
        <v>41</v>
      </c>
      <c r="E50">
        <v>9700</v>
      </c>
      <c r="F50">
        <v>9700</v>
      </c>
      <c r="H50">
        <v>4732</v>
      </c>
      <c r="I50" t="s">
        <v>25</v>
      </c>
      <c r="J50" t="s">
        <v>42</v>
      </c>
      <c r="K50" t="s">
        <v>42</v>
      </c>
      <c r="L50" t="s">
        <v>61</v>
      </c>
      <c r="M50" t="s">
        <v>61</v>
      </c>
      <c r="O50" t="s">
        <v>44</v>
      </c>
      <c r="P50">
        <v>-1</v>
      </c>
      <c r="Q50" t="s">
        <v>25</v>
      </c>
      <c r="R50" t="s">
        <v>45</v>
      </c>
      <c r="S50" t="s">
        <v>45</v>
      </c>
      <c r="T50">
        <v>105041825</v>
      </c>
      <c r="U50">
        <v>105041825</v>
      </c>
      <c r="V50">
        <v>1993924</v>
      </c>
      <c r="W50" t="s">
        <v>30</v>
      </c>
      <c r="X50" t="s">
        <v>30</v>
      </c>
      <c r="Y50">
        <v>589141</v>
      </c>
      <c r="Z50" t="str">
        <f>VLOOKUP(A50,Table1[],2,FALSE)</f>
        <v>parent_award_id_piid</v>
      </c>
    </row>
    <row r="51" spans="1:26" x14ac:dyDescent="0.25">
      <c r="A51" t="s">
        <v>210</v>
      </c>
      <c r="B51" t="s">
        <v>12</v>
      </c>
      <c r="C51" t="s">
        <v>155</v>
      </c>
      <c r="D51" t="s">
        <v>155</v>
      </c>
      <c r="E51">
        <v>9700</v>
      </c>
      <c r="F51">
        <v>9700</v>
      </c>
      <c r="H51">
        <v>4732</v>
      </c>
      <c r="I51" t="s">
        <v>25</v>
      </c>
      <c r="J51" t="s">
        <v>156</v>
      </c>
      <c r="K51" t="s">
        <v>156</v>
      </c>
      <c r="L51" t="s">
        <v>71</v>
      </c>
      <c r="M51" t="s">
        <v>71</v>
      </c>
      <c r="O51" t="s">
        <v>157</v>
      </c>
      <c r="P51">
        <v>-1</v>
      </c>
      <c r="Q51" t="s">
        <v>25</v>
      </c>
      <c r="R51">
        <v>0</v>
      </c>
      <c r="S51">
        <v>0</v>
      </c>
      <c r="T51">
        <v>105042560</v>
      </c>
      <c r="U51">
        <v>105042560</v>
      </c>
      <c r="V51">
        <v>2142728</v>
      </c>
      <c r="W51" t="s">
        <v>30</v>
      </c>
      <c r="X51" t="s">
        <v>30</v>
      </c>
      <c r="Y51">
        <v>589148</v>
      </c>
      <c r="Z51" t="str">
        <f>VLOOKUP(A51,Table1[],2,FALSE)</f>
        <v>parent_award_id_piid</v>
      </c>
    </row>
    <row r="52" spans="1:26" x14ac:dyDescent="0.25">
      <c r="A52" t="s">
        <v>213</v>
      </c>
      <c r="B52" t="s">
        <v>5</v>
      </c>
      <c r="C52" t="s">
        <v>214</v>
      </c>
      <c r="D52" t="s">
        <v>214</v>
      </c>
      <c r="E52">
        <v>3600</v>
      </c>
      <c r="F52">
        <v>3600</v>
      </c>
      <c r="G52">
        <v>4730</v>
      </c>
      <c r="I52" t="s">
        <v>25</v>
      </c>
      <c r="J52" t="s">
        <v>215</v>
      </c>
      <c r="K52" t="s">
        <v>215</v>
      </c>
      <c r="L52" t="s">
        <v>63</v>
      </c>
      <c r="M52" t="s">
        <v>63</v>
      </c>
      <c r="N52" t="s">
        <v>216</v>
      </c>
      <c r="O52" t="s">
        <v>216</v>
      </c>
      <c r="P52">
        <v>-1</v>
      </c>
      <c r="Q52" t="s">
        <v>25</v>
      </c>
      <c r="R52" t="s">
        <v>217</v>
      </c>
      <c r="S52" t="s">
        <v>217</v>
      </c>
      <c r="T52">
        <v>105088437</v>
      </c>
      <c r="U52">
        <v>105088437</v>
      </c>
      <c r="V52">
        <v>2008272</v>
      </c>
      <c r="W52" t="s">
        <v>30</v>
      </c>
      <c r="X52" t="s">
        <v>30</v>
      </c>
      <c r="Y52">
        <v>574985</v>
      </c>
      <c r="Z52" t="str">
        <f>VLOOKUP(A52,Table1[],2,FALSE)</f>
        <v>parent_award_agency_id</v>
      </c>
    </row>
    <row r="53" spans="1:26" x14ac:dyDescent="0.25">
      <c r="A53" t="s">
        <v>218</v>
      </c>
      <c r="B53" t="s">
        <v>5</v>
      </c>
      <c r="C53" t="s">
        <v>214</v>
      </c>
      <c r="D53" t="s">
        <v>214</v>
      </c>
      <c r="E53">
        <v>3600</v>
      </c>
      <c r="F53">
        <v>3600</v>
      </c>
      <c r="G53">
        <v>4730</v>
      </c>
      <c r="I53" t="s">
        <v>25</v>
      </c>
      <c r="J53" t="s">
        <v>215</v>
      </c>
      <c r="K53" t="s">
        <v>215</v>
      </c>
      <c r="L53" t="s">
        <v>71</v>
      </c>
      <c r="M53" t="s">
        <v>71</v>
      </c>
      <c r="N53" t="s">
        <v>216</v>
      </c>
      <c r="O53" t="s">
        <v>216</v>
      </c>
      <c r="P53">
        <v>-1</v>
      </c>
      <c r="Q53" t="s">
        <v>25</v>
      </c>
      <c r="R53" t="s">
        <v>217</v>
      </c>
      <c r="S53" t="s">
        <v>217</v>
      </c>
      <c r="T53">
        <v>105088438</v>
      </c>
      <c r="U53">
        <v>105088438</v>
      </c>
      <c r="V53">
        <v>2188731</v>
      </c>
      <c r="W53" t="s">
        <v>30</v>
      </c>
      <c r="X53" t="s">
        <v>30</v>
      </c>
      <c r="Y53">
        <v>574985</v>
      </c>
      <c r="Z53" t="str">
        <f>VLOOKUP(A53,Table1[],2,FALSE)</f>
        <v>parent_award_agency_id</v>
      </c>
    </row>
    <row r="54" spans="1:26" x14ac:dyDescent="0.25">
      <c r="A54" t="s">
        <v>184</v>
      </c>
      <c r="B54" t="s">
        <v>5</v>
      </c>
      <c r="C54" t="s">
        <v>185</v>
      </c>
      <c r="D54" t="s">
        <v>185</v>
      </c>
      <c r="E54">
        <v>3600</v>
      </c>
      <c r="F54">
        <v>3600</v>
      </c>
      <c r="G54">
        <v>3600</v>
      </c>
      <c r="I54" t="s">
        <v>25</v>
      </c>
      <c r="J54" t="s">
        <v>186</v>
      </c>
      <c r="K54" t="s">
        <v>186</v>
      </c>
      <c r="L54">
        <v>0</v>
      </c>
      <c r="M54">
        <v>0</v>
      </c>
      <c r="N54" t="s">
        <v>187</v>
      </c>
      <c r="O54" t="s">
        <v>187</v>
      </c>
      <c r="P54">
        <v>-1</v>
      </c>
      <c r="Q54" t="s">
        <v>25</v>
      </c>
      <c r="R54">
        <v>0</v>
      </c>
      <c r="S54">
        <v>0</v>
      </c>
      <c r="T54">
        <v>105620931</v>
      </c>
      <c r="U54">
        <v>105620931</v>
      </c>
      <c r="V54">
        <v>1984345</v>
      </c>
      <c r="W54" t="s">
        <v>30</v>
      </c>
      <c r="X54" t="s">
        <v>30</v>
      </c>
      <c r="Y54">
        <v>37115574</v>
      </c>
      <c r="Z54" t="str">
        <f>VLOOKUP(A54,Table1[],2,FALSE)</f>
        <v>parent_award_agency_id</v>
      </c>
    </row>
    <row r="55" spans="1:26" x14ac:dyDescent="0.25">
      <c r="A55" t="s">
        <v>243</v>
      </c>
      <c r="B55" t="s">
        <v>5</v>
      </c>
      <c r="C55" t="s">
        <v>244</v>
      </c>
      <c r="D55" t="s">
        <v>244</v>
      </c>
      <c r="E55">
        <v>3600</v>
      </c>
      <c r="F55">
        <v>3600</v>
      </c>
      <c r="G55">
        <v>3600</v>
      </c>
      <c r="I55" t="s">
        <v>25</v>
      </c>
      <c r="J55" t="s">
        <v>245</v>
      </c>
      <c r="K55" t="s">
        <v>245</v>
      </c>
      <c r="L55" t="s">
        <v>212</v>
      </c>
      <c r="M55" t="s">
        <v>212</v>
      </c>
      <c r="N55" t="s">
        <v>172</v>
      </c>
      <c r="O55" t="s">
        <v>172</v>
      </c>
      <c r="P55">
        <v>-1</v>
      </c>
      <c r="Q55" t="s">
        <v>25</v>
      </c>
      <c r="R55">
        <v>0</v>
      </c>
      <c r="S55">
        <v>0</v>
      </c>
      <c r="T55">
        <v>104691146</v>
      </c>
      <c r="U55">
        <v>104691146</v>
      </c>
      <c r="V55">
        <v>2008350</v>
      </c>
      <c r="W55" t="s">
        <v>30</v>
      </c>
      <c r="X55" t="s">
        <v>30</v>
      </c>
      <c r="Y55">
        <v>529007</v>
      </c>
      <c r="Z55" t="str">
        <f>VLOOKUP(A55,Table1[],2,FALSE)</f>
        <v>parent_award_agency_id</v>
      </c>
    </row>
    <row r="56" spans="1:26" x14ac:dyDescent="0.25">
      <c r="A56" t="s">
        <v>241</v>
      </c>
      <c r="B56" t="s">
        <v>12</v>
      </c>
      <c r="C56" t="s">
        <v>24</v>
      </c>
      <c r="D56" t="s">
        <v>24</v>
      </c>
      <c r="E56">
        <v>1524</v>
      </c>
      <c r="F56">
        <v>1524</v>
      </c>
      <c r="H56">
        <v>4730</v>
      </c>
      <c r="I56" t="s">
        <v>25</v>
      </c>
      <c r="J56" t="s">
        <v>26</v>
      </c>
      <c r="K56" t="s">
        <v>26</v>
      </c>
      <c r="L56" t="s">
        <v>242</v>
      </c>
      <c r="M56" t="s">
        <v>242</v>
      </c>
      <c r="O56" t="s">
        <v>28</v>
      </c>
      <c r="P56">
        <v>-1</v>
      </c>
      <c r="Q56" t="s">
        <v>25</v>
      </c>
      <c r="R56" t="s">
        <v>29</v>
      </c>
      <c r="S56" t="s">
        <v>29</v>
      </c>
      <c r="T56">
        <v>104757973</v>
      </c>
      <c r="U56">
        <v>104757973</v>
      </c>
      <c r="V56">
        <v>1990593</v>
      </c>
      <c r="W56" t="s">
        <v>30</v>
      </c>
      <c r="X56" t="s">
        <v>30</v>
      </c>
      <c r="Y56">
        <v>565583</v>
      </c>
      <c r="Z56" t="str">
        <f>VLOOKUP(A56,Table1[],2,FALSE)</f>
        <v>parent_award_id_piid</v>
      </c>
    </row>
    <row r="57" spans="1:26" x14ac:dyDescent="0.25">
      <c r="A57" t="s">
        <v>211</v>
      </c>
      <c r="B57" t="s">
        <v>12</v>
      </c>
      <c r="C57" t="s">
        <v>160</v>
      </c>
      <c r="D57" t="s">
        <v>160</v>
      </c>
      <c r="E57">
        <v>7001</v>
      </c>
      <c r="F57">
        <v>7001</v>
      </c>
      <c r="H57">
        <v>4730</v>
      </c>
      <c r="I57" t="s">
        <v>25</v>
      </c>
      <c r="J57" t="s">
        <v>161</v>
      </c>
      <c r="K57" t="s">
        <v>161</v>
      </c>
      <c r="L57" t="s">
        <v>212</v>
      </c>
      <c r="M57" t="s">
        <v>212</v>
      </c>
      <c r="O57" t="s">
        <v>162</v>
      </c>
      <c r="P57">
        <v>-1</v>
      </c>
      <c r="Q57" t="s">
        <v>25</v>
      </c>
      <c r="R57">
        <v>0</v>
      </c>
      <c r="S57">
        <v>0</v>
      </c>
      <c r="T57">
        <v>104789667</v>
      </c>
      <c r="U57">
        <v>104789667</v>
      </c>
      <c r="V57">
        <v>2146269</v>
      </c>
      <c r="W57" t="s">
        <v>30</v>
      </c>
      <c r="X57" t="s">
        <v>30</v>
      </c>
      <c r="Y57">
        <v>540807</v>
      </c>
      <c r="Z57" t="str">
        <f>VLOOKUP(A57,Table1[],2,FALSE)</f>
        <v>parent_award_id_piid</v>
      </c>
    </row>
    <row r="58" spans="1:26" x14ac:dyDescent="0.25">
      <c r="A58" t="s">
        <v>223</v>
      </c>
      <c r="B58" t="s">
        <v>12</v>
      </c>
      <c r="C58" t="s">
        <v>55</v>
      </c>
      <c r="D58" t="s">
        <v>55</v>
      </c>
      <c r="E58">
        <v>1524</v>
      </c>
      <c r="F58">
        <v>1524</v>
      </c>
      <c r="H58">
        <v>4730</v>
      </c>
      <c r="I58" t="s">
        <v>25</v>
      </c>
      <c r="J58" t="s">
        <v>56</v>
      </c>
      <c r="K58" t="s">
        <v>56</v>
      </c>
      <c r="L58" t="s">
        <v>71</v>
      </c>
      <c r="M58" t="s">
        <v>71</v>
      </c>
      <c r="O58" t="s">
        <v>58</v>
      </c>
      <c r="P58">
        <v>-1</v>
      </c>
      <c r="Q58" t="s">
        <v>25</v>
      </c>
      <c r="R58" t="s">
        <v>59</v>
      </c>
      <c r="S58" t="s">
        <v>59</v>
      </c>
      <c r="T58">
        <v>104938444</v>
      </c>
      <c r="U58">
        <v>104938444</v>
      </c>
      <c r="V58">
        <v>1981551</v>
      </c>
      <c r="W58" t="s">
        <v>30</v>
      </c>
      <c r="X58" t="s">
        <v>30</v>
      </c>
      <c r="Y58">
        <v>580532</v>
      </c>
      <c r="Z58" t="str">
        <f>VLOOKUP(A58,Table1[],2,FALSE)</f>
        <v>parent_award_id_piid</v>
      </c>
    </row>
    <row r="59" spans="1:26" x14ac:dyDescent="0.25">
      <c r="A59" t="s">
        <v>224</v>
      </c>
      <c r="B59" t="s">
        <v>12</v>
      </c>
      <c r="C59" t="s">
        <v>55</v>
      </c>
      <c r="D59" t="s">
        <v>55</v>
      </c>
      <c r="E59">
        <v>1524</v>
      </c>
      <c r="F59">
        <v>1524</v>
      </c>
      <c r="H59">
        <v>4730</v>
      </c>
      <c r="I59" t="s">
        <v>25</v>
      </c>
      <c r="J59" t="s">
        <v>56</v>
      </c>
      <c r="K59" t="s">
        <v>56</v>
      </c>
      <c r="L59" t="s">
        <v>51</v>
      </c>
      <c r="M59" t="s">
        <v>51</v>
      </c>
      <c r="O59" t="s">
        <v>58</v>
      </c>
      <c r="P59">
        <v>-1</v>
      </c>
      <c r="Q59" t="s">
        <v>25</v>
      </c>
      <c r="R59" t="s">
        <v>59</v>
      </c>
      <c r="S59" t="s">
        <v>59</v>
      </c>
      <c r="T59">
        <v>104938445</v>
      </c>
      <c r="U59">
        <v>104938445</v>
      </c>
      <c r="V59">
        <v>1981552</v>
      </c>
      <c r="W59" t="s">
        <v>30</v>
      </c>
      <c r="X59" t="s">
        <v>30</v>
      </c>
      <c r="Y59">
        <v>580532</v>
      </c>
      <c r="Z59" t="str">
        <f>VLOOKUP(A59,Table1[],2,FALSE)</f>
        <v>parent_award_id_piid</v>
      </c>
    </row>
    <row r="60" spans="1:26" x14ac:dyDescent="0.25">
      <c r="A60" t="s">
        <v>191</v>
      </c>
      <c r="B60" t="s">
        <v>5</v>
      </c>
      <c r="C60" t="s">
        <v>192</v>
      </c>
      <c r="D60" t="s">
        <v>192</v>
      </c>
      <c r="E60">
        <v>3600</v>
      </c>
      <c r="F60">
        <v>3600</v>
      </c>
      <c r="H60">
        <v>3600</v>
      </c>
      <c r="I60" t="s">
        <v>25</v>
      </c>
      <c r="J60" t="s">
        <v>193</v>
      </c>
      <c r="K60" t="s">
        <v>193</v>
      </c>
      <c r="L60" t="s">
        <v>36</v>
      </c>
      <c r="M60" t="s">
        <v>36</v>
      </c>
      <c r="N60" t="s">
        <v>126</v>
      </c>
      <c r="O60" t="s">
        <v>126</v>
      </c>
      <c r="P60">
        <v>-1</v>
      </c>
      <c r="Q60" t="s">
        <v>25</v>
      </c>
      <c r="R60">
        <v>0</v>
      </c>
      <c r="S60">
        <v>0</v>
      </c>
      <c r="T60">
        <v>105391970</v>
      </c>
      <c r="U60">
        <v>105391970</v>
      </c>
      <c r="V60">
        <v>2029629</v>
      </c>
      <c r="W60" t="s">
        <v>30</v>
      </c>
      <c r="X60" t="s">
        <v>30</v>
      </c>
      <c r="Y60">
        <v>31911271</v>
      </c>
      <c r="Z60" t="str">
        <f>VLOOKUP(A60,Table1[],2,FALSE)</f>
        <v>parent_award_agency_id</v>
      </c>
    </row>
    <row r="61" spans="1:26" x14ac:dyDescent="0.25">
      <c r="A61" t="s">
        <v>225</v>
      </c>
      <c r="B61" t="s">
        <v>5</v>
      </c>
      <c r="C61" t="s">
        <v>192</v>
      </c>
      <c r="D61" t="s">
        <v>192</v>
      </c>
      <c r="E61">
        <v>3600</v>
      </c>
      <c r="F61">
        <v>3600</v>
      </c>
      <c r="H61">
        <v>3600</v>
      </c>
      <c r="I61" t="s">
        <v>25</v>
      </c>
      <c r="J61" t="s">
        <v>193</v>
      </c>
      <c r="K61" t="s">
        <v>193</v>
      </c>
      <c r="L61" t="s">
        <v>71</v>
      </c>
      <c r="M61" t="s">
        <v>71</v>
      </c>
      <c r="N61" t="s">
        <v>126</v>
      </c>
      <c r="O61" t="s">
        <v>126</v>
      </c>
      <c r="P61">
        <v>-1</v>
      </c>
      <c r="Q61" t="s">
        <v>25</v>
      </c>
      <c r="R61">
        <v>0</v>
      </c>
      <c r="S61">
        <v>0</v>
      </c>
      <c r="T61">
        <v>105391973</v>
      </c>
      <c r="U61">
        <v>105391973</v>
      </c>
      <c r="V61">
        <v>1984715</v>
      </c>
      <c r="W61" t="s">
        <v>30</v>
      </c>
      <c r="X61" t="s">
        <v>30</v>
      </c>
      <c r="Y61">
        <v>31911271</v>
      </c>
      <c r="Z61" t="str">
        <f>VLOOKUP(A61,Table1[],2,FALSE)</f>
        <v>parent_award_agency_id</v>
      </c>
    </row>
    <row r="62" spans="1:26" x14ac:dyDescent="0.25">
      <c r="A62" t="s">
        <v>226</v>
      </c>
      <c r="B62" t="s">
        <v>5</v>
      </c>
      <c r="C62" t="s">
        <v>227</v>
      </c>
      <c r="D62" t="s">
        <v>227</v>
      </c>
      <c r="E62">
        <v>3600</v>
      </c>
      <c r="F62">
        <v>3600</v>
      </c>
      <c r="G62">
        <v>4732</v>
      </c>
      <c r="I62" t="s">
        <v>25</v>
      </c>
      <c r="J62" t="s">
        <v>228</v>
      </c>
      <c r="K62" t="s">
        <v>228</v>
      </c>
      <c r="L62" t="s">
        <v>79</v>
      </c>
      <c r="M62" t="s">
        <v>79</v>
      </c>
      <c r="N62" t="s">
        <v>229</v>
      </c>
      <c r="O62" t="s">
        <v>229</v>
      </c>
      <c r="P62">
        <v>-1</v>
      </c>
      <c r="Q62" t="s">
        <v>25</v>
      </c>
      <c r="R62" t="s">
        <v>230</v>
      </c>
      <c r="S62" t="s">
        <v>230</v>
      </c>
      <c r="T62">
        <v>105392633</v>
      </c>
      <c r="U62">
        <v>105392633</v>
      </c>
      <c r="V62">
        <v>2031663</v>
      </c>
      <c r="W62" t="s">
        <v>30</v>
      </c>
      <c r="X62" t="s">
        <v>30</v>
      </c>
      <c r="Y62">
        <v>31911715</v>
      </c>
      <c r="Z62" t="str">
        <f>VLOOKUP(A62,Table1[],2,FALSE)</f>
        <v>parent_award_agency_id</v>
      </c>
    </row>
    <row r="63" spans="1:26" x14ac:dyDescent="0.25">
      <c r="A63" t="s">
        <v>236</v>
      </c>
      <c r="B63" t="s">
        <v>5</v>
      </c>
      <c r="C63" t="s">
        <v>237</v>
      </c>
      <c r="D63" t="s">
        <v>237</v>
      </c>
      <c r="E63">
        <v>3600</v>
      </c>
      <c r="F63">
        <v>3600</v>
      </c>
      <c r="G63">
        <v>4732</v>
      </c>
      <c r="I63" t="s">
        <v>25</v>
      </c>
      <c r="J63" t="s">
        <v>238</v>
      </c>
      <c r="K63" t="s">
        <v>238</v>
      </c>
      <c r="L63" t="s">
        <v>79</v>
      </c>
      <c r="M63" t="s">
        <v>79</v>
      </c>
      <c r="N63" t="s">
        <v>239</v>
      </c>
      <c r="O63" t="s">
        <v>239</v>
      </c>
      <c r="P63">
        <v>-1</v>
      </c>
      <c r="Q63" t="s">
        <v>25</v>
      </c>
      <c r="R63" t="s">
        <v>240</v>
      </c>
      <c r="S63" t="s">
        <v>240</v>
      </c>
      <c r="T63">
        <v>105392664</v>
      </c>
      <c r="U63">
        <v>105392664</v>
      </c>
      <c r="V63">
        <v>2031727</v>
      </c>
      <c r="W63" t="s">
        <v>30</v>
      </c>
      <c r="X63" t="s">
        <v>30</v>
      </c>
      <c r="Y63">
        <v>31909529</v>
      </c>
      <c r="Z63" t="str">
        <f>VLOOKUP(A63,Table1[],2,FALSE)</f>
        <v>parent_award_agency_id</v>
      </c>
    </row>
    <row r="64" spans="1:26" x14ac:dyDescent="0.25">
      <c r="A64" t="s">
        <v>188</v>
      </c>
      <c r="B64" t="s">
        <v>5</v>
      </c>
      <c r="C64" t="s">
        <v>189</v>
      </c>
      <c r="D64" t="s">
        <v>189</v>
      </c>
      <c r="E64">
        <v>3600</v>
      </c>
      <c r="F64">
        <v>3600</v>
      </c>
      <c r="G64">
        <v>3600</v>
      </c>
      <c r="I64" t="s">
        <v>25</v>
      </c>
      <c r="J64" t="s">
        <v>190</v>
      </c>
      <c r="K64" t="s">
        <v>190</v>
      </c>
      <c r="L64" t="s">
        <v>36</v>
      </c>
      <c r="M64" t="s">
        <v>36</v>
      </c>
      <c r="N64" t="s">
        <v>37</v>
      </c>
      <c r="O64" t="s">
        <v>37</v>
      </c>
      <c r="P64">
        <v>-1</v>
      </c>
      <c r="Q64" t="s">
        <v>25</v>
      </c>
      <c r="R64">
        <v>0</v>
      </c>
      <c r="S64">
        <v>0</v>
      </c>
      <c r="T64">
        <v>105624964</v>
      </c>
      <c r="U64">
        <v>105624964</v>
      </c>
      <c r="V64">
        <v>2029233</v>
      </c>
      <c r="W64" t="s">
        <v>30</v>
      </c>
      <c r="X64" t="s">
        <v>30</v>
      </c>
      <c r="Y64">
        <v>37116152</v>
      </c>
      <c r="Z64" t="str">
        <f>VLOOKUP(A64,Table1[],2,FALSE)</f>
        <v>parent_award_agency_id</v>
      </c>
    </row>
    <row r="65" spans="1:26" x14ac:dyDescent="0.25">
      <c r="A65" t="s">
        <v>246</v>
      </c>
      <c r="B65" t="s">
        <v>5</v>
      </c>
      <c r="C65" t="s">
        <v>192</v>
      </c>
      <c r="D65" t="s">
        <v>192</v>
      </c>
      <c r="E65">
        <v>3600</v>
      </c>
      <c r="F65">
        <v>3600</v>
      </c>
      <c r="H65">
        <v>3600</v>
      </c>
      <c r="I65" t="s">
        <v>25</v>
      </c>
      <c r="J65" t="s">
        <v>193</v>
      </c>
      <c r="K65" t="s">
        <v>193</v>
      </c>
      <c r="L65" t="s">
        <v>67</v>
      </c>
      <c r="M65" t="s">
        <v>67</v>
      </c>
      <c r="N65" t="s">
        <v>126</v>
      </c>
      <c r="O65" t="s">
        <v>126</v>
      </c>
      <c r="P65">
        <v>-1</v>
      </c>
      <c r="Q65" t="s">
        <v>25</v>
      </c>
      <c r="R65">
        <v>0</v>
      </c>
      <c r="S65">
        <v>0</v>
      </c>
      <c r="T65">
        <v>105391971</v>
      </c>
      <c r="U65">
        <v>105391971</v>
      </c>
      <c r="V65">
        <v>2029630</v>
      </c>
      <c r="W65" t="s">
        <v>30</v>
      </c>
      <c r="X65" t="s">
        <v>30</v>
      </c>
      <c r="Y65">
        <v>31911271</v>
      </c>
      <c r="Z65" t="str">
        <f>VLOOKUP(A65,Table1[],2,FALSE)</f>
        <v>parent_award_agency_id</v>
      </c>
    </row>
    <row r="66" spans="1:26" x14ac:dyDescent="0.25">
      <c r="A66" t="s">
        <v>231</v>
      </c>
      <c r="B66" t="s">
        <v>5</v>
      </c>
      <c r="C66" t="s">
        <v>232</v>
      </c>
      <c r="D66" t="s">
        <v>232</v>
      </c>
      <c r="E66">
        <v>3600</v>
      </c>
      <c r="F66">
        <v>3600</v>
      </c>
      <c r="G66">
        <v>4730</v>
      </c>
      <c r="I66" t="s">
        <v>25</v>
      </c>
      <c r="J66" t="s">
        <v>233</v>
      </c>
      <c r="K66" t="s">
        <v>233</v>
      </c>
      <c r="L66" t="s">
        <v>51</v>
      </c>
      <c r="M66" t="s">
        <v>51</v>
      </c>
      <c r="N66" t="s">
        <v>234</v>
      </c>
      <c r="O66" t="s">
        <v>234</v>
      </c>
      <c r="P66">
        <v>-1</v>
      </c>
      <c r="Q66" t="s">
        <v>25</v>
      </c>
      <c r="R66" t="s">
        <v>235</v>
      </c>
      <c r="S66" t="s">
        <v>235</v>
      </c>
      <c r="T66">
        <v>105392650</v>
      </c>
      <c r="U66">
        <v>105392650</v>
      </c>
      <c r="V66">
        <v>2031673</v>
      </c>
      <c r="W66" t="s">
        <v>30</v>
      </c>
      <c r="X66" t="s">
        <v>30</v>
      </c>
      <c r="Y66">
        <v>31926014</v>
      </c>
      <c r="Z66" t="str">
        <f>VLOOKUP(A66,Table1[],2,FALSE)</f>
        <v>parent_award_agency_id</v>
      </c>
    </row>
    <row r="67" spans="1:26" x14ac:dyDescent="0.25">
      <c r="A67" t="s">
        <v>296</v>
      </c>
      <c r="B67" t="s">
        <v>5</v>
      </c>
      <c r="C67" t="s">
        <v>297</v>
      </c>
      <c r="D67" t="s">
        <v>297</v>
      </c>
      <c r="E67">
        <v>3600</v>
      </c>
      <c r="F67">
        <v>3600</v>
      </c>
      <c r="G67">
        <v>3600</v>
      </c>
      <c r="I67" t="s">
        <v>25</v>
      </c>
      <c r="J67" t="s">
        <v>298</v>
      </c>
      <c r="K67" t="s">
        <v>298</v>
      </c>
      <c r="L67" t="s">
        <v>47</v>
      </c>
      <c r="M67" t="s">
        <v>47</v>
      </c>
      <c r="N67" t="s">
        <v>299</v>
      </c>
      <c r="O67" t="s">
        <v>299</v>
      </c>
      <c r="P67">
        <v>-1</v>
      </c>
      <c r="Q67" t="s">
        <v>25</v>
      </c>
      <c r="R67">
        <v>0</v>
      </c>
      <c r="S67">
        <v>0</v>
      </c>
      <c r="T67">
        <v>104691145</v>
      </c>
      <c r="U67">
        <v>104691145</v>
      </c>
      <c r="V67">
        <v>2189387</v>
      </c>
      <c r="W67" t="s">
        <v>30</v>
      </c>
      <c r="X67" t="s">
        <v>30</v>
      </c>
      <c r="Y67">
        <v>529006</v>
      </c>
      <c r="Z67" t="str">
        <f>VLOOKUP(A67,Table1[],2,FALSE)</f>
        <v>parent_award_agency_id</v>
      </c>
    </row>
    <row r="68" spans="1:26" x14ac:dyDescent="0.25">
      <c r="A68" t="s">
        <v>418</v>
      </c>
      <c r="B68" t="s">
        <v>5</v>
      </c>
      <c r="C68" t="s">
        <v>419</v>
      </c>
      <c r="D68" t="s">
        <v>419</v>
      </c>
      <c r="E68">
        <v>3600</v>
      </c>
      <c r="F68">
        <v>3600</v>
      </c>
      <c r="G68">
        <v>4730</v>
      </c>
      <c r="I68" t="s">
        <v>25</v>
      </c>
      <c r="J68" t="s">
        <v>420</v>
      </c>
      <c r="K68" t="s">
        <v>420</v>
      </c>
      <c r="L68" t="s">
        <v>43</v>
      </c>
      <c r="M68" t="s">
        <v>43</v>
      </c>
      <c r="N68" t="s">
        <v>421</v>
      </c>
      <c r="O68" t="s">
        <v>421</v>
      </c>
      <c r="P68">
        <v>-1</v>
      </c>
      <c r="Q68" t="s">
        <v>25</v>
      </c>
      <c r="R68" t="s">
        <v>422</v>
      </c>
      <c r="S68" t="s">
        <v>422</v>
      </c>
      <c r="T68">
        <v>104741619</v>
      </c>
      <c r="U68">
        <v>104741619</v>
      </c>
      <c r="V68">
        <v>2008419</v>
      </c>
      <c r="W68" t="s">
        <v>30</v>
      </c>
      <c r="X68" t="s">
        <v>30</v>
      </c>
      <c r="Y68">
        <v>529813</v>
      </c>
      <c r="Z68" t="e">
        <f>VLOOKUP(A68,Table1[],2,FALSE)</f>
        <v>#N/A</v>
      </c>
    </row>
    <row r="69" spans="1:26" x14ac:dyDescent="0.25">
      <c r="A69" t="s">
        <v>293</v>
      </c>
      <c r="B69" t="s">
        <v>5</v>
      </c>
      <c r="C69" t="s">
        <v>294</v>
      </c>
      <c r="D69" t="s">
        <v>294</v>
      </c>
      <c r="E69">
        <v>3600</v>
      </c>
      <c r="F69">
        <v>3600</v>
      </c>
      <c r="G69">
        <v>4732</v>
      </c>
      <c r="I69" t="s">
        <v>25</v>
      </c>
      <c r="J69" t="s">
        <v>295</v>
      </c>
      <c r="K69" t="s">
        <v>295</v>
      </c>
      <c r="L69" t="s">
        <v>71</v>
      </c>
      <c r="M69" t="s">
        <v>71</v>
      </c>
      <c r="N69" t="s">
        <v>166</v>
      </c>
      <c r="O69" t="s">
        <v>166</v>
      </c>
      <c r="P69">
        <v>-1</v>
      </c>
      <c r="Q69" t="s">
        <v>25</v>
      </c>
      <c r="R69" t="s">
        <v>167</v>
      </c>
      <c r="S69" t="s">
        <v>167</v>
      </c>
      <c r="T69">
        <v>104808167</v>
      </c>
      <c r="U69">
        <v>104808167</v>
      </c>
      <c r="V69">
        <v>2008271</v>
      </c>
      <c r="W69" t="s">
        <v>30</v>
      </c>
      <c r="X69" t="s">
        <v>30</v>
      </c>
      <c r="Y69">
        <v>574984</v>
      </c>
      <c r="Z69" t="str">
        <f>VLOOKUP(A69,Table1[],2,FALSE)</f>
        <v>parent_award_agency_id</v>
      </c>
    </row>
    <row r="70" spans="1:26" x14ac:dyDescent="0.25">
      <c r="A70" t="s">
        <v>300</v>
      </c>
      <c r="B70" t="s">
        <v>5</v>
      </c>
      <c r="C70" t="s">
        <v>301</v>
      </c>
      <c r="D70" t="s">
        <v>301</v>
      </c>
      <c r="E70">
        <v>3600</v>
      </c>
      <c r="F70">
        <v>3600</v>
      </c>
      <c r="G70">
        <v>4730</v>
      </c>
      <c r="I70" t="s">
        <v>25</v>
      </c>
      <c r="J70" t="s">
        <v>302</v>
      </c>
      <c r="K70" t="s">
        <v>302</v>
      </c>
      <c r="L70" t="s">
        <v>63</v>
      </c>
      <c r="M70" t="s">
        <v>63</v>
      </c>
      <c r="N70" t="s">
        <v>303</v>
      </c>
      <c r="O70" t="s">
        <v>303</v>
      </c>
      <c r="P70">
        <v>-1</v>
      </c>
      <c r="Q70" t="s">
        <v>25</v>
      </c>
      <c r="R70" t="s">
        <v>29</v>
      </c>
      <c r="S70" t="s">
        <v>29</v>
      </c>
      <c r="T70">
        <v>104810955</v>
      </c>
      <c r="U70">
        <v>104810955</v>
      </c>
      <c r="V70">
        <v>2008357</v>
      </c>
      <c r="W70" t="s">
        <v>30</v>
      </c>
      <c r="X70" t="s">
        <v>30</v>
      </c>
      <c r="Y70">
        <v>549582</v>
      </c>
      <c r="Z70" t="str">
        <f>VLOOKUP(A70,Table1[],2,FALSE)</f>
        <v>parent_award_agency_id</v>
      </c>
    </row>
    <row r="71" spans="1:26" x14ac:dyDescent="0.25">
      <c r="A71" t="s">
        <v>253</v>
      </c>
      <c r="B71" t="s">
        <v>12</v>
      </c>
      <c r="C71" t="s">
        <v>55</v>
      </c>
      <c r="D71" t="s">
        <v>55</v>
      </c>
      <c r="E71">
        <v>1524</v>
      </c>
      <c r="F71">
        <v>1524</v>
      </c>
      <c r="H71">
        <v>4730</v>
      </c>
      <c r="I71" t="s">
        <v>25</v>
      </c>
      <c r="J71" t="s">
        <v>56</v>
      </c>
      <c r="K71" t="s">
        <v>56</v>
      </c>
      <c r="L71" t="s">
        <v>212</v>
      </c>
      <c r="M71" t="s">
        <v>212</v>
      </c>
      <c r="O71" t="s">
        <v>58</v>
      </c>
      <c r="P71">
        <v>-1</v>
      </c>
      <c r="Q71" t="s">
        <v>25</v>
      </c>
      <c r="R71" t="s">
        <v>59</v>
      </c>
      <c r="S71" t="s">
        <v>59</v>
      </c>
      <c r="T71">
        <v>104938447</v>
      </c>
      <c r="U71">
        <v>104938447</v>
      </c>
      <c r="V71">
        <v>1981553</v>
      </c>
      <c r="W71" t="s">
        <v>30</v>
      </c>
      <c r="X71" t="s">
        <v>30</v>
      </c>
      <c r="Y71">
        <v>580532</v>
      </c>
      <c r="Z71" t="str">
        <f>VLOOKUP(A71,Table1[],2,FALSE)</f>
        <v>parent_award_id_piid</v>
      </c>
    </row>
    <row r="72" spans="1:26" x14ac:dyDescent="0.25">
      <c r="A72" t="s">
        <v>254</v>
      </c>
      <c r="B72" t="s">
        <v>12</v>
      </c>
      <c r="C72" t="s">
        <v>55</v>
      </c>
      <c r="D72" t="s">
        <v>55</v>
      </c>
      <c r="E72">
        <v>1524</v>
      </c>
      <c r="F72">
        <v>1524</v>
      </c>
      <c r="H72">
        <v>4730</v>
      </c>
      <c r="I72" t="s">
        <v>25</v>
      </c>
      <c r="J72" t="s">
        <v>56</v>
      </c>
      <c r="K72" t="s">
        <v>56</v>
      </c>
      <c r="L72" t="s">
        <v>153</v>
      </c>
      <c r="M72" t="s">
        <v>153</v>
      </c>
      <c r="O72" t="s">
        <v>58</v>
      </c>
      <c r="P72">
        <v>-1</v>
      </c>
      <c r="Q72" t="s">
        <v>25</v>
      </c>
      <c r="R72" t="s">
        <v>59</v>
      </c>
      <c r="S72" t="s">
        <v>59</v>
      </c>
      <c r="T72">
        <v>104938449</v>
      </c>
      <c r="U72">
        <v>104938449</v>
      </c>
      <c r="V72">
        <v>1981556</v>
      </c>
      <c r="W72" t="s">
        <v>30</v>
      </c>
      <c r="X72" t="s">
        <v>30</v>
      </c>
      <c r="Y72">
        <v>580532</v>
      </c>
      <c r="Z72" t="str">
        <f>VLOOKUP(A72,Table1[],2,FALSE)</f>
        <v>parent_award_id_piid</v>
      </c>
    </row>
    <row r="73" spans="1:26" x14ac:dyDescent="0.25">
      <c r="A73" t="s">
        <v>255</v>
      </c>
      <c r="B73" t="s">
        <v>12</v>
      </c>
      <c r="C73" t="s">
        <v>55</v>
      </c>
      <c r="D73" t="s">
        <v>55</v>
      </c>
      <c r="E73">
        <v>1524</v>
      </c>
      <c r="F73">
        <v>1524</v>
      </c>
      <c r="H73">
        <v>4730</v>
      </c>
      <c r="I73" t="s">
        <v>25</v>
      </c>
      <c r="J73" t="s">
        <v>56</v>
      </c>
      <c r="K73" t="s">
        <v>56</v>
      </c>
      <c r="L73" t="s">
        <v>102</v>
      </c>
      <c r="M73" t="s">
        <v>102</v>
      </c>
      <c r="O73" t="s">
        <v>58</v>
      </c>
      <c r="P73">
        <v>-1</v>
      </c>
      <c r="Q73" t="s">
        <v>25</v>
      </c>
      <c r="R73" t="s">
        <v>59</v>
      </c>
      <c r="S73" t="s">
        <v>59</v>
      </c>
      <c r="T73">
        <v>104938451</v>
      </c>
      <c r="U73">
        <v>104938451</v>
      </c>
      <c r="V73">
        <v>1981558</v>
      </c>
      <c r="W73" t="s">
        <v>30</v>
      </c>
      <c r="X73" t="s">
        <v>30</v>
      </c>
      <c r="Y73">
        <v>580532</v>
      </c>
      <c r="Z73" t="str">
        <f>VLOOKUP(A73,Table1[],2,FALSE)</f>
        <v>parent_award_id_piid</v>
      </c>
    </row>
    <row r="74" spans="1:26" x14ac:dyDescent="0.25">
      <c r="A74" t="s">
        <v>256</v>
      </c>
      <c r="B74" t="s">
        <v>5</v>
      </c>
      <c r="C74" t="s">
        <v>34</v>
      </c>
      <c r="D74" t="s">
        <v>34</v>
      </c>
      <c r="E74">
        <v>3600</v>
      </c>
      <c r="F74">
        <v>3600</v>
      </c>
      <c r="G74">
        <v>3600</v>
      </c>
      <c r="I74" t="s">
        <v>25</v>
      </c>
      <c r="J74" t="s">
        <v>35</v>
      </c>
      <c r="K74" t="s">
        <v>35</v>
      </c>
      <c r="L74" t="s">
        <v>71</v>
      </c>
      <c r="M74" t="s">
        <v>71</v>
      </c>
      <c r="N74" t="s">
        <v>37</v>
      </c>
      <c r="O74" t="s">
        <v>37</v>
      </c>
      <c r="P74">
        <v>-1</v>
      </c>
      <c r="Q74" t="s">
        <v>25</v>
      </c>
      <c r="R74">
        <v>0</v>
      </c>
      <c r="S74">
        <v>0</v>
      </c>
      <c r="T74">
        <v>104956360</v>
      </c>
      <c r="U74">
        <v>104956360</v>
      </c>
      <c r="V74">
        <v>1983599</v>
      </c>
      <c r="W74" t="s">
        <v>30</v>
      </c>
      <c r="X74" t="s">
        <v>30</v>
      </c>
      <c r="Y74">
        <v>582291</v>
      </c>
      <c r="Z74" t="str">
        <f>VLOOKUP(A74,Table1[],2,FALSE)</f>
        <v>parent_award_agency_id</v>
      </c>
    </row>
    <row r="75" spans="1:26" x14ac:dyDescent="0.25">
      <c r="A75" t="s">
        <v>260</v>
      </c>
      <c r="B75" t="s">
        <v>5</v>
      </c>
      <c r="C75" t="s">
        <v>261</v>
      </c>
      <c r="D75" t="s">
        <v>261</v>
      </c>
      <c r="E75">
        <v>3600</v>
      </c>
      <c r="F75">
        <v>3600</v>
      </c>
      <c r="G75">
        <v>3600</v>
      </c>
      <c r="I75" t="s">
        <v>25</v>
      </c>
      <c r="J75" t="s">
        <v>262</v>
      </c>
      <c r="K75" t="s">
        <v>262</v>
      </c>
      <c r="L75" t="s">
        <v>67</v>
      </c>
      <c r="M75" t="s">
        <v>67</v>
      </c>
      <c r="N75" t="s">
        <v>263</v>
      </c>
      <c r="O75" t="s">
        <v>263</v>
      </c>
      <c r="P75">
        <v>-1</v>
      </c>
      <c r="Q75" t="s">
        <v>25</v>
      </c>
      <c r="R75" t="s">
        <v>264</v>
      </c>
      <c r="S75" t="s">
        <v>264</v>
      </c>
      <c r="T75">
        <v>104960123</v>
      </c>
      <c r="U75">
        <v>104960123</v>
      </c>
      <c r="V75">
        <v>2028157</v>
      </c>
      <c r="W75" t="s">
        <v>30</v>
      </c>
      <c r="X75" t="s">
        <v>30</v>
      </c>
      <c r="Y75">
        <v>1372164</v>
      </c>
      <c r="Z75" t="str">
        <f>VLOOKUP(A75,Table1[],2,FALSE)</f>
        <v>parent_award_agency_id</v>
      </c>
    </row>
    <row r="76" spans="1:26" x14ac:dyDescent="0.25">
      <c r="A76" t="s">
        <v>270</v>
      </c>
      <c r="B76" t="s">
        <v>5</v>
      </c>
      <c r="C76" t="s">
        <v>271</v>
      </c>
      <c r="D76" t="s">
        <v>271</v>
      </c>
      <c r="E76">
        <v>3600</v>
      </c>
      <c r="F76">
        <v>3600</v>
      </c>
      <c r="G76">
        <v>3600</v>
      </c>
      <c r="I76" t="s">
        <v>25</v>
      </c>
      <c r="J76" t="s">
        <v>272</v>
      </c>
      <c r="K76" t="s">
        <v>272</v>
      </c>
      <c r="L76" t="s">
        <v>67</v>
      </c>
      <c r="M76" t="s">
        <v>67</v>
      </c>
      <c r="N76" t="s">
        <v>273</v>
      </c>
      <c r="O76" t="s">
        <v>273</v>
      </c>
      <c r="P76">
        <v>-1</v>
      </c>
      <c r="Q76" t="s">
        <v>25</v>
      </c>
      <c r="R76" t="s">
        <v>274</v>
      </c>
      <c r="S76" t="s">
        <v>274</v>
      </c>
      <c r="T76">
        <v>104960667</v>
      </c>
      <c r="U76">
        <v>104960667</v>
      </c>
      <c r="V76">
        <v>2028966</v>
      </c>
      <c r="W76" t="s">
        <v>30</v>
      </c>
      <c r="X76" t="s">
        <v>30</v>
      </c>
      <c r="Y76">
        <v>582981</v>
      </c>
      <c r="Z76" t="str">
        <f>VLOOKUP(A76,Table1[],2,FALSE)</f>
        <v>parent_award_agency_id</v>
      </c>
    </row>
    <row r="77" spans="1:26" x14ac:dyDescent="0.25">
      <c r="A77" t="s">
        <v>275</v>
      </c>
      <c r="B77" t="s">
        <v>5</v>
      </c>
      <c r="C77" t="s">
        <v>276</v>
      </c>
      <c r="D77" t="s">
        <v>276</v>
      </c>
      <c r="E77">
        <v>3600</v>
      </c>
      <c r="F77">
        <v>3600</v>
      </c>
      <c r="G77">
        <v>4732</v>
      </c>
      <c r="I77" t="s">
        <v>25</v>
      </c>
      <c r="J77" t="s">
        <v>277</v>
      </c>
      <c r="K77" t="s">
        <v>277</v>
      </c>
      <c r="L77" t="s">
        <v>36</v>
      </c>
      <c r="M77" t="s">
        <v>36</v>
      </c>
      <c r="N77" t="s">
        <v>278</v>
      </c>
      <c r="O77" t="s">
        <v>278</v>
      </c>
      <c r="P77">
        <v>-1</v>
      </c>
      <c r="Q77" t="s">
        <v>25</v>
      </c>
      <c r="R77">
        <v>0</v>
      </c>
      <c r="S77">
        <v>0</v>
      </c>
      <c r="T77">
        <v>104960736</v>
      </c>
      <c r="U77">
        <v>104960736</v>
      </c>
      <c r="V77">
        <v>1984477</v>
      </c>
      <c r="W77" t="s">
        <v>30</v>
      </c>
      <c r="X77" t="s">
        <v>30</v>
      </c>
      <c r="Y77">
        <v>582993</v>
      </c>
      <c r="Z77" t="str">
        <f>VLOOKUP(A77,Table1[],2,FALSE)</f>
        <v>parent_award_agency_id</v>
      </c>
    </row>
    <row r="78" spans="1:26" x14ac:dyDescent="0.25">
      <c r="A78" t="s">
        <v>279</v>
      </c>
      <c r="B78" t="s">
        <v>5</v>
      </c>
      <c r="C78" t="s">
        <v>280</v>
      </c>
      <c r="D78" t="s">
        <v>280</v>
      </c>
      <c r="E78">
        <v>3600</v>
      </c>
      <c r="F78">
        <v>3600</v>
      </c>
      <c r="G78">
        <v>3600</v>
      </c>
      <c r="I78" t="s">
        <v>25</v>
      </c>
      <c r="J78" t="s">
        <v>281</v>
      </c>
      <c r="K78" t="s">
        <v>281</v>
      </c>
      <c r="L78" t="s">
        <v>67</v>
      </c>
      <c r="M78" t="s">
        <v>67</v>
      </c>
      <c r="N78" t="s">
        <v>282</v>
      </c>
      <c r="O78" t="s">
        <v>282</v>
      </c>
      <c r="P78">
        <v>-1</v>
      </c>
      <c r="Q78" t="s">
        <v>25</v>
      </c>
      <c r="R78">
        <v>0</v>
      </c>
      <c r="S78">
        <v>0</v>
      </c>
      <c r="T78">
        <v>104960747</v>
      </c>
      <c r="U78">
        <v>104960747</v>
      </c>
      <c r="V78">
        <v>1984482</v>
      </c>
      <c r="W78" t="s">
        <v>30</v>
      </c>
      <c r="X78" t="s">
        <v>30</v>
      </c>
      <c r="Y78">
        <v>583001</v>
      </c>
      <c r="Z78" t="str">
        <f>VLOOKUP(A78,Table1[],2,FALSE)</f>
        <v>parent_award_agency_id</v>
      </c>
    </row>
    <row r="79" spans="1:26" x14ac:dyDescent="0.25">
      <c r="A79" t="s">
        <v>291</v>
      </c>
      <c r="B79" t="s">
        <v>12</v>
      </c>
      <c r="C79" t="s">
        <v>203</v>
      </c>
      <c r="D79" t="s">
        <v>203</v>
      </c>
      <c r="E79">
        <v>4740</v>
      </c>
      <c r="F79">
        <v>4740</v>
      </c>
      <c r="G79">
        <v>4730</v>
      </c>
      <c r="H79">
        <v>4732</v>
      </c>
      <c r="I79" t="s">
        <v>25</v>
      </c>
      <c r="J79" t="s">
        <v>204</v>
      </c>
      <c r="K79" t="s">
        <v>204</v>
      </c>
      <c r="L79" t="s">
        <v>240</v>
      </c>
      <c r="M79" t="s">
        <v>240</v>
      </c>
      <c r="N79" t="s">
        <v>206</v>
      </c>
      <c r="O79" t="s">
        <v>207</v>
      </c>
      <c r="P79">
        <v>-1</v>
      </c>
      <c r="Q79" t="s">
        <v>25</v>
      </c>
      <c r="R79">
        <v>0</v>
      </c>
      <c r="S79">
        <v>0</v>
      </c>
      <c r="T79">
        <v>104972713</v>
      </c>
      <c r="U79">
        <v>104972713</v>
      </c>
      <c r="V79">
        <v>2037969</v>
      </c>
      <c r="W79" t="s">
        <v>30</v>
      </c>
      <c r="X79" t="s">
        <v>30</v>
      </c>
      <c r="Y79">
        <v>584467</v>
      </c>
      <c r="Z79" t="str">
        <f>VLOOKUP(A79,Table1[],2,FALSE)</f>
        <v>parent_award_id_piid</v>
      </c>
    </row>
    <row r="80" spans="1:26" x14ac:dyDescent="0.25">
      <c r="A80" t="s">
        <v>247</v>
      </c>
      <c r="B80" t="s">
        <v>12</v>
      </c>
      <c r="C80" t="s">
        <v>248</v>
      </c>
      <c r="D80" t="s">
        <v>248</v>
      </c>
      <c r="E80">
        <v>7523</v>
      </c>
      <c r="F80">
        <v>7523</v>
      </c>
      <c r="G80">
        <v>4730</v>
      </c>
      <c r="H80">
        <v>4732</v>
      </c>
      <c r="I80" t="s">
        <v>25</v>
      </c>
      <c r="J80" t="s">
        <v>249</v>
      </c>
      <c r="K80" t="s">
        <v>249</v>
      </c>
      <c r="L80" t="s">
        <v>79</v>
      </c>
      <c r="M80" t="s">
        <v>79</v>
      </c>
      <c r="N80" t="s">
        <v>250</v>
      </c>
      <c r="O80" t="s">
        <v>251</v>
      </c>
      <c r="P80">
        <v>-1</v>
      </c>
      <c r="Q80" t="s">
        <v>25</v>
      </c>
      <c r="R80" t="s">
        <v>252</v>
      </c>
      <c r="S80" t="s">
        <v>252</v>
      </c>
      <c r="T80">
        <v>105006745</v>
      </c>
      <c r="U80">
        <v>105006745</v>
      </c>
      <c r="V80">
        <v>1989015</v>
      </c>
      <c r="W80" t="s">
        <v>30</v>
      </c>
      <c r="X80" t="s">
        <v>30</v>
      </c>
      <c r="Y80">
        <v>3027583</v>
      </c>
      <c r="Z80" t="str">
        <f>VLOOKUP(A80,Table1[],2,FALSE)</f>
        <v>parent_award_id_piid</v>
      </c>
    </row>
    <row r="81" spans="1:26" x14ac:dyDescent="0.25">
      <c r="A81" t="s">
        <v>292</v>
      </c>
      <c r="B81" t="s">
        <v>12</v>
      </c>
      <c r="C81" t="s">
        <v>155</v>
      </c>
      <c r="D81" t="s">
        <v>155</v>
      </c>
      <c r="E81">
        <v>9700</v>
      </c>
      <c r="F81">
        <v>9700</v>
      </c>
      <c r="H81">
        <v>4732</v>
      </c>
      <c r="I81" t="s">
        <v>25</v>
      </c>
      <c r="J81" t="s">
        <v>156</v>
      </c>
      <c r="K81" t="s">
        <v>156</v>
      </c>
      <c r="L81" t="s">
        <v>63</v>
      </c>
      <c r="M81" t="s">
        <v>63</v>
      </c>
      <c r="O81" t="s">
        <v>157</v>
      </c>
      <c r="P81">
        <v>-1</v>
      </c>
      <c r="Q81" t="s">
        <v>25</v>
      </c>
      <c r="R81">
        <v>0</v>
      </c>
      <c r="S81">
        <v>0</v>
      </c>
      <c r="T81">
        <v>105042559</v>
      </c>
      <c r="U81">
        <v>105042559</v>
      </c>
      <c r="V81">
        <v>1993946</v>
      </c>
      <c r="W81" t="s">
        <v>30</v>
      </c>
      <c r="X81" t="s">
        <v>30</v>
      </c>
      <c r="Y81">
        <v>589148</v>
      </c>
      <c r="Z81" t="str">
        <f>VLOOKUP(A81,Table1[],2,FALSE)</f>
        <v>parent_award_id_piid</v>
      </c>
    </row>
    <row r="82" spans="1:26" x14ac:dyDescent="0.25">
      <c r="A82" t="s">
        <v>257</v>
      </c>
      <c r="B82" t="s">
        <v>5</v>
      </c>
      <c r="C82" t="s">
        <v>258</v>
      </c>
      <c r="D82" t="s">
        <v>258</v>
      </c>
      <c r="E82">
        <v>3600</v>
      </c>
      <c r="F82">
        <v>3600</v>
      </c>
      <c r="G82">
        <v>3600</v>
      </c>
      <c r="I82" t="s">
        <v>25</v>
      </c>
      <c r="J82" t="s">
        <v>259</v>
      </c>
      <c r="K82" t="s">
        <v>259</v>
      </c>
      <c r="L82" t="s">
        <v>63</v>
      </c>
      <c r="M82" t="s">
        <v>63</v>
      </c>
      <c r="N82" t="s">
        <v>75</v>
      </c>
      <c r="O82" t="s">
        <v>75</v>
      </c>
      <c r="P82">
        <v>-1</v>
      </c>
      <c r="Q82" t="s">
        <v>25</v>
      </c>
      <c r="R82" t="s">
        <v>43</v>
      </c>
      <c r="S82" t="s">
        <v>43</v>
      </c>
      <c r="T82">
        <v>105391370</v>
      </c>
      <c r="U82">
        <v>105391370</v>
      </c>
      <c r="V82">
        <v>2026932</v>
      </c>
      <c r="W82" t="s">
        <v>30</v>
      </c>
      <c r="X82" t="s">
        <v>30</v>
      </c>
      <c r="Y82">
        <v>31921003</v>
      </c>
      <c r="Z82" t="str">
        <f>VLOOKUP(A82,Table1[],2,FALSE)</f>
        <v>parent_award_agency_id</v>
      </c>
    </row>
    <row r="83" spans="1:26" x14ac:dyDescent="0.25">
      <c r="A83" t="s">
        <v>287</v>
      </c>
      <c r="B83" t="s">
        <v>5</v>
      </c>
      <c r="C83" t="s">
        <v>288</v>
      </c>
      <c r="D83" t="s">
        <v>288</v>
      </c>
      <c r="E83">
        <v>3600</v>
      </c>
      <c r="F83">
        <v>3600</v>
      </c>
      <c r="H83">
        <v>3600</v>
      </c>
      <c r="I83" t="s">
        <v>25</v>
      </c>
      <c r="J83" t="s">
        <v>289</v>
      </c>
      <c r="K83" t="s">
        <v>289</v>
      </c>
      <c r="L83" t="s">
        <v>36</v>
      </c>
      <c r="M83" t="s">
        <v>36</v>
      </c>
      <c r="N83" t="s">
        <v>290</v>
      </c>
      <c r="O83" t="s">
        <v>290</v>
      </c>
      <c r="P83">
        <v>-1</v>
      </c>
      <c r="Q83" t="s">
        <v>25</v>
      </c>
      <c r="R83">
        <v>0</v>
      </c>
      <c r="S83">
        <v>0</v>
      </c>
      <c r="T83">
        <v>105391967</v>
      </c>
      <c r="U83">
        <v>105391967</v>
      </c>
      <c r="V83">
        <v>1984712</v>
      </c>
      <c r="W83" t="s">
        <v>30</v>
      </c>
      <c r="X83" t="s">
        <v>30</v>
      </c>
      <c r="Y83">
        <v>31909578</v>
      </c>
      <c r="Z83" t="str">
        <f>VLOOKUP(A83,Table1[],2,FALSE)</f>
        <v>parent_award_agency_id</v>
      </c>
    </row>
    <row r="84" spans="1:26" x14ac:dyDescent="0.25">
      <c r="A84" t="s">
        <v>265</v>
      </c>
      <c r="B84" t="s">
        <v>5</v>
      </c>
      <c r="C84" t="s">
        <v>266</v>
      </c>
      <c r="D84" t="s">
        <v>266</v>
      </c>
      <c r="E84">
        <v>3600</v>
      </c>
      <c r="F84">
        <v>3600</v>
      </c>
      <c r="G84">
        <v>3600</v>
      </c>
      <c r="I84" t="s">
        <v>25</v>
      </c>
      <c r="J84" t="s">
        <v>267</v>
      </c>
      <c r="K84" t="s">
        <v>267</v>
      </c>
      <c r="L84">
        <v>0</v>
      </c>
      <c r="M84">
        <v>0</v>
      </c>
      <c r="N84" t="s">
        <v>268</v>
      </c>
      <c r="O84" t="s">
        <v>268</v>
      </c>
      <c r="P84">
        <v>-1</v>
      </c>
      <c r="Q84" t="s">
        <v>25</v>
      </c>
      <c r="R84">
        <v>0</v>
      </c>
      <c r="S84">
        <v>0</v>
      </c>
      <c r="T84">
        <v>105620933</v>
      </c>
      <c r="U84">
        <v>105620933</v>
      </c>
      <c r="V84">
        <v>1984346</v>
      </c>
      <c r="W84" t="s">
        <v>30</v>
      </c>
      <c r="X84" t="s">
        <v>30</v>
      </c>
      <c r="Y84">
        <v>37115575</v>
      </c>
      <c r="Z84" t="str">
        <f>VLOOKUP(A84,Table1[],2,FALSE)</f>
        <v>parent_award_agency_id</v>
      </c>
    </row>
    <row r="85" spans="1:26" x14ac:dyDescent="0.25">
      <c r="A85" t="s">
        <v>283</v>
      </c>
      <c r="B85" t="s">
        <v>5</v>
      </c>
      <c r="C85" t="s">
        <v>284</v>
      </c>
      <c r="D85" t="s">
        <v>284</v>
      </c>
      <c r="E85">
        <v>3600</v>
      </c>
      <c r="F85">
        <v>3600</v>
      </c>
      <c r="G85">
        <v>3600</v>
      </c>
      <c r="I85" t="s">
        <v>25</v>
      </c>
      <c r="J85" t="s">
        <v>285</v>
      </c>
      <c r="K85" t="s">
        <v>285</v>
      </c>
      <c r="L85">
        <v>0</v>
      </c>
      <c r="M85">
        <v>0</v>
      </c>
      <c r="N85" t="s">
        <v>286</v>
      </c>
      <c r="O85" t="s">
        <v>286</v>
      </c>
      <c r="P85">
        <v>-1</v>
      </c>
      <c r="Q85" t="s">
        <v>25</v>
      </c>
      <c r="R85">
        <v>0</v>
      </c>
      <c r="S85">
        <v>0</v>
      </c>
      <c r="T85">
        <v>105629457</v>
      </c>
      <c r="U85">
        <v>105629457</v>
      </c>
      <c r="V85">
        <v>2029425</v>
      </c>
      <c r="W85" t="s">
        <v>30</v>
      </c>
      <c r="X85" t="s">
        <v>30</v>
      </c>
      <c r="Y85">
        <v>37116213</v>
      </c>
      <c r="Z85" t="str">
        <f>VLOOKUP(A85,Table1[],2,FALSE)</f>
        <v>parent_award_agency_id</v>
      </c>
    </row>
    <row r="86" spans="1:26" x14ac:dyDescent="0.25">
      <c r="A86" t="s">
        <v>433</v>
      </c>
      <c r="B86" t="s">
        <v>5</v>
      </c>
      <c r="C86" t="s">
        <v>434</v>
      </c>
      <c r="D86" t="s">
        <v>434</v>
      </c>
      <c r="E86">
        <v>3600</v>
      </c>
      <c r="F86">
        <v>3600</v>
      </c>
      <c r="G86">
        <v>3600</v>
      </c>
      <c r="I86" t="s">
        <v>25</v>
      </c>
      <c r="J86" t="s">
        <v>435</v>
      </c>
      <c r="K86" t="s">
        <v>435</v>
      </c>
      <c r="L86" t="s">
        <v>57</v>
      </c>
      <c r="M86" t="s">
        <v>57</v>
      </c>
      <c r="N86" t="s">
        <v>282</v>
      </c>
      <c r="O86" t="s">
        <v>282</v>
      </c>
      <c r="P86">
        <v>-1</v>
      </c>
      <c r="Q86" t="s">
        <v>25</v>
      </c>
      <c r="R86">
        <v>0</v>
      </c>
      <c r="S86">
        <v>0</v>
      </c>
      <c r="T86">
        <v>104740693</v>
      </c>
      <c r="U86">
        <v>104740693</v>
      </c>
      <c r="V86">
        <v>2008366</v>
      </c>
      <c r="W86" t="s">
        <v>30</v>
      </c>
      <c r="X86" t="s">
        <v>30</v>
      </c>
      <c r="Y86">
        <v>529209</v>
      </c>
      <c r="Z86" t="e">
        <f>VLOOKUP(A86,Table1[],2,FALSE)</f>
        <v>#N/A</v>
      </c>
    </row>
    <row r="87" spans="1:26" x14ac:dyDescent="0.25">
      <c r="A87" t="s">
        <v>318</v>
      </c>
      <c r="B87" t="s">
        <v>12</v>
      </c>
      <c r="C87" t="s">
        <v>24</v>
      </c>
      <c r="D87" t="s">
        <v>24</v>
      </c>
      <c r="E87">
        <v>1524</v>
      </c>
      <c r="F87">
        <v>1524</v>
      </c>
      <c r="H87">
        <v>4730</v>
      </c>
      <c r="I87" t="s">
        <v>25</v>
      </c>
      <c r="J87" t="s">
        <v>26</v>
      </c>
      <c r="K87" t="s">
        <v>26</v>
      </c>
      <c r="L87" t="s">
        <v>319</v>
      </c>
      <c r="M87" t="s">
        <v>319</v>
      </c>
      <c r="O87" t="s">
        <v>28</v>
      </c>
      <c r="P87">
        <v>-1</v>
      </c>
      <c r="Q87" t="s">
        <v>25</v>
      </c>
      <c r="R87" t="s">
        <v>29</v>
      </c>
      <c r="S87" t="s">
        <v>29</v>
      </c>
      <c r="T87">
        <v>104757971</v>
      </c>
      <c r="U87">
        <v>104757971</v>
      </c>
      <c r="V87">
        <v>2079127</v>
      </c>
      <c r="W87" t="s">
        <v>30</v>
      </c>
      <c r="X87" t="s">
        <v>30</v>
      </c>
      <c r="Y87">
        <v>565583</v>
      </c>
      <c r="Z87" t="e">
        <f>VLOOKUP(A87,Table1[],2,FALSE)</f>
        <v>#N/A</v>
      </c>
    </row>
    <row r="88" spans="1:26" x14ac:dyDescent="0.25">
      <c r="A88" t="s">
        <v>320</v>
      </c>
      <c r="B88" t="s">
        <v>12</v>
      </c>
      <c r="C88" t="s">
        <v>24</v>
      </c>
      <c r="D88" t="s">
        <v>24</v>
      </c>
      <c r="E88">
        <v>1524</v>
      </c>
      <c r="F88">
        <v>1524</v>
      </c>
      <c r="H88">
        <v>4730</v>
      </c>
      <c r="I88" t="s">
        <v>25</v>
      </c>
      <c r="J88" t="s">
        <v>26</v>
      </c>
      <c r="K88" t="s">
        <v>26</v>
      </c>
      <c r="L88" t="s">
        <v>321</v>
      </c>
      <c r="M88" t="s">
        <v>321</v>
      </c>
      <c r="O88" t="s">
        <v>28</v>
      </c>
      <c r="P88">
        <v>-1</v>
      </c>
      <c r="Q88" t="s">
        <v>25</v>
      </c>
      <c r="R88" t="s">
        <v>29</v>
      </c>
      <c r="S88" t="s">
        <v>29</v>
      </c>
      <c r="T88">
        <v>104757975</v>
      </c>
      <c r="U88">
        <v>104757975</v>
      </c>
      <c r="V88">
        <v>2079130</v>
      </c>
      <c r="W88" t="s">
        <v>30</v>
      </c>
      <c r="X88" t="s">
        <v>30</v>
      </c>
      <c r="Y88">
        <v>565583</v>
      </c>
      <c r="Z88" t="e">
        <f>VLOOKUP(A88,Table1[],2,FALSE)</f>
        <v>#N/A</v>
      </c>
    </row>
    <row r="89" spans="1:26" x14ac:dyDescent="0.25">
      <c r="A89" t="s">
        <v>322</v>
      </c>
      <c r="B89" t="s">
        <v>12</v>
      </c>
      <c r="C89" t="s">
        <v>24</v>
      </c>
      <c r="D89" t="s">
        <v>24</v>
      </c>
      <c r="E89">
        <v>1524</v>
      </c>
      <c r="F89">
        <v>1524</v>
      </c>
      <c r="H89">
        <v>4730</v>
      </c>
      <c r="I89" t="s">
        <v>25</v>
      </c>
      <c r="J89" t="s">
        <v>26</v>
      </c>
      <c r="K89" t="s">
        <v>26</v>
      </c>
      <c r="L89" t="s">
        <v>323</v>
      </c>
      <c r="M89" t="s">
        <v>323</v>
      </c>
      <c r="O89" t="s">
        <v>28</v>
      </c>
      <c r="P89">
        <v>-1</v>
      </c>
      <c r="Q89" t="s">
        <v>25</v>
      </c>
      <c r="R89" t="s">
        <v>29</v>
      </c>
      <c r="S89" t="s">
        <v>29</v>
      </c>
      <c r="T89">
        <v>104757976</v>
      </c>
      <c r="U89">
        <v>104757976</v>
      </c>
      <c r="V89">
        <v>2079131</v>
      </c>
      <c r="W89" t="s">
        <v>30</v>
      </c>
      <c r="X89" t="s">
        <v>30</v>
      </c>
      <c r="Y89">
        <v>565583</v>
      </c>
      <c r="Z89" t="e">
        <f>VLOOKUP(A89,Table1[],2,FALSE)</f>
        <v>#N/A</v>
      </c>
    </row>
    <row r="90" spans="1:26" x14ac:dyDescent="0.25">
      <c r="A90" t="s">
        <v>412</v>
      </c>
      <c r="B90" t="s">
        <v>12</v>
      </c>
      <c r="C90" t="s">
        <v>160</v>
      </c>
      <c r="D90" t="s">
        <v>160</v>
      </c>
      <c r="E90">
        <v>7001</v>
      </c>
      <c r="F90">
        <v>7001</v>
      </c>
      <c r="H90">
        <v>4730</v>
      </c>
      <c r="I90" t="s">
        <v>25</v>
      </c>
      <c r="J90" t="s">
        <v>161</v>
      </c>
      <c r="K90" t="s">
        <v>161</v>
      </c>
      <c r="L90" t="s">
        <v>47</v>
      </c>
      <c r="M90" t="s">
        <v>47</v>
      </c>
      <c r="O90" t="s">
        <v>162</v>
      </c>
      <c r="P90">
        <v>-1</v>
      </c>
      <c r="Q90" t="s">
        <v>25</v>
      </c>
      <c r="R90">
        <v>0</v>
      </c>
      <c r="S90">
        <v>0</v>
      </c>
      <c r="T90">
        <v>104789669</v>
      </c>
      <c r="U90">
        <v>104789669</v>
      </c>
      <c r="V90">
        <v>1994346</v>
      </c>
      <c r="W90" t="s">
        <v>30</v>
      </c>
      <c r="X90" t="s">
        <v>30</v>
      </c>
      <c r="Y90">
        <v>540807</v>
      </c>
      <c r="Z90" t="e">
        <f>VLOOKUP(A90,Table1[],2,FALSE)</f>
        <v>#N/A</v>
      </c>
    </row>
    <row r="91" spans="1:26" x14ac:dyDescent="0.25">
      <c r="A91" t="s">
        <v>431</v>
      </c>
      <c r="B91" t="s">
        <v>5</v>
      </c>
      <c r="C91" t="s">
        <v>294</v>
      </c>
      <c r="D91" t="s">
        <v>294</v>
      </c>
      <c r="E91">
        <v>3600</v>
      </c>
      <c r="F91">
        <v>3600</v>
      </c>
      <c r="G91">
        <v>4732</v>
      </c>
      <c r="I91" t="s">
        <v>25</v>
      </c>
      <c r="J91" t="s">
        <v>295</v>
      </c>
      <c r="K91" t="s">
        <v>295</v>
      </c>
      <c r="L91" t="s">
        <v>51</v>
      </c>
      <c r="M91" t="s">
        <v>51</v>
      </c>
      <c r="N91" t="s">
        <v>166</v>
      </c>
      <c r="O91" t="s">
        <v>166</v>
      </c>
      <c r="P91">
        <v>-1</v>
      </c>
      <c r="Q91" t="s">
        <v>25</v>
      </c>
      <c r="R91" t="s">
        <v>53</v>
      </c>
      <c r="S91" t="s">
        <v>53</v>
      </c>
      <c r="T91">
        <v>104808168</v>
      </c>
      <c r="U91">
        <v>104808168</v>
      </c>
      <c r="V91">
        <v>2188730</v>
      </c>
      <c r="W91" t="s">
        <v>30</v>
      </c>
      <c r="X91" t="s">
        <v>30</v>
      </c>
      <c r="Y91">
        <v>574984</v>
      </c>
      <c r="Z91" t="e">
        <f>VLOOKUP(A91,Table1[],2,FALSE)</f>
        <v>#N/A</v>
      </c>
    </row>
    <row r="92" spans="1:26" x14ac:dyDescent="0.25">
      <c r="A92" t="s">
        <v>432</v>
      </c>
      <c r="B92" t="s">
        <v>5</v>
      </c>
      <c r="C92" t="s">
        <v>119</v>
      </c>
      <c r="D92" t="s">
        <v>119</v>
      </c>
      <c r="E92">
        <v>3600</v>
      </c>
      <c r="F92">
        <v>3600</v>
      </c>
      <c r="G92">
        <v>4730</v>
      </c>
      <c r="I92" t="s">
        <v>25</v>
      </c>
      <c r="J92" t="s">
        <v>120</v>
      </c>
      <c r="K92" t="s">
        <v>120</v>
      </c>
      <c r="L92" t="s">
        <v>51</v>
      </c>
      <c r="M92" t="s">
        <v>51</v>
      </c>
      <c r="N92" t="s">
        <v>121</v>
      </c>
      <c r="O92" t="s">
        <v>121</v>
      </c>
      <c r="P92">
        <v>-1</v>
      </c>
      <c r="Q92" t="s">
        <v>25</v>
      </c>
      <c r="R92" t="s">
        <v>122</v>
      </c>
      <c r="S92" t="s">
        <v>122</v>
      </c>
      <c r="T92">
        <v>104956320</v>
      </c>
      <c r="U92">
        <v>104956320</v>
      </c>
      <c r="V92">
        <v>1983587</v>
      </c>
      <c r="W92" t="s">
        <v>30</v>
      </c>
      <c r="X92" t="s">
        <v>30</v>
      </c>
      <c r="Y92">
        <v>561222</v>
      </c>
      <c r="Z92" t="e">
        <f>VLOOKUP(A92,Table1[],2,FALSE)</f>
        <v>#N/A</v>
      </c>
    </row>
    <row r="93" spans="1:26" x14ac:dyDescent="0.25">
      <c r="A93" t="s">
        <v>269</v>
      </c>
      <c r="B93" t="s">
        <v>5</v>
      </c>
      <c r="C93" t="s">
        <v>136</v>
      </c>
      <c r="D93" t="s">
        <v>136</v>
      </c>
      <c r="E93">
        <v>3600</v>
      </c>
      <c r="F93">
        <v>3600</v>
      </c>
      <c r="G93">
        <v>3600</v>
      </c>
      <c r="I93" t="s">
        <v>25</v>
      </c>
      <c r="J93" t="s">
        <v>137</v>
      </c>
      <c r="K93" t="s">
        <v>137</v>
      </c>
      <c r="L93" t="s">
        <v>51</v>
      </c>
      <c r="M93" t="s">
        <v>51</v>
      </c>
      <c r="N93" t="s">
        <v>138</v>
      </c>
      <c r="O93" t="s">
        <v>138</v>
      </c>
      <c r="P93">
        <v>-1</v>
      </c>
      <c r="Q93" t="s">
        <v>25</v>
      </c>
      <c r="R93">
        <v>0</v>
      </c>
      <c r="S93">
        <v>0</v>
      </c>
      <c r="T93">
        <v>104960659</v>
      </c>
      <c r="U93">
        <v>104960659</v>
      </c>
      <c r="V93">
        <v>1984460</v>
      </c>
      <c r="W93" t="s">
        <v>30</v>
      </c>
      <c r="X93" t="s">
        <v>30</v>
      </c>
      <c r="Y93">
        <v>561842</v>
      </c>
      <c r="Z93" t="str">
        <f>VLOOKUP(A93,Table1[],2,FALSE)</f>
        <v>parent_award_agency_id</v>
      </c>
    </row>
    <row r="94" spans="1:26" x14ac:dyDescent="0.25">
      <c r="A94" t="s">
        <v>413</v>
      </c>
      <c r="B94" t="s">
        <v>12</v>
      </c>
      <c r="C94" t="s">
        <v>41</v>
      </c>
      <c r="D94" t="s">
        <v>41</v>
      </c>
      <c r="E94">
        <v>9700</v>
      </c>
      <c r="F94">
        <v>9700</v>
      </c>
      <c r="H94">
        <v>4732</v>
      </c>
      <c r="I94" t="s">
        <v>25</v>
      </c>
      <c r="J94" t="s">
        <v>42</v>
      </c>
      <c r="K94" t="s">
        <v>42</v>
      </c>
      <c r="L94" t="s">
        <v>414</v>
      </c>
      <c r="M94" t="s">
        <v>414</v>
      </c>
      <c r="O94" t="s">
        <v>44</v>
      </c>
      <c r="P94">
        <v>-1</v>
      </c>
      <c r="Q94" t="s">
        <v>25</v>
      </c>
      <c r="R94" t="s">
        <v>45</v>
      </c>
      <c r="S94" t="s">
        <v>45</v>
      </c>
      <c r="T94">
        <v>105041827</v>
      </c>
      <c r="U94">
        <v>105041827</v>
      </c>
      <c r="V94">
        <v>1993926</v>
      </c>
      <c r="W94" t="s">
        <v>30</v>
      </c>
      <c r="X94" t="s">
        <v>30</v>
      </c>
      <c r="Y94">
        <v>589141</v>
      </c>
      <c r="Z94" t="e">
        <f>VLOOKUP(A94,Table1[],2,FALSE)</f>
        <v>#N/A</v>
      </c>
    </row>
    <row r="95" spans="1:26" x14ac:dyDescent="0.25">
      <c r="A95" t="s">
        <v>436</v>
      </c>
      <c r="B95" t="s">
        <v>5</v>
      </c>
      <c r="C95" t="s">
        <v>437</v>
      </c>
      <c r="D95" t="s">
        <v>437</v>
      </c>
      <c r="E95">
        <v>3600</v>
      </c>
      <c r="F95">
        <v>3600</v>
      </c>
      <c r="G95">
        <v>3600</v>
      </c>
      <c r="I95" t="s">
        <v>25</v>
      </c>
      <c r="J95" t="s">
        <v>438</v>
      </c>
      <c r="K95" t="s">
        <v>438</v>
      </c>
      <c r="L95" t="s">
        <v>36</v>
      </c>
      <c r="M95" t="s">
        <v>36</v>
      </c>
      <c r="N95" t="s">
        <v>439</v>
      </c>
      <c r="O95" t="s">
        <v>439</v>
      </c>
      <c r="P95">
        <v>-1</v>
      </c>
      <c r="Q95" t="s">
        <v>25</v>
      </c>
      <c r="R95">
        <v>0</v>
      </c>
      <c r="S95">
        <v>0</v>
      </c>
      <c r="T95">
        <v>105392169</v>
      </c>
      <c r="U95">
        <v>105392169</v>
      </c>
      <c r="V95">
        <v>1984900</v>
      </c>
      <c r="W95" t="s">
        <v>30</v>
      </c>
      <c r="X95" t="s">
        <v>30</v>
      </c>
      <c r="Y95">
        <v>31924662</v>
      </c>
      <c r="Z95" t="e">
        <f>VLOOKUP(A95,Table1[],2,FALSE)</f>
        <v>#N/A</v>
      </c>
    </row>
    <row r="96" spans="1:26" x14ac:dyDescent="0.25">
      <c r="A96" t="s">
        <v>423</v>
      </c>
      <c r="B96" t="s">
        <v>5</v>
      </c>
      <c r="C96" t="s">
        <v>424</v>
      </c>
      <c r="D96" t="s">
        <v>424</v>
      </c>
      <c r="E96">
        <v>3600</v>
      </c>
      <c r="F96">
        <v>3600</v>
      </c>
      <c r="G96">
        <v>3600</v>
      </c>
      <c r="I96" t="s">
        <v>25</v>
      </c>
      <c r="J96" t="s">
        <v>425</v>
      </c>
      <c r="K96" t="s">
        <v>425</v>
      </c>
      <c r="L96" t="s">
        <v>67</v>
      </c>
      <c r="M96" t="s">
        <v>67</v>
      </c>
      <c r="N96" t="s">
        <v>187</v>
      </c>
      <c r="O96" t="s">
        <v>187</v>
      </c>
      <c r="P96">
        <v>-1</v>
      </c>
      <c r="Q96" t="s">
        <v>25</v>
      </c>
      <c r="R96">
        <v>0</v>
      </c>
      <c r="S96">
        <v>0</v>
      </c>
      <c r="T96">
        <v>105624902</v>
      </c>
      <c r="U96">
        <v>105624902</v>
      </c>
      <c r="V96">
        <v>2029205</v>
      </c>
      <c r="W96" t="s">
        <v>30</v>
      </c>
      <c r="X96" t="s">
        <v>30</v>
      </c>
      <c r="Y96">
        <v>37116120</v>
      </c>
      <c r="Z96" t="e">
        <f>VLOOKUP(A96,Table1[],2,FALSE)</f>
        <v>#N/A</v>
      </c>
    </row>
    <row r="97" spans="1:26" x14ac:dyDescent="0.25">
      <c r="A97" t="s">
        <v>426</v>
      </c>
      <c r="B97" t="s">
        <v>5</v>
      </c>
      <c r="C97" t="s">
        <v>427</v>
      </c>
      <c r="D97" t="s">
        <v>427</v>
      </c>
      <c r="E97">
        <v>3600</v>
      </c>
      <c r="F97">
        <v>3600</v>
      </c>
      <c r="G97">
        <v>4730</v>
      </c>
      <c r="I97" t="s">
        <v>25</v>
      </c>
      <c r="J97" t="s">
        <v>428</v>
      </c>
      <c r="K97" t="s">
        <v>428</v>
      </c>
      <c r="L97" t="s">
        <v>79</v>
      </c>
      <c r="M97" t="s">
        <v>79</v>
      </c>
      <c r="N97" t="s">
        <v>429</v>
      </c>
      <c r="O97" t="s">
        <v>429</v>
      </c>
      <c r="P97">
        <v>-1</v>
      </c>
      <c r="Q97" t="s">
        <v>25</v>
      </c>
      <c r="R97" t="s">
        <v>430</v>
      </c>
      <c r="S97" t="s">
        <v>430</v>
      </c>
      <c r="T97">
        <v>105645348</v>
      </c>
      <c r="U97">
        <v>105645348</v>
      </c>
      <c r="V97">
        <v>2030833</v>
      </c>
      <c r="W97" t="s">
        <v>30</v>
      </c>
      <c r="X97" t="s">
        <v>30</v>
      </c>
      <c r="Y97">
        <v>37116774</v>
      </c>
      <c r="Z97" t="e">
        <f>VLOOKUP(A97,Table1[],2,FALSE)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PartialBlankParent</vt:lpstr>
      <vt:lpstr>Sheet2</vt:lpstr>
      <vt:lpstr>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Holderness</dc:creator>
  <cp:lastModifiedBy>Greg Sanders</cp:lastModifiedBy>
  <dcterms:created xsi:type="dcterms:W3CDTF">2022-01-06T21:09:54Z</dcterms:created>
  <dcterms:modified xsi:type="dcterms:W3CDTF">2022-01-09T04:07:28Z</dcterms:modified>
</cp:coreProperties>
</file>