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2016-07 NPS PBL Incentives\"/>
    </mc:Choice>
  </mc:AlternateContent>
  <bookViews>
    <workbookView xWindow="0" yWindow="0" windowWidth="16170" windowHeight="5985" activeTab="3"/>
  </bookViews>
  <sheets>
    <sheet name="Deflators" sheetId="4" r:id="rId1"/>
    <sheet name="RAW" sheetId="1" r:id="rId2"/>
    <sheet name="RAW Table" sheetId="2" r:id="rId3"/>
    <sheet name="Data" sheetId="3" r:id="rId4"/>
  </sheets>
  <definedNames>
    <definedName name="Deflators">Deflators!$A$1:$B$33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3" l="1"/>
  <c r="N99" i="3"/>
  <c r="O99" i="3"/>
  <c r="P99" i="3"/>
  <c r="Q99" i="3"/>
  <c r="R99" i="3"/>
  <c r="S99" i="3"/>
  <c r="L99" i="3"/>
  <c r="L86" i="3"/>
  <c r="M86" i="3"/>
  <c r="N86" i="3"/>
  <c r="O86" i="3"/>
  <c r="P86" i="3"/>
  <c r="Q86" i="3"/>
  <c r="R86" i="3"/>
  <c r="S86" i="3"/>
  <c r="W82" i="3"/>
  <c r="V82" i="3"/>
  <c r="V83" i="3"/>
  <c r="V81" i="3"/>
  <c r="U86" i="3"/>
  <c r="T86" i="3"/>
  <c r="M62" i="3"/>
  <c r="N62" i="3"/>
  <c r="O62" i="3"/>
  <c r="P62" i="3"/>
  <c r="Q62" i="3"/>
  <c r="R62" i="3"/>
  <c r="S62" i="3"/>
  <c r="M63" i="3"/>
  <c r="N63" i="3"/>
  <c r="O63" i="3"/>
  <c r="P63" i="3"/>
  <c r="Q63" i="3"/>
  <c r="R63" i="3"/>
  <c r="S63" i="3"/>
  <c r="M64" i="3"/>
  <c r="N64" i="3"/>
  <c r="O64" i="3"/>
  <c r="P64" i="3"/>
  <c r="Q64" i="3"/>
  <c r="R64" i="3"/>
  <c r="S64" i="3"/>
  <c r="M65" i="3"/>
  <c r="N65" i="3"/>
  <c r="O65" i="3"/>
  <c r="P65" i="3"/>
  <c r="Q65" i="3"/>
  <c r="R65" i="3"/>
  <c r="S65" i="3"/>
  <c r="M66" i="3"/>
  <c r="N66" i="3"/>
  <c r="O66" i="3"/>
  <c r="P66" i="3"/>
  <c r="Q66" i="3"/>
  <c r="R66" i="3"/>
  <c r="S66" i="3"/>
  <c r="M67" i="3"/>
  <c r="N67" i="3"/>
  <c r="O67" i="3"/>
  <c r="P67" i="3"/>
  <c r="Q67" i="3"/>
  <c r="R67" i="3"/>
  <c r="S67" i="3"/>
  <c r="M68" i="3"/>
  <c r="N68" i="3"/>
  <c r="O68" i="3"/>
  <c r="P68" i="3"/>
  <c r="Q68" i="3"/>
  <c r="R68" i="3"/>
  <c r="S68" i="3"/>
  <c r="M69" i="3"/>
  <c r="N69" i="3"/>
  <c r="O69" i="3"/>
  <c r="P69" i="3"/>
  <c r="Q69" i="3"/>
  <c r="R69" i="3"/>
  <c r="S69" i="3"/>
  <c r="M70" i="3"/>
  <c r="N70" i="3"/>
  <c r="O70" i="3"/>
  <c r="P70" i="3"/>
  <c r="Q70" i="3"/>
  <c r="R70" i="3"/>
  <c r="S70" i="3"/>
  <c r="M71" i="3"/>
  <c r="N71" i="3"/>
  <c r="O71" i="3"/>
  <c r="P71" i="3"/>
  <c r="Q71" i="3"/>
  <c r="R71" i="3"/>
  <c r="S71" i="3"/>
  <c r="M72" i="3"/>
  <c r="N72" i="3"/>
  <c r="O72" i="3"/>
  <c r="P72" i="3"/>
  <c r="Q72" i="3"/>
  <c r="R72" i="3"/>
  <c r="S72" i="3"/>
  <c r="M73" i="3"/>
  <c r="N73" i="3"/>
  <c r="O73" i="3"/>
  <c r="P73" i="3"/>
  <c r="Q73" i="3"/>
  <c r="R73" i="3"/>
  <c r="S73" i="3"/>
  <c r="M74" i="3"/>
  <c r="N74" i="3"/>
  <c r="O74" i="3"/>
  <c r="P74" i="3"/>
  <c r="Q74" i="3"/>
  <c r="R74" i="3"/>
  <c r="S74" i="3"/>
  <c r="M75" i="3"/>
  <c r="N75" i="3"/>
  <c r="O75" i="3"/>
  <c r="P75" i="3"/>
  <c r="Q75" i="3"/>
  <c r="R75" i="3"/>
  <c r="S75" i="3"/>
  <c r="M76" i="3"/>
  <c r="N76" i="3"/>
  <c r="O76" i="3"/>
  <c r="P76" i="3"/>
  <c r="Q76" i="3"/>
  <c r="R76" i="3"/>
  <c r="S76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62" i="3"/>
  <c r="Q97" i="3" l="1"/>
  <c r="Q100" i="3" s="1"/>
  <c r="M97" i="3"/>
  <c r="M100" i="3" s="1"/>
  <c r="L97" i="3"/>
  <c r="L100" i="3" s="1"/>
  <c r="P97" i="3"/>
  <c r="P100" i="3" s="1"/>
  <c r="S97" i="3"/>
  <c r="S100" i="3" s="1"/>
  <c r="O97" i="3"/>
  <c r="O100" i="3" s="1"/>
  <c r="R97" i="3"/>
  <c r="R100" i="3" s="1"/>
  <c r="N97" i="3"/>
  <c r="N100" i="3" s="1"/>
  <c r="T75" i="3"/>
  <c r="U75" i="3" s="1"/>
  <c r="T71" i="3"/>
  <c r="U71" i="3" s="1"/>
  <c r="T67" i="3"/>
  <c r="U67" i="3" s="1"/>
  <c r="T63" i="3"/>
  <c r="T74" i="3"/>
  <c r="U74" i="3" s="1"/>
  <c r="T70" i="3"/>
  <c r="U70" i="3" s="1"/>
  <c r="T66" i="3"/>
  <c r="U66" i="3" s="1"/>
  <c r="T73" i="3"/>
  <c r="U73" i="3" s="1"/>
  <c r="T69" i="3"/>
  <c r="U69" i="3" s="1"/>
  <c r="T65" i="3"/>
  <c r="U65" i="3" s="1"/>
  <c r="T76" i="3"/>
  <c r="U76" i="3" s="1"/>
  <c r="T72" i="3"/>
  <c r="U72" i="3" s="1"/>
  <c r="T68" i="3"/>
  <c r="U68" i="3" s="1"/>
  <c r="T64" i="3"/>
  <c r="U64" i="3" s="1"/>
  <c r="T62" i="3"/>
  <c r="T97" i="3" l="1"/>
  <c r="U63" i="3"/>
  <c r="U62" i="3"/>
  <c r="V62" i="3" l="1"/>
  <c r="U97" i="3"/>
</calcChain>
</file>

<file path=xl/sharedStrings.xml><?xml version="1.0" encoding="utf-8"?>
<sst xmlns="http://schemas.openxmlformats.org/spreadsheetml/2006/main" count="4837" uniqueCount="225">
  <si>
    <t>Fiscal_year</t>
  </si>
  <si>
    <t>Customer</t>
  </si>
  <si>
    <t>ParentID</t>
  </si>
  <si>
    <t>ContractorDisplayName</t>
  </si>
  <si>
    <t>ProductOrServiceArea</t>
  </si>
  <si>
    <t>Defense</t>
  </si>
  <si>
    <t>NORTHROP GRUMMAN</t>
  </si>
  <si>
    <t>Northrop Grumman</t>
  </si>
  <si>
    <t>PAMS</t>
  </si>
  <si>
    <t>BOEING</t>
  </si>
  <si>
    <t>Boeing</t>
  </si>
  <si>
    <t>Aircraft</t>
  </si>
  <si>
    <t>LOCKHEED MARTIN</t>
  </si>
  <si>
    <t>Lockheed Martin</t>
  </si>
  <si>
    <t>Electronics &amp; Communications</t>
  </si>
  <si>
    <t>ROCKWELL COLLINS</t>
  </si>
  <si>
    <t>Rockwell Collins</t>
  </si>
  <si>
    <t>NULL</t>
  </si>
  <si>
    <t>197286172^</t>
  </si>
  <si>
    <t>Ground Vehicles</t>
  </si>
  <si>
    <t>BOEING^</t>
  </si>
  <si>
    <t>GENERAL ELECTRIC</t>
  </si>
  <si>
    <t>General Electric</t>
  </si>
  <si>
    <t>Engines &amp; Power Plants</t>
  </si>
  <si>
    <t>SMITHS GROUP</t>
  </si>
  <si>
    <t>Smiths Group</t>
  </si>
  <si>
    <t>ERS</t>
  </si>
  <si>
    <t>KAISER AEROPSACE &amp; ELECTRONICS</t>
  </si>
  <si>
    <t>KAISER AEROPSACE &amp; ELECTRONICS^</t>
  </si>
  <si>
    <t>BELL BOEING JOINT PROJECT OFFICE [BELL/BOEING]</t>
  </si>
  <si>
    <t>Bell-Boeing Joint Project Office</t>
  </si>
  <si>
    <t>EADS NV</t>
  </si>
  <si>
    <t>EADS</t>
  </si>
  <si>
    <t>Other</t>
  </si>
  <si>
    <t>BERKSHIRE HATHAWAY</t>
  </si>
  <si>
    <t>BERKSHIRE HATHAWAY^</t>
  </si>
  <si>
    <t>GENERAL DYNAMICS</t>
  </si>
  <si>
    <t>General Dynamics</t>
  </si>
  <si>
    <t>R&amp;D</t>
  </si>
  <si>
    <t>RAYTHEON</t>
  </si>
  <si>
    <t>Raytheon</t>
  </si>
  <si>
    <t>TEXTRON</t>
  </si>
  <si>
    <t>Textron</t>
  </si>
  <si>
    <t>001667161^</t>
  </si>
  <si>
    <t>126525976^</t>
  </si>
  <si>
    <t>622541746^</t>
  </si>
  <si>
    <t>Fuels</t>
  </si>
  <si>
    <t>ICT</t>
  </si>
  <si>
    <t>HONEYWELL</t>
  </si>
  <si>
    <t>Honeywell</t>
  </si>
  <si>
    <t>Launchers &amp; Munitions</t>
  </si>
  <si>
    <t>FRS&amp;C</t>
  </si>
  <si>
    <t>Ships</t>
  </si>
  <si>
    <t>SAIC</t>
  </si>
  <si>
    <t>961547908^</t>
  </si>
  <si>
    <t>BOOZ ALLEN HAMILTON</t>
  </si>
  <si>
    <t>Booz Allen Hamilton</t>
  </si>
  <si>
    <t>UNITED TECH</t>
  </si>
  <si>
    <t>UNITED TECH^</t>
  </si>
  <si>
    <t>869513259^</t>
  </si>
  <si>
    <t>COMPUTER SCIENCES</t>
  </si>
  <si>
    <t>Computer Sciences Corp.</t>
  </si>
  <si>
    <t>United Technologies</t>
  </si>
  <si>
    <t>Missiles &amp; Space</t>
  </si>
  <si>
    <t>MARITIME HELICOPTER SUPPORT [Lockheed Martin/Sikorsky Joint Venture]</t>
  </si>
  <si>
    <t>MARITIME HELICOPTER SUPPORT [Lockheed Martin/Sikorsky Joint Venture]^</t>
  </si>
  <si>
    <t>038136297^</t>
  </si>
  <si>
    <t>AM GENERAL</t>
  </si>
  <si>
    <t>AM General</t>
  </si>
  <si>
    <t>BAE SYSTEMS</t>
  </si>
  <si>
    <t>BAE Systems</t>
  </si>
  <si>
    <t>858804891^</t>
  </si>
  <si>
    <t>BATTELLE</t>
  </si>
  <si>
    <t>Battelle</t>
  </si>
  <si>
    <t>556496370^</t>
  </si>
  <si>
    <t>111662912^</t>
  </si>
  <si>
    <t>132281031^</t>
  </si>
  <si>
    <t>ROLLS ROYCE</t>
  </si>
  <si>
    <t>Rolls-Royce</t>
  </si>
  <si>
    <t>SIERRA NEVADA</t>
  </si>
  <si>
    <t>SNC</t>
  </si>
  <si>
    <t>SMITHS GROUP^</t>
  </si>
  <si>
    <t>ROCKWELL</t>
  </si>
  <si>
    <t>ROCKWELL^</t>
  </si>
  <si>
    <t>796520807^</t>
  </si>
  <si>
    <t>SUNDSTRAND</t>
  </si>
  <si>
    <t>SUNDSTRAND^</t>
  </si>
  <si>
    <t>JAVELIN [LOCKHEED MARTIN/TEXAS INSTRUMENTS/RAYTHEON]</t>
  </si>
  <si>
    <t>Javelin Joint Venture</t>
  </si>
  <si>
    <t>158068630^</t>
  </si>
  <si>
    <t>CANADIAN COMMERCIAL CORPORATION</t>
  </si>
  <si>
    <t>Canadian Commercial Corporation</t>
  </si>
  <si>
    <t>JAVELIN [LOCKHEED MARTIN/TEXAS INSTRUMENTS/RAYTHEON]^</t>
  </si>
  <si>
    <t>929941771^</t>
  </si>
  <si>
    <t>ENGINEERED SUPPORT SYSTEMS</t>
  </si>
  <si>
    <t>ENGINEERED SUPPORT SYSTEMS^</t>
  </si>
  <si>
    <t>081520298^</t>
  </si>
  <si>
    <t>127809452^</t>
  </si>
  <si>
    <t>L3 COMMUNICATIONS</t>
  </si>
  <si>
    <t>L3 Communications</t>
  </si>
  <si>
    <t>UKPEAGVIK INUPIAT</t>
  </si>
  <si>
    <t>UKPEAGVIK INUPIAT^</t>
  </si>
  <si>
    <t>006543826^</t>
  </si>
  <si>
    <t>GOODWILL INDUS</t>
  </si>
  <si>
    <t>GOODWILL INDUS^</t>
  </si>
  <si>
    <t>009213596^</t>
  </si>
  <si>
    <t>UNIVERSITY OF TENNESSEE</t>
  </si>
  <si>
    <t>UNIVERSITY OF TENNESSEE^</t>
  </si>
  <si>
    <t>086590841^</t>
  </si>
  <si>
    <t>ACCENTURE</t>
  </si>
  <si>
    <t>Accenture</t>
  </si>
  <si>
    <t>DYNCORP INTERNATIONAL</t>
  </si>
  <si>
    <t>Dyncorp International</t>
  </si>
  <si>
    <t>MANTECH INTL A</t>
  </si>
  <si>
    <t>ManTech International</t>
  </si>
  <si>
    <t>LOGISTICS MANAGEMENT INSTITUTE</t>
  </si>
  <si>
    <t>LMI Government Consulting</t>
  </si>
  <si>
    <t>M.C. DEAN</t>
  </si>
  <si>
    <t>M.C. DEAN^</t>
  </si>
  <si>
    <t>BAE SYSTEMS^</t>
  </si>
  <si>
    <t>HAWKER BEECHCRAFT</t>
  </si>
  <si>
    <t>HAWKER BEECHCRAFT^</t>
  </si>
  <si>
    <t>JOINT VENTURE [THALES/RAYTHEON]</t>
  </si>
  <si>
    <t>JOINT VENTURE [THALES/RAYTHEON]^</t>
  </si>
  <si>
    <t>GENERAL ATOMICS</t>
  </si>
  <si>
    <t>General Atomics</t>
  </si>
  <si>
    <t>Clothing &amp; Subsistence</t>
  </si>
  <si>
    <t>WYLE LABORATORIES</t>
  </si>
  <si>
    <t>Wyle Laboratories</t>
  </si>
  <si>
    <t>ENGILITY</t>
  </si>
  <si>
    <t>ENGILITY^</t>
  </si>
  <si>
    <t>ESCO ELECTRONICS</t>
  </si>
  <si>
    <t>ESCO ELECTRONICS^</t>
  </si>
  <si>
    <t>LOCKHEED MARTIN^</t>
  </si>
  <si>
    <t>NORTHROP GRUMMAN^</t>
  </si>
  <si>
    <t>RAYTHEON^</t>
  </si>
  <si>
    <t>ROCKWELL COLLINS^</t>
  </si>
  <si>
    <t>ROLLS ROYCE^</t>
  </si>
  <si>
    <t>SUPPLYCORE</t>
  </si>
  <si>
    <t>SUPPLYCORE^</t>
  </si>
  <si>
    <t>005322425^</t>
  </si>
  <si>
    <t>GENERAL DYNAMICS^</t>
  </si>
  <si>
    <t>GENERAL ELECTRIC^</t>
  </si>
  <si>
    <t>HONEYWELL^</t>
  </si>
  <si>
    <t>L3 COMMUNICATIONS^</t>
  </si>
  <si>
    <t>TEXTRON^</t>
  </si>
  <si>
    <t>AM GENERAL^</t>
  </si>
  <si>
    <t>GENERAL ATOMICS^</t>
  </si>
  <si>
    <t>LEIDOS</t>
  </si>
  <si>
    <t>LEIDOS^</t>
  </si>
  <si>
    <t>SAIC^</t>
  </si>
  <si>
    <t>967991568^</t>
  </si>
  <si>
    <t>012537903^</t>
  </si>
  <si>
    <t>023127090^</t>
  </si>
  <si>
    <t>096676143^</t>
  </si>
  <si>
    <t>FORCE 3</t>
  </si>
  <si>
    <t>FORCE 3^</t>
  </si>
  <si>
    <t>018420570^</t>
  </si>
  <si>
    <t>963635011^</t>
  </si>
  <si>
    <t>EADS NV^</t>
  </si>
  <si>
    <t>MILCOM</t>
  </si>
  <si>
    <t>MILCOM^</t>
  </si>
  <si>
    <t>WYLE LABORATORIES^</t>
  </si>
  <si>
    <t>601713282^</t>
  </si>
  <si>
    <t>787227599^</t>
  </si>
  <si>
    <t>BATTELLE^</t>
  </si>
  <si>
    <t>605104512^</t>
  </si>
  <si>
    <t>BELL BOEING JOINT PROJECT OFFICE [BELL/BOEING]^</t>
  </si>
  <si>
    <t>006265946^</t>
  </si>
  <si>
    <t>557118341^</t>
  </si>
  <si>
    <t>PROGENY SYSTEMS</t>
  </si>
  <si>
    <t>PROGENY SYSTEMS^</t>
  </si>
  <si>
    <t>SCIENTIFIC RESEARCH</t>
  </si>
  <si>
    <t>SCIENTIFIC RESEARCH^</t>
  </si>
  <si>
    <t>047665075^</t>
  </si>
  <si>
    <t>048505366^</t>
  </si>
  <si>
    <t>076164771^</t>
  </si>
  <si>
    <t>DYNCORP INTERNATIONAL^</t>
  </si>
  <si>
    <t>007102168^</t>
  </si>
  <si>
    <t>AMERICAN SYSTEMS</t>
  </si>
  <si>
    <t>AMERICAN SYSTEMS^</t>
  </si>
  <si>
    <t>623517554^</t>
  </si>
  <si>
    <t>MANTECH INTL A^</t>
  </si>
  <si>
    <t>021447132^</t>
  </si>
  <si>
    <t>033621645^</t>
  </si>
  <si>
    <t>VSE</t>
  </si>
  <si>
    <t>VSE^</t>
  </si>
  <si>
    <t>BOOZ ALLEN HAMILTON^</t>
  </si>
  <si>
    <t>167790604^</t>
  </si>
  <si>
    <t>MANAGEMENT CONSULTING, INC.</t>
  </si>
  <si>
    <t>MANAGEMENT CONSULTING, INC.^</t>
  </si>
  <si>
    <t>SIERRA NEVADA^</t>
  </si>
  <si>
    <t>079849369^</t>
  </si>
  <si>
    <t>153996848^</t>
  </si>
  <si>
    <t>850652967^</t>
  </si>
  <si>
    <t>HEWLETT PACKARD</t>
  </si>
  <si>
    <t>HEWLETT PACKARD^</t>
  </si>
  <si>
    <t>844960232^</t>
  </si>
  <si>
    <t>MOTOROLA</t>
  </si>
  <si>
    <t>Motorola</t>
  </si>
  <si>
    <t>093377690^</t>
  </si>
  <si>
    <t>001818012^</t>
  </si>
  <si>
    <t>619286938^</t>
  </si>
  <si>
    <t>966648503^</t>
  </si>
  <si>
    <t>ObligatedAmount</t>
  </si>
  <si>
    <t>NumberOfActions</t>
  </si>
  <si>
    <t>(blank)</t>
  </si>
  <si>
    <t>Grand Total</t>
  </si>
  <si>
    <t>Column Labels</t>
  </si>
  <si>
    <t>Sum of ObligatedAmount</t>
  </si>
  <si>
    <t>Total 2000-2016</t>
  </si>
  <si>
    <t>Total 2009-2016</t>
  </si>
  <si>
    <t>Undeflated</t>
  </si>
  <si>
    <t>2016 Deflator (Estimated)</t>
  </si>
  <si>
    <t>Airbus</t>
  </si>
  <si>
    <t>Rolls Royce</t>
  </si>
  <si>
    <t>Maritime Helicopter Support [Lockheed Martin/Sikorsky Joint Venture]</t>
  </si>
  <si>
    <t xml:space="preserve">Bell-Boeing Joint Program Office </t>
  </si>
  <si>
    <t>Rank</t>
  </si>
  <si>
    <t>Vendor</t>
  </si>
  <si>
    <t>Total DoD PBL Contract Obligations 2009-2016</t>
  </si>
  <si>
    <t>Share of Total DoD PBL Contract Obligations 2009-2016</t>
  </si>
  <si>
    <t>Top 5 Total</t>
  </si>
  <si>
    <t>Top 15 Total</t>
  </si>
  <si>
    <t>Overall DoD 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</si>
</sst>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71" formatCode="0.0"/>
    <numFmt numFmtId="172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/>
    <xf numFmtId="9" fontId="0" fillId="0" borderId="1" xfId="2" applyFont="1" applyFill="1" applyBorder="1" applyAlignment="1">
      <alignment horizontal="right"/>
    </xf>
    <xf numFmtId="9" fontId="0" fillId="0" borderId="0" xfId="0" applyNumberFormat="1"/>
    <xf numFmtId="9" fontId="0" fillId="0" borderId="0" xfId="2" applyFont="1"/>
    <xf numFmtId="165" fontId="2" fillId="0" borderId="1" xfId="0" applyNumberFormat="1" applyFont="1" applyBorder="1" applyAlignment="1"/>
    <xf numFmtId="9" fontId="2" fillId="0" borderId="1" xfId="2" applyFont="1" applyBorder="1" applyAlignment="1"/>
    <xf numFmtId="0" fontId="2" fillId="0" borderId="1" xfId="0" applyFont="1" applyFill="1" applyBorder="1"/>
    <xf numFmtId="9" fontId="2" fillId="0" borderId="1" xfId="2" applyFont="1" applyBorder="1"/>
    <xf numFmtId="172" fontId="2" fillId="0" borderId="1" xfId="0" applyNumberFormat="1" applyFont="1" applyBorder="1" applyAlignment="1"/>
    <xf numFmtId="0" fontId="0" fillId="0" borderId="1" xfId="0" applyBorder="1" applyAlignment="1">
      <alignment wrapText="1"/>
    </xf>
    <xf numFmtId="171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isuser" refreshedDate="42814.420761458336" createdVersion="5" refreshedVersion="5" minRefreshableVersion="3" recordCount="1180">
  <cacheSource type="worksheet">
    <worksheetSource ref="A1:G1048576" sheet="RAW"/>
  </cacheSource>
  <cacheFields count="7">
    <cacheField name="Fiscal_year" numFmtId="0">
      <sharedItems containsString="0" containsBlank="1" containsNumber="1" containsInteger="1" minValue="2000" maxValue="2016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Customer" numFmtId="0">
      <sharedItems containsBlank="1"/>
    </cacheField>
    <cacheField name="ParentID" numFmtId="0">
      <sharedItems containsBlank="1" count="57">
        <s v="NORTHROP GRUMMAN"/>
        <s v="GENERAL ELECTRIC"/>
        <s v="RAYTHEON"/>
        <s v="HONEYWELL"/>
        <s v="SMITHS GROUP"/>
        <s v="BOEING"/>
        <s v="NULL"/>
        <s v="LOCKHEED MARTIN"/>
        <s v="ROCKWELL"/>
        <s v="ROCKWELL COLLINS"/>
        <s v="BELL BOEING JOINT PROJECT OFFICE [BELL/BOEING]"/>
        <s v="MARITIME HELICOPTER SUPPORT [Lockheed Martin/Sikorsky Joint Venture]"/>
        <s v="KAISER AEROPSACE &amp; ELECTRONICS"/>
        <s v="JAVELIN [LOCKHEED MARTIN/TEXAS INSTRUMENTS/RAYTHEON]"/>
        <s v="SUNDSTRAND"/>
        <s v="GENERAL DYNAMICS"/>
        <s v="BAE SYSTEMS"/>
        <s v="TEXTRON"/>
        <s v="EADS NV"/>
        <s v="AM GENERAL"/>
        <s v="UNITED TECH"/>
        <s v="SIERRA NEVADA"/>
        <s v="SAIC"/>
        <s v="ROLLS ROYCE"/>
        <s v="BERKSHIRE HATHAWAY"/>
        <s v="BOOZ ALLEN HAMILTON"/>
        <s v="BATTELLE"/>
        <s v="MOTOROLA"/>
        <s v="CANADIAN COMMERCIAL CORPORATION"/>
        <s v="ENGINEERED SUPPORT SYSTEMS"/>
        <s v="COMPUTER SCIENCES"/>
        <s v="GOODWILL INDUS"/>
        <s v="UNIVERSITY OF TENNESSEE"/>
        <s v="FORCE 3"/>
        <s v="L3 COMMUNICATIONS"/>
        <s v="GENERAL ATOMICS"/>
        <s v="LOGISTICS MANAGEMENT INSTITUTE"/>
        <s v="UKPEAGVIK INUPIAT"/>
        <s v="DYNCORP INTERNATIONAL"/>
        <s v="ESCO ELECTRONICS"/>
        <s v="HAWKER BEECHCRAFT"/>
        <s v="ACCENTURE"/>
        <s v="MANTECH INTL A"/>
        <s v="M.C. DEAN"/>
        <s v="MILCOM"/>
        <s v="JOINT VENTURE [THALES/RAYTHEON]"/>
        <s v="WYLE LABORATORIES"/>
        <s v="ENGILITY"/>
        <s v="SUPPLYCORE"/>
        <s v="SCIENTIFIC RESEARCH"/>
        <s v="LEIDOS"/>
        <s v="AMERICAN SYSTEMS"/>
        <s v="VSE"/>
        <s v="HEWLETT PACKARD"/>
        <s v="MANAGEMENT CONSULTING, INC."/>
        <s v="PROGENY SYSTEMS"/>
        <m/>
      </sharedItems>
    </cacheField>
    <cacheField name="ContractorDisplayName" numFmtId="0">
      <sharedItems containsBlank="1"/>
    </cacheField>
    <cacheField name="ProductOrServiceArea" numFmtId="0">
      <sharedItems containsBlank="1" count="17">
        <s v="Aircraft"/>
        <s v="ERS"/>
        <s v="Engines &amp; Power Plants"/>
        <s v="Electronics &amp; Communications"/>
        <s v="PAMS"/>
        <s v="Ground Vehicles"/>
        <s v="Other"/>
        <s v="Missiles &amp; Space"/>
        <s v="R&amp;D"/>
        <s v="Launchers &amp; Munitions"/>
        <s v="ICT"/>
        <s v="FRS&amp;C"/>
        <s v="Ships"/>
        <s v="Fuels"/>
        <s v="Clothing &amp; Subsistence"/>
        <s v="NULL"/>
        <m/>
      </sharedItems>
    </cacheField>
    <cacheField name="ObligatedAmount" numFmtId="164">
      <sharedItems containsString="0" containsBlank="1" containsNumber="1" minValue="-39294914" maxValue="1531162527.5780001" count="1075">
        <n v="128605130"/>
        <n v="79283841"/>
        <n v="26658050"/>
        <n v="12076223"/>
        <n v="11263089"/>
        <n v="7121281"/>
        <n v="207367642"/>
        <n v="113452608"/>
        <n v="77051120"/>
        <n v="44644210"/>
        <n v="20306525"/>
        <n v="14964537"/>
        <n v="10872755"/>
        <n v="8064767"/>
        <n v="7542155"/>
        <n v="4997234"/>
        <n v="3553541"/>
        <n v="3111422"/>
        <n v="625000"/>
        <n v="295000"/>
        <n v="257977679"/>
        <n v="118176788"/>
        <n v="73815234"/>
        <n v="46142165"/>
        <n v="19333220"/>
        <n v="18967193"/>
        <n v="12647720"/>
        <n v="12211040"/>
        <n v="10941974"/>
        <n v="10141221"/>
        <n v="5942012"/>
        <n v="4025373"/>
        <n v="3369571"/>
        <n v="3124858"/>
        <n v="192581"/>
        <n v="354361944"/>
        <n v="191596959"/>
        <n v="142766516"/>
        <n v="92718445"/>
        <n v="77209999"/>
        <n v="60346980"/>
        <n v="45817264"/>
        <n v="28334825"/>
        <n v="26113000"/>
        <n v="25396077"/>
        <n v="19848764"/>
        <n v="12471537"/>
        <n v="5352275"/>
        <n v="4695966"/>
        <n v="4001846"/>
        <n v="3619495"/>
        <n v="2811696"/>
        <n v="2340429"/>
        <n v="1435167"/>
        <n v="301228"/>
        <n v="174113"/>
        <n v="103453"/>
        <n v="432322781"/>
        <n v="258385850"/>
        <n v="149158869"/>
        <n v="142969489"/>
        <n v="129776602"/>
        <n v="119202042"/>
        <n v="90925804"/>
        <n v="38910104"/>
        <n v="35356427"/>
        <n v="34562060"/>
        <n v="27133796"/>
        <n v="18004428"/>
        <n v="17695638"/>
        <n v="15730458"/>
        <n v="14837913"/>
        <n v="9300150"/>
        <n v="9230660"/>
        <n v="7776271"/>
        <n v="6421145"/>
        <n v="6354645"/>
        <n v="4394946"/>
        <n v="558742"/>
        <n v="529511"/>
        <n v="411046"/>
        <n v="347050"/>
        <n v="130000"/>
        <n v="124059"/>
        <n v="65735"/>
        <n v="0"/>
        <n v="-558742"/>
        <n v="-3650000"/>
        <n v="322735317"/>
        <n v="184184531"/>
        <n v="154241344"/>
        <n v="117047306"/>
        <n v="106810081"/>
        <n v="94428357"/>
        <n v="42014424"/>
        <n v="40377056"/>
        <n v="37475494"/>
        <n v="35613072"/>
        <n v="30425117"/>
        <n v="30282106"/>
        <n v="27324821"/>
        <n v="25389496"/>
        <n v="16201020"/>
        <n v="16073180"/>
        <n v="15490204"/>
        <n v="12617599"/>
        <n v="12234441"/>
        <n v="10910972"/>
        <n v="8799760"/>
        <n v="8200778"/>
        <n v="7995057"/>
        <n v="5518175"/>
        <n v="5476281"/>
        <n v="5136195"/>
        <n v="4920000"/>
        <n v="1435601"/>
        <n v="511689"/>
        <n v="478274"/>
        <n v="445000"/>
        <n v="181801"/>
        <n v="80850"/>
        <n v="63344"/>
        <n v="28829"/>
        <n v="8145"/>
        <n v="8116"/>
        <n v="7085"/>
        <n v="381987427"/>
        <n v="287247116"/>
        <n v="228811932"/>
        <n v="141598216"/>
        <n v="130051151"/>
        <n v="124013407"/>
        <n v="110454826"/>
        <n v="107483975"/>
        <n v="78981054"/>
        <n v="55557235.406300001"/>
        <n v="51090520"/>
        <n v="49514304"/>
        <n v="45808624"/>
        <n v="43527846"/>
        <n v="42804933"/>
        <n v="36692076"/>
        <n v="32780820"/>
        <n v="27113501"/>
        <n v="24739843"/>
        <n v="19903042"/>
        <n v="18709533"/>
        <n v="17207040"/>
        <n v="16777953.531300001"/>
        <n v="15239528"/>
        <n v="15228403"/>
        <n v="14219224.8125"/>
        <n v="8880463.125"/>
        <n v="8284300"/>
        <n v="7199541.75"/>
        <n v="7146709.4966000002"/>
        <n v="5682398"/>
        <n v="4784419"/>
        <n v="4243440"/>
        <n v="2952224"/>
        <n v="2700401"/>
        <n v="2589878"/>
        <n v="2573021"/>
        <n v="2142299"/>
        <n v="1701900"/>
        <n v="1370833"/>
        <n v="1117048"/>
        <n v="737771"/>
        <n v="691554"/>
        <n v="205766"/>
        <n v="76285"/>
        <n v="40000"/>
        <n v="36582"/>
        <n v="19500"/>
        <n v="4708"/>
        <n v="4271"/>
        <n v="3750"/>
        <n v="-11072"/>
        <n v="-41499"/>
        <n v="301535306"/>
        <n v="243831678.586"/>
        <n v="238580749.03909999"/>
        <n v="231146656"/>
        <n v="208221275.32049999"/>
        <n v="205443635.875"/>
        <n v="196298794.97150001"/>
        <n v="177093399.9023"/>
        <n v="174046909"/>
        <n v="125249661"/>
        <n v="105200795.70389999"/>
        <n v="99489022"/>
        <n v="78803413"/>
        <n v="58927701.212899998"/>
        <n v="51426846.8398"/>
        <n v="50082733"/>
        <n v="49504925.789899997"/>
        <n v="45520919.084100001"/>
        <n v="36613627.648400001"/>
        <n v="33783601.861000001"/>
        <n v="31616754"/>
        <n v="29441786"/>
        <n v="29096564.8517"/>
        <n v="28503297"/>
        <n v="27401196.099599998"/>
        <n v="26467087"/>
        <n v="25046062.5"/>
        <n v="17036266"/>
        <n v="16824956"/>
        <n v="16466898"/>
        <n v="16251216"/>
        <n v="15786169"/>
        <n v="12784387"/>
        <n v="11954916"/>
        <n v="11067602"/>
        <n v="10692229"/>
        <n v="8292714"/>
        <n v="7945608"/>
        <n v="6294502.75"/>
        <n v="5208084.25"/>
        <n v="5148660"/>
        <n v="4899612"/>
        <n v="4104543"/>
        <n v="3545244"/>
        <n v="3266271"/>
        <n v="3004712"/>
        <n v="2159045"/>
        <n v="1731635"/>
        <n v="1267466"/>
        <n v="1249518.5327000001"/>
        <n v="1051695.9480999999"/>
        <n v="867486.91209999996"/>
        <n v="797119"/>
        <n v="706486"/>
        <n v="533538"/>
        <n v="476626"/>
        <n v="400113.58590000001"/>
        <n v="159504"/>
        <n v="143250"/>
        <n v="108811"/>
        <n v="52357"/>
        <n v="42545"/>
        <n v="26552"/>
        <n v="15200"/>
        <n v="5000"/>
        <n v="2696"/>
        <n v="1000"/>
        <n v="-700184.56920000003"/>
        <n v="-2262000"/>
        <n v="364173811.9131"/>
        <n v="325252475.94730002"/>
        <n v="294008390"/>
        <n v="283495045.34570003"/>
        <n v="242730690"/>
        <n v="211594074.20100001"/>
        <n v="201210998.12889999"/>
        <n v="199408055"/>
        <n v="167551522.2247"/>
        <n v="149993519.97240001"/>
        <n v="98476988.275999993"/>
        <n v="91783918.793899998"/>
        <n v="90398785.080799997"/>
        <n v="77119452.925799996"/>
        <n v="76550988"/>
        <n v="73669810.5625"/>
        <n v="70656554"/>
        <n v="56433841"/>
        <n v="51048329.25"/>
        <n v="47364692.4736"/>
        <n v="47358647.625"/>
        <n v="40535640"/>
        <n v="39372058.906300001"/>
        <n v="35540034.982500002"/>
        <n v="34936372"/>
        <n v="33151804.2423"/>
        <n v="31051872.273400001"/>
        <n v="30755287"/>
        <n v="30001128.281199999"/>
        <n v="22865402"/>
        <n v="22728252"/>
        <n v="19597744"/>
        <n v="18369606.372000001"/>
        <n v="16750066"/>
        <n v="16298900.720899999"/>
        <n v="13162150"/>
        <n v="13088627.6876"/>
        <n v="12709820"/>
        <n v="11830359"/>
        <n v="9994704"/>
        <n v="7558293.3559999997"/>
        <n v="5840283.75"/>
        <n v="5640000"/>
        <n v="5621423.25"/>
        <n v="4648870.8360000001"/>
        <n v="4620215"/>
        <n v="4349702.1310999999"/>
        <n v="4312755.875"/>
        <n v="3530504"/>
        <n v="3456922.727"/>
        <n v="3083052.7503"/>
        <n v="3060480.75"/>
        <n v="2771575.5605000001"/>
        <n v="2510630.625"/>
        <n v="2227067"/>
        <n v="1501030"/>
        <n v="1103619"/>
        <n v="928640.08219999995"/>
        <n v="754498"/>
        <n v="683274"/>
        <n v="551134"/>
        <n v="443888"/>
        <n v="372000"/>
        <n v="275273.9228"/>
        <n v="59990"/>
        <n v="59680"/>
        <n v="40417.031300000002"/>
        <n v="31702"/>
        <n v="16190"/>
        <n v="15450"/>
        <n v="12000"/>
        <n v="10150"/>
        <n v="6742.4399000000003"/>
        <n v="6729"/>
        <n v="-55508.761700000003"/>
        <n v="-113445"/>
        <n v="-3724730"/>
        <n v="556651259.16989994"/>
        <n v="410318097"/>
        <n v="327940444.58499998"/>
        <n v="308759460.17970002"/>
        <n v="304794827.86799997"/>
        <n v="211782799.125"/>
        <n v="209627196"/>
        <n v="201300642.0625"/>
        <n v="194531125.71529999"/>
        <n v="144219760.1552"/>
        <n v="143724540.88769999"/>
        <n v="140927641.6142"/>
        <n v="123104231.6081"/>
        <n v="107328533"/>
        <n v="90844825.144700006"/>
        <n v="87311704.453099996"/>
        <n v="86918750"/>
        <n v="82226606.5"/>
        <n v="82138838.609300002"/>
        <n v="68699163.161599994"/>
        <n v="60230282.978600003"/>
        <n v="46902497.019000001"/>
        <n v="46695977"/>
        <n v="44784973.059600003"/>
        <n v="44449501"/>
        <n v="43276357.797799997"/>
        <n v="40308708"/>
        <n v="34276664"/>
        <n v="34116401.25"/>
        <n v="28134210"/>
        <n v="25760504"/>
        <n v="23832379"/>
        <n v="23173158.3125"/>
        <n v="22233305"/>
        <n v="19225298"/>
        <n v="18259918"/>
        <n v="15455014.5714"/>
        <n v="15112955.592599999"/>
        <n v="9270886.1250999998"/>
        <n v="8846612"/>
        <n v="8614319.7328999992"/>
        <n v="8600217.2671000008"/>
        <n v="7505729"/>
        <n v="6047772"/>
        <n v="6016095"/>
        <n v="5760000"/>
        <n v="4924243.7695000004"/>
        <n v="4584249"/>
        <n v="4541104"/>
        <n v="4053652.1806999999"/>
        <n v="3487102.5"/>
        <n v="2465000"/>
        <n v="2296798"/>
        <n v="1959085.0078"/>
        <n v="876055.625"/>
        <n v="615583"/>
        <n v="604264"/>
        <n v="592627"/>
        <n v="569161"/>
        <n v="368637.84179999999"/>
        <n v="335030.125"/>
        <n v="265914.93"/>
        <n v="168552"/>
        <n v="147226"/>
        <n v="99950"/>
        <n v="84420"/>
        <n v="78850.616999999998"/>
        <n v="42121"/>
        <n v="36639.421900000001"/>
        <n v="33696"/>
        <n v="21887.5"/>
        <n v="15289"/>
        <n v="13787"/>
        <n v="13214.54"/>
        <n v="12710.919900000001"/>
        <n v="8997"/>
        <n v="5452"/>
        <n v="1312"/>
        <n v="135"/>
        <n v="-4500"/>
        <n v="-1254352.7656"/>
        <n v="-4012831.5"/>
        <n v="436908194.61909997"/>
        <n v="416913502.53140002"/>
        <n v="413920148.78130001"/>
        <n v="360511643.625"/>
        <n v="353506862.80909997"/>
        <n v="343079716"/>
        <n v="239747171.66409999"/>
        <n v="204774785.25"/>
        <n v="187379567.64930001"/>
        <n v="183382208.6981"/>
        <n v="174397420.2159"/>
        <n v="171462163.74829999"/>
        <n v="120604560.75650001"/>
        <n v="108203103.5281"/>
        <n v="106869360.25"/>
        <n v="106635108"/>
        <n v="97635824.875"/>
        <n v="91138775.875"/>
        <n v="84727763.063800007"/>
        <n v="82705559.781299993"/>
        <n v="80492796.801400006"/>
        <n v="73139439.864800006"/>
        <n v="70744441"/>
        <n v="67616001.846399993"/>
        <n v="67102428.586000003"/>
        <n v="57169660.7557"/>
        <n v="52715837.938199997"/>
        <n v="52294608"/>
        <n v="40922196.009999998"/>
        <n v="37684308"/>
        <n v="32784748.6675"/>
        <n v="31582493"/>
        <n v="31416827.491500001"/>
        <n v="30881889"/>
        <n v="28751816"/>
        <n v="27723934.379900001"/>
        <n v="25834602.8829"/>
        <n v="25394094"/>
        <n v="24842056.8926"/>
        <n v="22250514"/>
        <n v="21435981.915800001"/>
        <n v="20172490.054400001"/>
        <n v="15508456.547800001"/>
        <n v="13821673.460899999"/>
        <n v="10232485"/>
        <n v="8925245.0967999995"/>
        <n v="8692590.0313000008"/>
        <n v="7079928"/>
        <n v="6351205.9609000003"/>
        <n v="5222487.75"/>
        <n v="5093420"/>
        <n v="2632995"/>
        <n v="2591582.0038999999"/>
        <n v="2583462"/>
        <n v="2368338"/>
        <n v="2009998.9727"/>
        <n v="1927166.0625"/>
        <n v="1921653.25"/>
        <n v="1874998.9415"/>
        <n v="1452000"/>
        <n v="1385698"/>
        <n v="1379327.0390999999"/>
        <n v="1340514.0625"/>
        <n v="1282835.375"/>
        <n v="762247"/>
        <n v="587636.6875"/>
        <n v="493457.26569999999"/>
        <n v="474290.99410000001"/>
        <n v="355900.67180000001"/>
        <n v="163879"/>
        <n v="122194.8808"/>
        <n v="79950"/>
        <n v="77668"/>
        <n v="61283"/>
        <n v="45983"/>
        <n v="19511"/>
        <n v="17887.4395"/>
        <n v="9019"/>
        <n v="6781.2597999999998"/>
        <n v="4486"/>
        <n v="-565.73"/>
        <n v="-1918"/>
        <n v="-278627"/>
        <n v="-742928.375"/>
        <n v="435995151.25"/>
        <n v="434538285.01859999"/>
        <n v="366607553.29299998"/>
        <n v="263550328"/>
        <n v="261309826.1094"/>
        <n v="259666703.86289999"/>
        <n v="214921539.11579999"/>
        <n v="178249503.5948"/>
        <n v="177616923.43340001"/>
        <n v="164169548.58399999"/>
        <n v="163755389.79370001"/>
        <n v="138616714.24720001"/>
        <n v="136392361.5663"/>
        <n v="114532255.625"/>
        <n v="110566093.15620001"/>
        <n v="104381707.3828"/>
        <n v="99659193.25"/>
        <n v="93755713.112900004"/>
        <n v="87266433.237800002"/>
        <n v="68884337.281299993"/>
        <n v="67595646.5"/>
        <n v="67538985.9965"/>
        <n v="63970778.994900003"/>
        <n v="63313657"/>
        <n v="49214304.240199998"/>
        <n v="48621211.371799998"/>
        <n v="44642807.5"/>
        <n v="44245146.270900004"/>
        <n v="40594681.808899999"/>
        <n v="40434162.8125"/>
        <n v="40127523.531300001"/>
        <n v="39331383.265600003"/>
        <n v="33471195.191399999"/>
        <n v="30678378.735199999"/>
        <n v="29959561.3926"/>
        <n v="27597097"/>
        <n v="27404022.5"/>
        <n v="24246470"/>
        <n v="22202303.9542"/>
        <n v="22050750"/>
        <n v="21876119"/>
        <n v="14584160.5469"/>
        <n v="14480278"/>
        <n v="14427427.9268"/>
        <n v="12327628.6689"/>
        <n v="12029258.0034"/>
        <n v="11943168.4044"/>
        <n v="9871707"/>
        <n v="8372519.0916999998"/>
        <n v="7496998.8125"/>
        <n v="6498552"/>
        <n v="5136034"/>
        <n v="4378952"/>
        <n v="4000000"/>
        <n v="3463770.0284000002"/>
        <n v="3195385.5898000002"/>
        <n v="2747870"/>
        <n v="2431719"/>
        <n v="1991475.875"/>
        <n v="1953095.6562000001"/>
        <n v="1674280.2187999999"/>
        <n v="1500663.2401999999"/>
        <n v="847610"/>
        <n v="757886"/>
        <n v="635188"/>
        <n v="578486.95310000004"/>
        <n v="389575.1875"/>
        <n v="386242.71879999997"/>
        <n v="360000"/>
        <n v="249975"/>
        <n v="241435.8125"/>
        <n v="198743.91990000001"/>
        <n v="191542.5937"/>
        <n v="182007.5313"/>
        <n v="119917"/>
        <n v="103382.14840000001"/>
        <n v="83400"/>
        <n v="79596.960900000005"/>
        <n v="47108"/>
        <n v="37479"/>
        <n v="28433.179700000001"/>
        <n v="16266"/>
        <n v="14376.200199999999"/>
        <n v="11935.46"/>
        <n v="5771"/>
        <n v="2500"/>
        <n v="-168983"/>
        <n v="-3587941.1913999999"/>
        <n v="1389844500.908"/>
        <n v="752844534.44330001"/>
        <n v="497269819.87510002"/>
        <n v="444499430.4641"/>
        <n v="393423210.39060003"/>
        <n v="382676267.93239999"/>
        <n v="361477056.53130001"/>
        <n v="349931724"/>
        <n v="299159322.875"/>
        <n v="274629440"/>
        <n v="258598572.0311"/>
        <n v="244421728"/>
        <n v="241715468.1719"/>
        <n v="228689930.03099999"/>
        <n v="156603719.5"/>
        <n v="143290730"/>
        <n v="132318234.5851"/>
        <n v="130177901.9542"/>
        <n v="117623896.03120001"/>
        <n v="117341721.6389"/>
        <n v="104785707.42990001"/>
        <n v="96473802.837899998"/>
        <n v="91983251.298800007"/>
        <n v="88510974"/>
        <n v="87459955.359400004"/>
        <n v="73450858.671900004"/>
        <n v="71169126.115500003"/>
        <n v="68435948.697899997"/>
        <n v="67458375.515499994"/>
        <n v="54157565.5"/>
        <n v="51331739.167999998"/>
        <n v="45697428"/>
        <n v="40970078.3125"/>
        <n v="40312808.4727"/>
        <n v="40260541.566500001"/>
        <n v="37227644.5"/>
        <n v="35531714.25"/>
        <n v="31128561.342799999"/>
        <n v="31003924"/>
        <n v="29671391"/>
        <n v="28146488.782299999"/>
        <n v="25488118.031300001"/>
        <n v="25245238.5"/>
        <n v="21239510.8594"/>
        <n v="20133680"/>
        <n v="19532260.939199999"/>
        <n v="18700797"/>
        <n v="13658028"/>
        <n v="12932674.593800001"/>
        <n v="12021769"/>
        <n v="11000836"/>
        <n v="10298789.3728"/>
        <n v="9645736"/>
        <n v="8226085.7401999999"/>
        <n v="7400788.375"/>
        <n v="7102259"/>
        <n v="7063101.1249000002"/>
        <n v="6421044"/>
        <n v="6318645.1323999995"/>
        <n v="6089783.25"/>
        <n v="4423759"/>
        <n v="4265071"/>
        <n v="3728081.25"/>
        <n v="3595185.0628"/>
        <n v="3307985.5781"/>
        <n v="2889979.8594"/>
        <n v="2782769"/>
        <n v="2654167.98"/>
        <n v="1704087.7655"/>
        <n v="1555253.4195999999"/>
        <n v="1366664.75"/>
        <n v="1248616.7774"/>
        <n v="1007256.6562"/>
        <n v="944510"/>
        <n v="678766.32429999998"/>
        <n v="470081"/>
        <n v="434254.4522"/>
        <n v="407243.21120000002"/>
        <n v="327906.98050000001"/>
        <n v="319200"/>
        <n v="27700"/>
        <n v="19599.0605"/>
        <n v="4191.0298000000003"/>
        <n v="3571.4299000000001"/>
        <n v="-8.9600000000000009"/>
        <n v="-126"/>
        <n v="-21959"/>
        <n v="-2723570"/>
        <n v="-8544694"/>
        <n v="1519768399.53"/>
        <n v="621778739.04999995"/>
        <n v="534511990"/>
        <n v="531821590.66000003"/>
        <n v="463351037.50999999"/>
        <n v="456540911.68000001"/>
        <n v="308600942.72000003"/>
        <n v="284169784.63"/>
        <n v="277492812"/>
        <n v="255928406.77000001"/>
        <n v="255584618"/>
        <n v="193246849"/>
        <n v="185027306.77000001"/>
        <n v="180843921.59999999"/>
        <n v="172915066.16"/>
        <n v="158714147.03999999"/>
        <n v="129014099.39"/>
        <n v="121600364.48"/>
        <n v="113859751.81"/>
        <n v="103940619.88"/>
        <n v="103580837.06999999"/>
        <n v="101198030.04000001"/>
        <n v="98644357.099999994"/>
        <n v="97432091.290000007"/>
        <n v="88714351.920000002"/>
        <n v="86459512.5"/>
        <n v="86042385.590000004"/>
        <n v="81972629.099999994"/>
        <n v="69814980.090000004"/>
        <n v="60235076.950000003"/>
        <n v="54689240.890000001"/>
        <n v="53496183.799999997"/>
        <n v="48921611.060000002"/>
        <n v="46536594.25"/>
        <n v="40534968"/>
        <n v="34963026.859999999"/>
        <n v="34289674.579999998"/>
        <n v="31850395.379999999"/>
        <n v="30837197.050000001"/>
        <n v="29227248.550000001"/>
        <n v="28917238.420000002"/>
        <n v="28786018.719999999"/>
        <n v="26831574.149999999"/>
        <n v="22157218.620000001"/>
        <n v="21972410.190000001"/>
        <n v="20437453.739999998"/>
        <n v="20226423.359999999"/>
        <n v="19962352.120000001"/>
        <n v="18729121.960000001"/>
        <n v="18152227.039999999"/>
        <n v="14790984.82"/>
        <n v="14060250.390000001"/>
        <n v="13483521.470000001"/>
        <n v="13346385.82"/>
        <n v="12541394"/>
        <n v="11479625.5"/>
        <n v="11474335.939999999"/>
        <n v="11386645.1"/>
        <n v="11260051"/>
        <n v="10970000"/>
        <n v="10145988"/>
        <n v="8156581.2400000002"/>
        <n v="7101166.21"/>
        <n v="6473793.1299999999"/>
        <n v="5625217"/>
        <n v="4499687.0599999996"/>
        <n v="4403269.72"/>
        <n v="4285432.7"/>
        <n v="3327197.17"/>
        <n v="3253453.71"/>
        <n v="3094106.75"/>
        <n v="2706150.09"/>
        <n v="2367506.1800000002"/>
        <n v="2208983.5"/>
        <n v="1956710"/>
        <n v="1766452"/>
        <n v="1639344.09"/>
        <n v="1025948.05"/>
        <n v="975522"/>
        <n v="880651"/>
        <n v="625170.68999999994"/>
        <n v="551520"/>
        <n v="536995.72"/>
        <n v="480123.61"/>
        <n v="467451.21"/>
        <n v="422791"/>
        <n v="324205.95"/>
        <n v="241727.01"/>
        <n v="153941"/>
        <n v="125270.13"/>
        <n v="57493.16"/>
        <n v="39772.720000000001"/>
        <n v="23748.71"/>
        <n v="-1271.6600000000001"/>
        <n v="-1443.38"/>
        <n v="-70606.81"/>
        <n v="-316500"/>
        <n v="-352025.03"/>
        <n v="-5272273.53"/>
        <n v="1431936323.4300001"/>
        <n v="645324051.07000005"/>
        <n v="522261226"/>
        <n v="416552880.60000002"/>
        <n v="364540909.73000002"/>
        <n v="331698704.41000003"/>
        <n v="313661125.07999998"/>
        <n v="270366029"/>
        <n v="262561563.19999999"/>
        <n v="247780163"/>
        <n v="232600446.61000001"/>
        <n v="190565976.75999999"/>
        <n v="177930445"/>
        <n v="171168941.09"/>
        <n v="146721237.61000001"/>
        <n v="131804205.68000001"/>
        <n v="110426831.34999999"/>
        <n v="107041509.76000001"/>
        <n v="106834062.39"/>
        <n v="98122958"/>
        <n v="93208645.540000007"/>
        <n v="92513678.959999993"/>
        <n v="91660953.700000003"/>
        <n v="86373351.870000005"/>
        <n v="80316549.060000002"/>
        <n v="73221871.590000004"/>
        <n v="60052014.810000002"/>
        <n v="56881958.240000002"/>
        <n v="55584342.530000001"/>
        <n v="54929087.409999996"/>
        <n v="52980231.880000003"/>
        <n v="52784802.659999996"/>
        <n v="45588974.119999997"/>
        <n v="39392043.289999999"/>
        <n v="38314350.43"/>
        <n v="34918401.659999996"/>
        <n v="34860719.950000003"/>
        <n v="30334316.98"/>
        <n v="29260073"/>
        <n v="28184023.530000001"/>
        <n v="25962949.510000002"/>
        <n v="25477269.16"/>
        <n v="20320109.640000001"/>
        <n v="19804793.260000002"/>
        <n v="19352056.300000001"/>
        <n v="18878984"/>
        <n v="18610948.390000001"/>
        <n v="18380477.620000001"/>
        <n v="18260657.18"/>
        <n v="17641632.100000001"/>
        <n v="16705775.289999999"/>
        <n v="14023860.279999999"/>
        <n v="13884985.52"/>
        <n v="13632359.35"/>
        <n v="12284523.93"/>
        <n v="10848267"/>
        <n v="8450000"/>
        <n v="8308834.96"/>
        <n v="7735545.5"/>
        <n v="6455738"/>
        <n v="5898609.7199999997"/>
        <n v="5681925.0700000003"/>
        <n v="5445212"/>
        <n v="5436615.4800000004"/>
        <n v="4803871.26"/>
        <n v="4118724.64"/>
        <n v="3479473.1"/>
        <n v="3382713"/>
        <n v="3364283.61"/>
        <n v="3012145.42"/>
        <n v="2933684.55"/>
        <n v="2889125"/>
        <n v="2651322"/>
        <n v="2634749.29"/>
        <n v="1951837.24"/>
        <n v="1141814.93"/>
        <n v="451597.38"/>
        <n v="362045.98"/>
        <n v="315040"/>
        <n v="250569"/>
        <n v="224847"/>
        <n v="130655.44"/>
        <n v="91025.03"/>
        <n v="70185.61"/>
        <n v="51548"/>
        <n v="51166.239999999998"/>
        <n v="42690"/>
        <n v="26436"/>
        <n v="15086.22"/>
        <n v="7800.7"/>
        <n v="4464.4399999999996"/>
        <n v="4166.67"/>
        <n v="3431.34"/>
        <n v="1068.44"/>
        <n v="-1648.64"/>
        <n v="-3571.43"/>
        <n v="-5000.1000000000004"/>
        <n v="-11306"/>
        <n v="-24000"/>
        <n v="-50986.28"/>
        <n v="-347317.05"/>
        <n v="-1796715.77"/>
        <n v="-2518787.59"/>
        <n v="-4277953.2300000004"/>
        <n v="-39294914"/>
        <n v="1414337259.51"/>
        <n v="587536041.95000005"/>
        <n v="571834572.03999996"/>
        <n v="541943946.89999998"/>
        <n v="506885261.14999998"/>
        <n v="342785883.67000002"/>
        <n v="334439536"/>
        <n v="269783460.14999998"/>
        <n v="244218625.66999999"/>
        <n v="233816255.09999999"/>
        <n v="169224478.62"/>
        <n v="138587944.28"/>
        <n v="136813378.31999999"/>
        <n v="122399110.94"/>
        <n v="116490455.09"/>
        <n v="113473256.87"/>
        <n v="112005341.27"/>
        <n v="105016679.98"/>
        <n v="98418290.219999999"/>
        <n v="90134127"/>
        <n v="82721211.170000002"/>
        <n v="75806949.799999997"/>
        <n v="69711578.159999996"/>
        <n v="58716132.880000003"/>
        <n v="58145423.939999998"/>
        <n v="54261895.159999996"/>
        <n v="51915763"/>
        <n v="49270202.979999997"/>
        <n v="47790002.579999998"/>
        <n v="45186905.799999997"/>
        <n v="42032652.710000001"/>
        <n v="33116548.190000001"/>
        <n v="31080400.43"/>
        <n v="29974577"/>
        <n v="26599942.899999999"/>
        <n v="24686980.379999999"/>
        <n v="20116602.66"/>
        <n v="18988535"/>
        <n v="18182464.59"/>
        <n v="17744654.350000001"/>
        <n v="16503324.5"/>
        <n v="13816435.23"/>
        <n v="13275795.359999999"/>
        <n v="13082046.619999999"/>
        <n v="12951711.6"/>
        <n v="11531217.060000001"/>
        <n v="11375000"/>
        <n v="10951181.08"/>
        <n v="10823486"/>
        <n v="7952898.7300000004"/>
        <n v="7256993.9000000004"/>
        <n v="7195584.3399999999"/>
        <n v="6403417.8499999996"/>
        <n v="5696215.2400000002"/>
        <n v="5646716.6399999997"/>
        <n v="5500905.1399999997"/>
        <n v="4857727.0999999996"/>
        <n v="4284016.08"/>
        <n v="3576402"/>
        <n v="3187406.02"/>
        <n v="3086958.21"/>
        <n v="2494361.0299999998"/>
        <n v="2385692.7999999998"/>
        <n v="2185500.25"/>
        <n v="2071341.33"/>
        <n v="1751600"/>
        <n v="1462480.07"/>
        <n v="1014702.31"/>
        <n v="888974.76"/>
        <n v="872629.06"/>
        <n v="759216"/>
        <n v="655647"/>
        <n v="602981.31999999995"/>
        <n v="475984.78"/>
        <n v="456623.16"/>
        <n v="454613"/>
        <n v="387356.36"/>
        <n v="300975"/>
        <n v="242272"/>
        <n v="221684"/>
        <n v="200291.73"/>
        <n v="181992.98"/>
        <n v="127489.26"/>
        <n v="73934"/>
        <n v="70982.44"/>
        <n v="28005.56"/>
        <n v="25988.74"/>
        <n v="12042"/>
        <n v="8485"/>
        <n v="3545.14"/>
        <n v="-1.1000000000000001"/>
        <n v="-4166.67"/>
        <n v="-6421.22"/>
        <n v="-9453.73"/>
        <n v="-18914.490000000002"/>
        <n v="-23748.71"/>
        <n v="-44917.9"/>
        <n v="-213366"/>
        <n v="-301396.46999999997"/>
        <n v="-565095.72"/>
        <n v="-1063292.43"/>
        <n v="-2055201.59"/>
        <n v="-2714683.47"/>
        <n v="-3261031"/>
        <n v="-4984585.1399999997"/>
        <n v="-7643275.3600000003"/>
        <n v="-10790410.02"/>
        <n v="-13046890"/>
        <n v="1531162527.5780001"/>
        <n v="568303324.24740005"/>
        <n v="506395779.0801"/>
        <n v="376524938"/>
        <n v="353391639.65619999"/>
        <n v="301951523.96670002"/>
        <n v="279697577.75"/>
        <n v="261285828.2723"/>
        <n v="210363655.2617"/>
        <n v="208570521"/>
        <n v="205778001"/>
        <n v="183234876.39989999"/>
        <n v="156124738.34009999"/>
        <n v="155912498.55860001"/>
        <n v="140639085.38620001"/>
        <n v="137356702.2999"/>
        <n v="110318826.067"/>
        <n v="108016610.0042"/>
        <n v="90068978.310000002"/>
        <n v="88550250.546900004"/>
        <n v="87329908.784500003"/>
        <n v="68553736"/>
        <n v="53142811.692599997"/>
        <n v="46687717.222000003"/>
        <n v="40203471.427000001"/>
        <n v="39058239.6875"/>
        <n v="37109672.296899997"/>
        <n v="34538652.484999999"/>
        <n v="29925685.7467"/>
        <n v="28796597.429699998"/>
        <n v="26766310.453400001"/>
        <n v="25142090.3739"/>
        <n v="24728175.75"/>
        <n v="24588957.2511"/>
        <n v="18917306.529300001"/>
        <n v="18860730.1094"/>
        <n v="15286695.699100001"/>
        <n v="14751134.875"/>
        <n v="13065000"/>
        <n v="12728348.3036"/>
        <n v="12460550.5"/>
        <n v="7962382.7051999997"/>
        <n v="6592897.6458000001"/>
        <n v="6120052.5625"/>
        <n v="5351827.625"/>
        <n v="4057904"/>
        <n v="3656981.2031999999"/>
        <n v="3410000"/>
        <n v="3232374.6641000002"/>
        <n v="3018370.5"/>
        <n v="2780300.75"/>
        <n v="2776259.75"/>
        <n v="2607775.0898000002"/>
        <n v="2475783.25"/>
        <n v="2454133.4062999999"/>
        <n v="2219670.7266000002"/>
        <n v="1500154"/>
        <n v="1364259.6133000001"/>
        <n v="1241887.835"/>
        <n v="1123817.5"/>
        <n v="1000000"/>
        <n v="830959"/>
        <n v="783965.65630000003"/>
        <n v="727775.5625"/>
        <n v="689458.35210000002"/>
        <n v="618649.68359999999"/>
        <n v="537515.875"/>
        <n v="451217.8125"/>
        <n v="168788"/>
        <n v="156485.70310000001"/>
        <n v="87144.320300000007"/>
        <n v="65320"/>
        <n v="54334"/>
        <n v="20230"/>
        <n v="18163"/>
        <n v="11436"/>
        <n v="8668.7392999999993"/>
        <n v="7687.5298000000003"/>
        <n v="5989"/>
        <n v="3955.7656000000002"/>
        <n v="-191.21"/>
        <n v="-897.11"/>
        <n v="-1878.12"/>
        <n v="-18576"/>
        <n v="-29851.75"/>
        <n v="-57650.511700000003"/>
        <n v="-544650.94160000002"/>
        <n v="-1312836.8672"/>
        <n v="-3505834.25"/>
        <n v="-3639004.5929"/>
        <n v="-3705723.9297000002"/>
        <n v="-3827847.75"/>
        <n v="-4270268.7187999999"/>
        <n v="-6807771.625"/>
        <m/>
      </sharedItems>
    </cacheField>
    <cacheField name="NumberOfActions" numFmtId="0">
      <sharedItems containsBlank="1" containsMixedTypes="1" containsNumber="1" containsInteger="1" minValue="0" maxValue="21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">
  <r>
    <x v="0"/>
    <s v="Defense"/>
    <x v="0"/>
    <s v="Northrop Grumman"/>
    <x v="0"/>
    <x v="0"/>
    <n v="24"/>
  </r>
  <r>
    <x v="0"/>
    <s v="Defense"/>
    <x v="0"/>
    <s v="Northrop Grumman"/>
    <x v="1"/>
    <x v="1"/>
    <n v="30"/>
  </r>
  <r>
    <x v="0"/>
    <s v="Defense"/>
    <x v="1"/>
    <s v="General Electric"/>
    <x v="2"/>
    <x v="2"/>
    <n v="6"/>
  </r>
  <r>
    <x v="0"/>
    <s v="Defense"/>
    <x v="2"/>
    <s v="Raytheon"/>
    <x v="3"/>
    <x v="3"/>
    <n v="2"/>
  </r>
  <r>
    <x v="0"/>
    <s v="Defense"/>
    <x v="3"/>
    <s v="Honeywell"/>
    <x v="2"/>
    <x v="4"/>
    <n v="1"/>
  </r>
  <r>
    <x v="0"/>
    <s v="Defense"/>
    <x v="4"/>
    <s v="SMITHS GROUP^"/>
    <x v="3"/>
    <x v="5"/>
    <n v="2"/>
  </r>
  <r>
    <x v="1"/>
    <s v="Defense"/>
    <x v="0"/>
    <s v="Northrop Grumman"/>
    <x v="0"/>
    <x v="6"/>
    <n v="59"/>
  </r>
  <r>
    <x v="1"/>
    <s v="Defense"/>
    <x v="0"/>
    <s v="Northrop Grumman"/>
    <x v="1"/>
    <x v="7"/>
    <n v="26"/>
  </r>
  <r>
    <x v="1"/>
    <s v="Defense"/>
    <x v="5"/>
    <s v="Boeing"/>
    <x v="0"/>
    <x v="8"/>
    <n v="1"/>
  </r>
  <r>
    <x v="1"/>
    <s v="Defense"/>
    <x v="0"/>
    <s v="Northrop Grumman"/>
    <x v="4"/>
    <x v="9"/>
    <n v="13"/>
  </r>
  <r>
    <x v="1"/>
    <s v="Defense"/>
    <x v="1"/>
    <s v="General Electric"/>
    <x v="2"/>
    <x v="10"/>
    <n v="3"/>
  </r>
  <r>
    <x v="1"/>
    <s v="Defense"/>
    <x v="3"/>
    <s v="Honeywell"/>
    <x v="2"/>
    <x v="11"/>
    <n v="4"/>
  </r>
  <r>
    <x v="1"/>
    <s v="Defense"/>
    <x v="2"/>
    <s v="Raytheon"/>
    <x v="3"/>
    <x v="12"/>
    <n v="3"/>
  </r>
  <r>
    <x v="1"/>
    <s v="Defense"/>
    <x v="6"/>
    <s v="197286172^"/>
    <x v="5"/>
    <x v="13"/>
    <n v="1"/>
  </r>
  <r>
    <x v="1"/>
    <s v="Defense"/>
    <x v="7"/>
    <s v="Lockheed Martin"/>
    <x v="4"/>
    <x v="14"/>
    <n v="3"/>
  </r>
  <r>
    <x v="1"/>
    <s v="Defense"/>
    <x v="7"/>
    <s v="Lockheed Martin"/>
    <x v="3"/>
    <x v="15"/>
    <n v="3"/>
  </r>
  <r>
    <x v="1"/>
    <s v="Defense"/>
    <x v="4"/>
    <s v="Smiths Group"/>
    <x v="3"/>
    <x v="16"/>
    <n v="1"/>
  </r>
  <r>
    <x v="1"/>
    <s v="Defense"/>
    <x v="8"/>
    <s v="ROCKWELL^"/>
    <x v="3"/>
    <x v="17"/>
    <n v="1"/>
  </r>
  <r>
    <x v="1"/>
    <s v="Defense"/>
    <x v="5"/>
    <s v="Boeing"/>
    <x v="3"/>
    <x v="18"/>
    <n v="1"/>
  </r>
  <r>
    <x v="1"/>
    <s v="Defense"/>
    <x v="7"/>
    <s v="Lockheed Martin"/>
    <x v="2"/>
    <x v="19"/>
    <n v="1"/>
  </r>
  <r>
    <x v="2"/>
    <s v="Defense"/>
    <x v="0"/>
    <s v="Northrop Grumman"/>
    <x v="0"/>
    <x v="20"/>
    <n v="83"/>
  </r>
  <r>
    <x v="2"/>
    <s v="Defense"/>
    <x v="5"/>
    <s v="Boeing"/>
    <x v="3"/>
    <x v="21"/>
    <n v="6"/>
  </r>
  <r>
    <x v="2"/>
    <s v="Defense"/>
    <x v="0"/>
    <s v="Northrop Grumman"/>
    <x v="4"/>
    <x v="22"/>
    <n v="20"/>
  </r>
  <r>
    <x v="2"/>
    <s v="Defense"/>
    <x v="0"/>
    <s v="Northrop Grumman"/>
    <x v="1"/>
    <x v="23"/>
    <n v="19"/>
  </r>
  <r>
    <x v="2"/>
    <s v="Defense"/>
    <x v="1"/>
    <s v="General Electric"/>
    <x v="6"/>
    <x v="24"/>
    <n v="1"/>
  </r>
  <r>
    <x v="2"/>
    <s v="Defense"/>
    <x v="3"/>
    <s v="Honeywell"/>
    <x v="2"/>
    <x v="25"/>
    <n v="4"/>
  </r>
  <r>
    <x v="2"/>
    <s v="Defense"/>
    <x v="6"/>
    <s v="197286172^"/>
    <x v="5"/>
    <x v="26"/>
    <n v="2"/>
  </r>
  <r>
    <x v="2"/>
    <s v="Defense"/>
    <x v="2"/>
    <s v="Raytheon"/>
    <x v="3"/>
    <x v="27"/>
    <n v="3"/>
  </r>
  <r>
    <x v="2"/>
    <s v="Defense"/>
    <x v="4"/>
    <s v="Smiths Group"/>
    <x v="3"/>
    <x v="28"/>
    <n v="4"/>
  </r>
  <r>
    <x v="2"/>
    <s v="Defense"/>
    <x v="5"/>
    <s v="Boeing"/>
    <x v="0"/>
    <x v="29"/>
    <n v="2"/>
  </r>
  <r>
    <x v="2"/>
    <s v="Defense"/>
    <x v="1"/>
    <s v="General Electric"/>
    <x v="2"/>
    <x v="30"/>
    <n v="4"/>
  </r>
  <r>
    <x v="2"/>
    <s v="Defense"/>
    <x v="9"/>
    <s v="Rockwell Collins"/>
    <x v="3"/>
    <x v="31"/>
    <n v="3"/>
  </r>
  <r>
    <x v="2"/>
    <s v="Defense"/>
    <x v="7"/>
    <s v="Lockheed Martin"/>
    <x v="3"/>
    <x v="32"/>
    <n v="8"/>
  </r>
  <r>
    <x v="2"/>
    <s v="Defense"/>
    <x v="7"/>
    <s v="Lockheed Martin"/>
    <x v="7"/>
    <x v="33"/>
    <n v="2"/>
  </r>
  <r>
    <x v="2"/>
    <s v="Defense"/>
    <x v="7"/>
    <s v="Lockheed Martin"/>
    <x v="2"/>
    <x v="34"/>
    <n v="3"/>
  </r>
  <r>
    <x v="3"/>
    <s v="Defense"/>
    <x v="10"/>
    <s v="Bell-Boeing Joint Project Office"/>
    <x v="0"/>
    <x v="35"/>
    <n v="4"/>
  </r>
  <r>
    <x v="3"/>
    <s v="Defense"/>
    <x v="0"/>
    <s v="Northrop Grumman"/>
    <x v="0"/>
    <x v="36"/>
    <n v="100"/>
  </r>
  <r>
    <x v="3"/>
    <s v="Defense"/>
    <x v="0"/>
    <s v="Northrop Grumman"/>
    <x v="1"/>
    <x v="37"/>
    <n v="41"/>
  </r>
  <r>
    <x v="3"/>
    <s v="Defense"/>
    <x v="5"/>
    <s v="BOEING^"/>
    <x v="0"/>
    <x v="38"/>
    <n v="13"/>
  </r>
  <r>
    <x v="3"/>
    <s v="Defense"/>
    <x v="1"/>
    <s v="General Electric"/>
    <x v="2"/>
    <x v="39"/>
    <n v="10"/>
  </r>
  <r>
    <x v="3"/>
    <s v="Defense"/>
    <x v="5"/>
    <s v="BOEING^"/>
    <x v="4"/>
    <x v="40"/>
    <n v="2"/>
  </r>
  <r>
    <x v="3"/>
    <s v="Defense"/>
    <x v="0"/>
    <s v="Northrop Grumman"/>
    <x v="4"/>
    <x v="41"/>
    <n v="13"/>
  </r>
  <r>
    <x v="3"/>
    <s v="Defense"/>
    <x v="7"/>
    <s v="Lockheed Martin"/>
    <x v="4"/>
    <x v="42"/>
    <n v="2"/>
  </r>
  <r>
    <x v="3"/>
    <s v="Defense"/>
    <x v="5"/>
    <s v="BOEING^"/>
    <x v="3"/>
    <x v="43"/>
    <n v="6"/>
  </r>
  <r>
    <x v="3"/>
    <s v="Defense"/>
    <x v="3"/>
    <s v="Honeywell"/>
    <x v="2"/>
    <x v="44"/>
    <n v="3"/>
  </r>
  <r>
    <x v="3"/>
    <s v="Defense"/>
    <x v="0"/>
    <s v="Northrop Grumman"/>
    <x v="2"/>
    <x v="45"/>
    <n v="6"/>
  </r>
  <r>
    <x v="3"/>
    <s v="Defense"/>
    <x v="6"/>
    <s v="197286172^"/>
    <x v="5"/>
    <x v="46"/>
    <n v="2"/>
  </r>
  <r>
    <x v="3"/>
    <s v="Defense"/>
    <x v="0"/>
    <s v="Northrop Grumman"/>
    <x v="8"/>
    <x v="47"/>
    <n v="6"/>
  </r>
  <r>
    <x v="3"/>
    <s v="Defense"/>
    <x v="9"/>
    <s v="Rockwell Collins"/>
    <x v="3"/>
    <x v="48"/>
    <n v="2"/>
  </r>
  <r>
    <x v="3"/>
    <s v="Defense"/>
    <x v="4"/>
    <s v="Smiths Group"/>
    <x v="3"/>
    <x v="49"/>
    <n v="1"/>
  </r>
  <r>
    <x v="3"/>
    <s v="Defense"/>
    <x v="2"/>
    <s v="Raytheon"/>
    <x v="3"/>
    <x v="50"/>
    <n v="4"/>
  </r>
  <r>
    <x v="3"/>
    <s v="Defense"/>
    <x v="7"/>
    <s v="Lockheed Martin"/>
    <x v="6"/>
    <x v="51"/>
    <n v="7"/>
  </r>
  <r>
    <x v="3"/>
    <s v="Defense"/>
    <x v="7"/>
    <s v="Lockheed Martin"/>
    <x v="3"/>
    <x v="52"/>
    <n v="12"/>
  </r>
  <r>
    <x v="3"/>
    <s v="Defense"/>
    <x v="3"/>
    <s v="Honeywell"/>
    <x v="0"/>
    <x v="53"/>
    <n v="1"/>
  </r>
  <r>
    <x v="3"/>
    <s v="Defense"/>
    <x v="7"/>
    <s v="Lockheed Martin"/>
    <x v="2"/>
    <x v="54"/>
    <n v="6"/>
  </r>
  <r>
    <x v="3"/>
    <s v="Defense"/>
    <x v="7"/>
    <s v="Lockheed Martin"/>
    <x v="9"/>
    <x v="55"/>
    <n v="2"/>
  </r>
  <r>
    <x v="3"/>
    <s v="Defense"/>
    <x v="2"/>
    <s v="Raytheon"/>
    <x v="2"/>
    <x v="56"/>
    <n v="1"/>
  </r>
  <r>
    <x v="4"/>
    <s v="Defense"/>
    <x v="10"/>
    <s v="Bell-Boeing Joint Project Office"/>
    <x v="0"/>
    <x v="57"/>
    <n v="3"/>
  </r>
  <r>
    <x v="4"/>
    <s v="Defense"/>
    <x v="0"/>
    <s v="Northrop Grumman"/>
    <x v="0"/>
    <x v="58"/>
    <n v="105"/>
  </r>
  <r>
    <x v="4"/>
    <s v="Defense"/>
    <x v="5"/>
    <s v="BOEING^"/>
    <x v="4"/>
    <x v="59"/>
    <n v="17"/>
  </r>
  <r>
    <x v="4"/>
    <s v="Defense"/>
    <x v="5"/>
    <s v="BOEING^"/>
    <x v="0"/>
    <x v="60"/>
    <n v="9"/>
  </r>
  <r>
    <x v="4"/>
    <s v="Defense"/>
    <x v="0"/>
    <s v="Northrop Grumman"/>
    <x v="1"/>
    <x v="61"/>
    <n v="47"/>
  </r>
  <r>
    <x v="4"/>
    <s v="Defense"/>
    <x v="1"/>
    <s v="General Electric"/>
    <x v="2"/>
    <x v="62"/>
    <n v="7"/>
  </r>
  <r>
    <x v="4"/>
    <s v="Defense"/>
    <x v="0"/>
    <s v="Northrop Grumman"/>
    <x v="4"/>
    <x v="63"/>
    <n v="20"/>
  </r>
  <r>
    <x v="4"/>
    <s v="Defense"/>
    <x v="11"/>
    <s v="MARITIME HELICOPTER SUPPORT [Lockheed Martin/Sikorsky Joint Venture]^"/>
    <x v="0"/>
    <x v="64"/>
    <n v="2"/>
  </r>
  <r>
    <x v="4"/>
    <s v="Defense"/>
    <x v="2"/>
    <s v="Raytheon"/>
    <x v="1"/>
    <x v="65"/>
    <n v="2"/>
  </r>
  <r>
    <x v="4"/>
    <s v="Defense"/>
    <x v="1"/>
    <s v="General Electric"/>
    <x v="1"/>
    <x v="66"/>
    <n v="1"/>
  </r>
  <r>
    <x v="4"/>
    <s v="Defense"/>
    <x v="12"/>
    <s v="KAISER AEROPSACE &amp; ELECTRONICS^"/>
    <x v="3"/>
    <x v="67"/>
    <n v="1"/>
  </r>
  <r>
    <x v="4"/>
    <s v="Defense"/>
    <x v="13"/>
    <s v="JAVELIN [LOCKHEED MARTIN/TEXAS INSTRUMENTS/RAYTHEON]^"/>
    <x v="8"/>
    <x v="68"/>
    <n v="4"/>
  </r>
  <r>
    <x v="4"/>
    <s v="Defense"/>
    <x v="3"/>
    <s v="Honeywell"/>
    <x v="6"/>
    <x v="69"/>
    <n v="2"/>
  </r>
  <r>
    <x v="4"/>
    <s v="Defense"/>
    <x v="3"/>
    <s v="Honeywell"/>
    <x v="2"/>
    <x v="70"/>
    <n v="1"/>
  </r>
  <r>
    <x v="4"/>
    <s v="Defense"/>
    <x v="6"/>
    <s v="197286172^"/>
    <x v="5"/>
    <x v="71"/>
    <n v="2"/>
  </r>
  <r>
    <x v="4"/>
    <s v="Defense"/>
    <x v="4"/>
    <s v="Smiths Group"/>
    <x v="1"/>
    <x v="72"/>
    <n v="4"/>
  </r>
  <r>
    <x v="4"/>
    <s v="Defense"/>
    <x v="14"/>
    <s v="SUNDSTRAND^"/>
    <x v="2"/>
    <x v="73"/>
    <n v="6"/>
  </r>
  <r>
    <x v="4"/>
    <s v="Defense"/>
    <x v="0"/>
    <s v="Northrop Grumman"/>
    <x v="8"/>
    <x v="74"/>
    <n v="7"/>
  </r>
  <r>
    <x v="4"/>
    <s v="Defense"/>
    <x v="7"/>
    <s v="Lockheed Martin"/>
    <x v="3"/>
    <x v="75"/>
    <n v="13"/>
  </r>
  <r>
    <x v="4"/>
    <s v="Defense"/>
    <x v="2"/>
    <s v="Raytheon"/>
    <x v="3"/>
    <x v="76"/>
    <n v="4"/>
  </r>
  <r>
    <x v="4"/>
    <s v="Defense"/>
    <x v="9"/>
    <s v="Rockwell Collins"/>
    <x v="3"/>
    <x v="77"/>
    <n v="1"/>
  </r>
  <r>
    <x v="4"/>
    <s v="Defense"/>
    <x v="7"/>
    <s v="Lockheed Martin"/>
    <x v="4"/>
    <x v="78"/>
    <n v="1"/>
  </r>
  <r>
    <x v="4"/>
    <s v="Defense"/>
    <x v="0"/>
    <s v="Northrop Grumman"/>
    <x v="6"/>
    <x v="79"/>
    <n v="2"/>
  </r>
  <r>
    <x v="4"/>
    <s v="Defense"/>
    <x v="0"/>
    <s v="Northrop Grumman"/>
    <x v="2"/>
    <x v="80"/>
    <n v="1"/>
  </r>
  <r>
    <x v="4"/>
    <s v="Defense"/>
    <x v="7"/>
    <s v="Lockheed Martin"/>
    <x v="2"/>
    <x v="81"/>
    <n v="6"/>
  </r>
  <r>
    <x v="4"/>
    <s v="Defense"/>
    <x v="7"/>
    <s v="Lockheed Martin"/>
    <x v="7"/>
    <x v="82"/>
    <n v="1"/>
  </r>
  <r>
    <x v="4"/>
    <s v="Defense"/>
    <x v="0"/>
    <s v="Northrop Grumman"/>
    <x v="5"/>
    <x v="83"/>
    <n v="1"/>
  </r>
  <r>
    <x v="4"/>
    <s v="Defense"/>
    <x v="7"/>
    <s v="Lockheed Martin"/>
    <x v="6"/>
    <x v="84"/>
    <n v="1"/>
  </r>
  <r>
    <x v="4"/>
    <s v="Defense"/>
    <x v="15"/>
    <s v="General Dynamics"/>
    <x v="10"/>
    <x v="85"/>
    <n v="0"/>
  </r>
  <r>
    <x v="4"/>
    <s v="Defense"/>
    <x v="7"/>
    <s v="Lockheed Martin"/>
    <x v="1"/>
    <x v="86"/>
    <n v="1"/>
  </r>
  <r>
    <x v="4"/>
    <s v="Defense"/>
    <x v="5"/>
    <s v="BOEING^"/>
    <x v="3"/>
    <x v="87"/>
    <n v="3"/>
  </r>
  <r>
    <x v="5"/>
    <s v="Defense"/>
    <x v="0"/>
    <s v="Northrop Grumman"/>
    <x v="0"/>
    <x v="88"/>
    <n v="106"/>
  </r>
  <r>
    <x v="5"/>
    <s v="Defense"/>
    <x v="1"/>
    <s v="General Electric"/>
    <x v="2"/>
    <x v="89"/>
    <n v="11"/>
  </r>
  <r>
    <x v="5"/>
    <s v="Defense"/>
    <x v="5"/>
    <s v="Boeing"/>
    <x v="0"/>
    <x v="90"/>
    <n v="18"/>
  </r>
  <r>
    <x v="5"/>
    <s v="Defense"/>
    <x v="5"/>
    <s v="Boeing"/>
    <x v="4"/>
    <x v="91"/>
    <n v="10"/>
  </r>
  <r>
    <x v="5"/>
    <s v="Defense"/>
    <x v="0"/>
    <s v="Northrop Grumman"/>
    <x v="1"/>
    <x v="92"/>
    <n v="49"/>
  </r>
  <r>
    <x v="5"/>
    <s v="Defense"/>
    <x v="0"/>
    <s v="Northrop Grumman"/>
    <x v="4"/>
    <x v="93"/>
    <n v="34"/>
  </r>
  <r>
    <x v="5"/>
    <s v="Defense"/>
    <x v="10"/>
    <s v="Bell-Boeing Joint Project Office"/>
    <x v="0"/>
    <x v="94"/>
    <n v="5"/>
  </r>
  <r>
    <x v="5"/>
    <s v="Defense"/>
    <x v="11"/>
    <s v="MARITIME HELICOPTER SUPPORT [Lockheed Martin/Sikorsky Joint Venture]^"/>
    <x v="0"/>
    <x v="95"/>
    <n v="3"/>
  </r>
  <r>
    <x v="5"/>
    <s v="Defense"/>
    <x v="12"/>
    <s v="KAISER AEROPSACE &amp; ELECTRONICS^"/>
    <x v="0"/>
    <x v="96"/>
    <n v="4"/>
  </r>
  <r>
    <x v="5"/>
    <s v="Defense"/>
    <x v="1"/>
    <s v="General Electric"/>
    <x v="1"/>
    <x v="97"/>
    <n v="1"/>
  </r>
  <r>
    <x v="5"/>
    <s v="Defense"/>
    <x v="0"/>
    <s v="Northrop Grumman"/>
    <x v="2"/>
    <x v="98"/>
    <n v="21"/>
  </r>
  <r>
    <x v="5"/>
    <s v="Defense"/>
    <x v="15"/>
    <s v="General Dynamics"/>
    <x v="10"/>
    <x v="99"/>
    <n v="62"/>
  </r>
  <r>
    <x v="5"/>
    <s v="Defense"/>
    <x v="3"/>
    <s v="Honeywell"/>
    <x v="2"/>
    <x v="100"/>
    <n v="3"/>
  </r>
  <r>
    <x v="5"/>
    <s v="Defense"/>
    <x v="6"/>
    <s v="126525976^"/>
    <x v="8"/>
    <x v="101"/>
    <n v="21"/>
  </r>
  <r>
    <x v="5"/>
    <s v="Defense"/>
    <x v="2"/>
    <s v="Raytheon"/>
    <x v="3"/>
    <x v="102"/>
    <n v="4"/>
  </r>
  <r>
    <x v="5"/>
    <s v="Defense"/>
    <x v="7"/>
    <s v="Lockheed Martin"/>
    <x v="4"/>
    <x v="103"/>
    <n v="1"/>
  </r>
  <r>
    <x v="5"/>
    <s v="Defense"/>
    <x v="6"/>
    <s v="197286172^"/>
    <x v="5"/>
    <x v="104"/>
    <n v="3"/>
  </r>
  <r>
    <x v="5"/>
    <s v="Defense"/>
    <x v="0"/>
    <s v="Northrop Grumman"/>
    <x v="6"/>
    <x v="105"/>
    <n v="8"/>
  </r>
  <r>
    <x v="5"/>
    <s v="Defense"/>
    <x v="0"/>
    <s v="Northrop Grumman"/>
    <x v="3"/>
    <x v="106"/>
    <n v="48"/>
  </r>
  <r>
    <x v="5"/>
    <s v="Defense"/>
    <x v="6"/>
    <s v="796520807^"/>
    <x v="4"/>
    <x v="107"/>
    <n v="4"/>
  </r>
  <r>
    <x v="5"/>
    <s v="Defense"/>
    <x v="7"/>
    <s v="Lockheed Martin"/>
    <x v="3"/>
    <x v="108"/>
    <n v="84"/>
  </r>
  <r>
    <x v="5"/>
    <s v="Defense"/>
    <x v="15"/>
    <s v="General Dynamics"/>
    <x v="4"/>
    <x v="109"/>
    <n v="7"/>
  </r>
  <r>
    <x v="5"/>
    <s v="Defense"/>
    <x v="14"/>
    <s v="SUNDSTRAND^"/>
    <x v="2"/>
    <x v="110"/>
    <n v="3"/>
  </r>
  <r>
    <x v="5"/>
    <s v="Defense"/>
    <x v="0"/>
    <s v="Northrop Grumman"/>
    <x v="8"/>
    <x v="111"/>
    <n v="5"/>
  </r>
  <r>
    <x v="5"/>
    <s v="Defense"/>
    <x v="15"/>
    <s v="General Dynamics"/>
    <x v="3"/>
    <x v="112"/>
    <n v="59"/>
  </r>
  <r>
    <x v="5"/>
    <s v="Defense"/>
    <x v="4"/>
    <s v="Smiths Group"/>
    <x v="1"/>
    <x v="113"/>
    <n v="3"/>
  </r>
  <r>
    <x v="5"/>
    <s v="Defense"/>
    <x v="16"/>
    <s v="BAE Systems"/>
    <x v="3"/>
    <x v="114"/>
    <n v="1"/>
  </r>
  <r>
    <x v="5"/>
    <s v="Defense"/>
    <x v="13"/>
    <s v="Javelin Joint Venture"/>
    <x v="8"/>
    <x v="115"/>
    <n v="5"/>
  </r>
  <r>
    <x v="5"/>
    <s v="Defense"/>
    <x v="9"/>
    <s v="Rockwell Collins"/>
    <x v="3"/>
    <x v="116"/>
    <n v="1"/>
  </r>
  <r>
    <x v="5"/>
    <s v="Defense"/>
    <x v="0"/>
    <s v="Northrop Grumman"/>
    <x v="5"/>
    <x v="117"/>
    <n v="1"/>
  </r>
  <r>
    <x v="5"/>
    <s v="Defense"/>
    <x v="11"/>
    <s v="MARITIME HELICOPTER SUPPORT [Lockheed Martin/Sikorsky Joint Venture]^"/>
    <x v="3"/>
    <x v="118"/>
    <n v="1"/>
  </r>
  <r>
    <x v="5"/>
    <s v="Defense"/>
    <x v="7"/>
    <s v="Lockheed Martin"/>
    <x v="2"/>
    <x v="119"/>
    <n v="8"/>
  </r>
  <r>
    <x v="5"/>
    <s v="Defense"/>
    <x v="9"/>
    <s v="Rockwell Collins"/>
    <x v="0"/>
    <x v="120"/>
    <n v="2"/>
  </r>
  <r>
    <x v="5"/>
    <s v="Defense"/>
    <x v="7"/>
    <s v="Lockheed Martin"/>
    <x v="6"/>
    <x v="121"/>
    <n v="13"/>
  </r>
  <r>
    <x v="5"/>
    <s v="Defense"/>
    <x v="7"/>
    <s v="Lockheed Martin"/>
    <x v="7"/>
    <x v="122"/>
    <n v="3"/>
  </r>
  <r>
    <x v="5"/>
    <s v="Defense"/>
    <x v="15"/>
    <s v="General Dynamics"/>
    <x v="8"/>
    <x v="123"/>
    <n v="1"/>
  </r>
  <r>
    <x v="5"/>
    <s v="Defense"/>
    <x v="15"/>
    <s v="General Dynamics"/>
    <x v="2"/>
    <x v="124"/>
    <n v="1"/>
  </r>
  <r>
    <x v="5"/>
    <s v="Defense"/>
    <x v="1"/>
    <s v="General Electric"/>
    <x v="6"/>
    <x v="125"/>
    <n v="1"/>
  </r>
  <r>
    <x v="5"/>
    <s v="Defense"/>
    <x v="17"/>
    <s v="Textron"/>
    <x v="0"/>
    <x v="85"/>
    <n v="0"/>
  </r>
  <r>
    <x v="6"/>
    <s v="Defense"/>
    <x v="5"/>
    <s v="Boeing"/>
    <x v="0"/>
    <x v="126"/>
    <n v="31"/>
  </r>
  <r>
    <x v="6"/>
    <s v="Defense"/>
    <x v="0"/>
    <s v="Northrop Grumman"/>
    <x v="0"/>
    <x v="127"/>
    <n v="128"/>
  </r>
  <r>
    <x v="6"/>
    <s v="Defense"/>
    <x v="1"/>
    <s v="General Electric"/>
    <x v="2"/>
    <x v="128"/>
    <n v="105"/>
  </r>
  <r>
    <x v="6"/>
    <s v="Defense"/>
    <x v="0"/>
    <s v="Northrop Grumman"/>
    <x v="1"/>
    <x v="129"/>
    <n v="42"/>
  </r>
  <r>
    <x v="6"/>
    <s v="Defense"/>
    <x v="0"/>
    <s v="Northrop Grumman"/>
    <x v="4"/>
    <x v="130"/>
    <n v="59"/>
  </r>
  <r>
    <x v="6"/>
    <s v="Defense"/>
    <x v="17"/>
    <s v="Textron"/>
    <x v="1"/>
    <x v="131"/>
    <n v="11"/>
  </r>
  <r>
    <x v="6"/>
    <s v="Defense"/>
    <x v="5"/>
    <s v="Boeing"/>
    <x v="4"/>
    <x v="132"/>
    <n v="15"/>
  </r>
  <r>
    <x v="6"/>
    <s v="Defense"/>
    <x v="11"/>
    <s v="MARITIME HELICOPTER SUPPORT [Lockheed Martin/Sikorsky Joint Venture]^"/>
    <x v="0"/>
    <x v="133"/>
    <n v="6"/>
  </r>
  <r>
    <x v="6"/>
    <s v="Defense"/>
    <x v="15"/>
    <s v="General Dynamics"/>
    <x v="10"/>
    <x v="134"/>
    <n v="85"/>
  </r>
  <r>
    <x v="6"/>
    <s v="Defense"/>
    <x v="2"/>
    <s v="Raytheon"/>
    <x v="3"/>
    <x v="135"/>
    <n v="4"/>
  </r>
  <r>
    <x v="6"/>
    <s v="Defense"/>
    <x v="18"/>
    <s v="EADS"/>
    <x v="0"/>
    <x v="136"/>
    <n v="3"/>
  </r>
  <r>
    <x v="6"/>
    <s v="Defense"/>
    <x v="1"/>
    <s v="General Electric"/>
    <x v="1"/>
    <x v="137"/>
    <n v="14"/>
  </r>
  <r>
    <x v="6"/>
    <s v="Defense"/>
    <x v="10"/>
    <s v="Bell-Boeing Joint Project Office"/>
    <x v="0"/>
    <x v="138"/>
    <n v="1"/>
  </r>
  <r>
    <x v="6"/>
    <s v="Defense"/>
    <x v="15"/>
    <s v="General Dynamics"/>
    <x v="4"/>
    <x v="139"/>
    <n v="12"/>
  </r>
  <r>
    <x v="6"/>
    <s v="Defense"/>
    <x v="7"/>
    <s v="Lockheed Martin"/>
    <x v="4"/>
    <x v="140"/>
    <n v="10"/>
  </r>
  <r>
    <x v="6"/>
    <s v="Defense"/>
    <x v="6"/>
    <s v="126525976^"/>
    <x v="8"/>
    <x v="141"/>
    <n v="19"/>
  </r>
  <r>
    <x v="6"/>
    <s v="Defense"/>
    <x v="5"/>
    <s v="Boeing"/>
    <x v="1"/>
    <x v="142"/>
    <n v="17"/>
  </r>
  <r>
    <x v="6"/>
    <s v="Defense"/>
    <x v="6"/>
    <s v="796520807^"/>
    <x v="4"/>
    <x v="143"/>
    <n v="10"/>
  </r>
  <r>
    <x v="6"/>
    <s v="Defense"/>
    <x v="12"/>
    <s v="KAISER AEROPSACE &amp; ELECTRONICS^"/>
    <x v="3"/>
    <x v="144"/>
    <n v="4"/>
  </r>
  <r>
    <x v="6"/>
    <s v="Defense"/>
    <x v="3"/>
    <s v="Honeywell"/>
    <x v="2"/>
    <x v="145"/>
    <n v="3"/>
  </r>
  <r>
    <x v="6"/>
    <s v="Defense"/>
    <x v="6"/>
    <s v="197286172^"/>
    <x v="5"/>
    <x v="146"/>
    <n v="3"/>
  </r>
  <r>
    <x v="6"/>
    <s v="Defense"/>
    <x v="3"/>
    <s v="Honeywell"/>
    <x v="0"/>
    <x v="147"/>
    <n v="1"/>
  </r>
  <r>
    <x v="6"/>
    <s v="Defense"/>
    <x v="15"/>
    <s v="General Dynamics"/>
    <x v="3"/>
    <x v="148"/>
    <n v="75"/>
  </r>
  <r>
    <x v="6"/>
    <s v="Defense"/>
    <x v="19"/>
    <s v="AM General"/>
    <x v="5"/>
    <x v="149"/>
    <n v="57"/>
  </r>
  <r>
    <x v="6"/>
    <s v="Defense"/>
    <x v="2"/>
    <s v="Raytheon"/>
    <x v="4"/>
    <x v="150"/>
    <n v="1"/>
  </r>
  <r>
    <x v="6"/>
    <s v="Defense"/>
    <x v="20"/>
    <s v="United Technologies"/>
    <x v="0"/>
    <x v="151"/>
    <n v="6"/>
  </r>
  <r>
    <x v="6"/>
    <s v="Defense"/>
    <x v="9"/>
    <s v="Rockwell Collins"/>
    <x v="0"/>
    <x v="152"/>
    <n v="5"/>
  </r>
  <r>
    <x v="6"/>
    <s v="Defense"/>
    <x v="14"/>
    <s v="SUNDSTRAND^"/>
    <x v="2"/>
    <x v="153"/>
    <n v="3"/>
  </r>
  <r>
    <x v="6"/>
    <s v="Defense"/>
    <x v="0"/>
    <s v="Northrop Grumman"/>
    <x v="3"/>
    <x v="154"/>
    <n v="34"/>
  </r>
  <r>
    <x v="6"/>
    <s v="Defense"/>
    <x v="7"/>
    <s v="Lockheed Martin"/>
    <x v="3"/>
    <x v="155"/>
    <n v="29"/>
  </r>
  <r>
    <x v="6"/>
    <s v="Defense"/>
    <x v="21"/>
    <s v="SNC"/>
    <x v="8"/>
    <x v="156"/>
    <n v="3"/>
  </r>
  <r>
    <x v="6"/>
    <s v="Defense"/>
    <x v="6"/>
    <s v="111662912^"/>
    <x v="4"/>
    <x v="157"/>
    <n v="13"/>
  </r>
  <r>
    <x v="6"/>
    <s v="Defense"/>
    <x v="17"/>
    <s v="Textron"/>
    <x v="0"/>
    <x v="158"/>
    <n v="1"/>
  </r>
  <r>
    <x v="6"/>
    <s v="Defense"/>
    <x v="13"/>
    <s v="Javelin Joint Venture"/>
    <x v="8"/>
    <x v="159"/>
    <n v="2"/>
  </r>
  <r>
    <x v="6"/>
    <s v="Defense"/>
    <x v="4"/>
    <s v="Smiths Group"/>
    <x v="0"/>
    <x v="160"/>
    <n v="1"/>
  </r>
  <r>
    <x v="6"/>
    <s v="Defense"/>
    <x v="15"/>
    <s v="General Dynamics"/>
    <x v="11"/>
    <x v="161"/>
    <n v="2"/>
  </r>
  <r>
    <x v="6"/>
    <s v="Defense"/>
    <x v="4"/>
    <s v="Smiths Group"/>
    <x v="1"/>
    <x v="162"/>
    <n v="1"/>
  </r>
  <r>
    <x v="6"/>
    <s v="Defense"/>
    <x v="0"/>
    <s v="Northrop Grumman"/>
    <x v="6"/>
    <x v="163"/>
    <n v="2"/>
  </r>
  <r>
    <x v="6"/>
    <s v="Defense"/>
    <x v="4"/>
    <s v="Smiths Group"/>
    <x v="3"/>
    <x v="164"/>
    <n v="1"/>
  </r>
  <r>
    <x v="6"/>
    <s v="Defense"/>
    <x v="19"/>
    <s v="AM General"/>
    <x v="3"/>
    <x v="165"/>
    <n v="4"/>
  </r>
  <r>
    <x v="6"/>
    <s v="Defense"/>
    <x v="15"/>
    <s v="General Dynamics"/>
    <x v="8"/>
    <x v="166"/>
    <n v="8"/>
  </r>
  <r>
    <x v="6"/>
    <s v="Defense"/>
    <x v="22"/>
    <s v="SAIC"/>
    <x v="4"/>
    <x v="167"/>
    <n v="1"/>
  </r>
  <r>
    <x v="6"/>
    <s v="Defense"/>
    <x v="0"/>
    <s v="Northrop Grumman"/>
    <x v="2"/>
    <x v="168"/>
    <n v="10"/>
  </r>
  <r>
    <x v="6"/>
    <s v="Defense"/>
    <x v="7"/>
    <s v="Lockheed Martin"/>
    <x v="7"/>
    <x v="169"/>
    <n v="11"/>
  </r>
  <r>
    <x v="6"/>
    <s v="Defense"/>
    <x v="7"/>
    <s v="Lockheed Martin"/>
    <x v="6"/>
    <x v="170"/>
    <n v="8"/>
  </r>
  <r>
    <x v="6"/>
    <s v="Defense"/>
    <x v="7"/>
    <s v="Lockheed Martin"/>
    <x v="10"/>
    <x v="171"/>
    <n v="1"/>
  </r>
  <r>
    <x v="6"/>
    <s v="Defense"/>
    <x v="15"/>
    <s v="General Dynamics"/>
    <x v="0"/>
    <x v="172"/>
    <n v="1"/>
  </r>
  <r>
    <x v="6"/>
    <s v="Defense"/>
    <x v="6"/>
    <s v="038136297^"/>
    <x v="3"/>
    <x v="173"/>
    <n v="1"/>
  </r>
  <r>
    <x v="6"/>
    <s v="Defense"/>
    <x v="6"/>
    <s v="158068630^"/>
    <x v="3"/>
    <x v="174"/>
    <n v="1"/>
  </r>
  <r>
    <x v="6"/>
    <s v="Defense"/>
    <x v="1"/>
    <s v="General Electric"/>
    <x v="3"/>
    <x v="175"/>
    <n v="1"/>
  </r>
  <r>
    <x v="6"/>
    <s v="Defense"/>
    <x v="15"/>
    <s v="General Dynamics"/>
    <x v="1"/>
    <x v="176"/>
    <n v="1"/>
  </r>
  <r>
    <x v="6"/>
    <s v="Defense"/>
    <x v="7"/>
    <s v="Lockheed Martin"/>
    <x v="12"/>
    <x v="177"/>
    <n v="1"/>
  </r>
  <r>
    <x v="6"/>
    <s v="Defense"/>
    <x v="7"/>
    <s v="Lockheed Martin"/>
    <x v="2"/>
    <x v="178"/>
    <n v="3"/>
  </r>
  <r>
    <x v="7"/>
    <s v="Defense"/>
    <x v="1"/>
    <s v="General Electric"/>
    <x v="2"/>
    <x v="179"/>
    <n v="22"/>
  </r>
  <r>
    <x v="7"/>
    <s v="Defense"/>
    <x v="0"/>
    <s v="Northrop Grumman"/>
    <x v="4"/>
    <x v="180"/>
    <n v="76"/>
  </r>
  <r>
    <x v="7"/>
    <s v="Defense"/>
    <x v="5"/>
    <s v="Boeing"/>
    <x v="0"/>
    <x v="181"/>
    <n v="33"/>
  </r>
  <r>
    <x v="7"/>
    <s v="Defense"/>
    <x v="17"/>
    <s v="Textron"/>
    <x v="1"/>
    <x v="182"/>
    <n v="32"/>
  </r>
  <r>
    <x v="7"/>
    <s v="Defense"/>
    <x v="5"/>
    <s v="Boeing"/>
    <x v="4"/>
    <x v="183"/>
    <n v="47"/>
  </r>
  <r>
    <x v="7"/>
    <s v="Defense"/>
    <x v="0"/>
    <s v="Northrop Grumman"/>
    <x v="0"/>
    <x v="184"/>
    <n v="175"/>
  </r>
  <r>
    <x v="7"/>
    <s v="Defense"/>
    <x v="15"/>
    <s v="General Dynamics"/>
    <x v="10"/>
    <x v="185"/>
    <n v="168"/>
  </r>
  <r>
    <x v="7"/>
    <s v="Defense"/>
    <x v="18"/>
    <s v="EADS"/>
    <x v="0"/>
    <x v="186"/>
    <n v="40"/>
  </r>
  <r>
    <x v="7"/>
    <s v="Defense"/>
    <x v="11"/>
    <s v="MARITIME HELICOPTER SUPPORT [Lockheed Martin/Sikorsky Joint Venture]^"/>
    <x v="0"/>
    <x v="187"/>
    <n v="4"/>
  </r>
  <r>
    <x v="7"/>
    <s v="Defense"/>
    <x v="7"/>
    <s v="Lockheed Martin"/>
    <x v="1"/>
    <x v="188"/>
    <n v="12"/>
  </r>
  <r>
    <x v="7"/>
    <s v="Defense"/>
    <x v="15"/>
    <s v="General Dynamics"/>
    <x v="3"/>
    <x v="189"/>
    <n v="148"/>
  </r>
  <r>
    <x v="7"/>
    <s v="Defense"/>
    <x v="5"/>
    <s v="Boeing"/>
    <x v="1"/>
    <x v="190"/>
    <n v="55"/>
  </r>
  <r>
    <x v="7"/>
    <s v="Defense"/>
    <x v="10"/>
    <s v="Bell-Boeing Joint Project Office"/>
    <x v="0"/>
    <x v="191"/>
    <n v="25"/>
  </r>
  <r>
    <x v="7"/>
    <s v="Defense"/>
    <x v="0"/>
    <s v="Northrop Grumman"/>
    <x v="3"/>
    <x v="192"/>
    <n v="45"/>
  </r>
  <r>
    <x v="7"/>
    <s v="Defense"/>
    <x v="6"/>
    <s v="126525976^"/>
    <x v="8"/>
    <x v="193"/>
    <n v="22"/>
  </r>
  <r>
    <x v="7"/>
    <s v="Defense"/>
    <x v="1"/>
    <s v="General Electric"/>
    <x v="1"/>
    <x v="194"/>
    <n v="12"/>
  </r>
  <r>
    <x v="7"/>
    <s v="Defense"/>
    <x v="0"/>
    <s v="Northrop Grumman"/>
    <x v="1"/>
    <x v="195"/>
    <n v="51"/>
  </r>
  <r>
    <x v="7"/>
    <s v="Defense"/>
    <x v="2"/>
    <s v="Raytheon"/>
    <x v="3"/>
    <x v="196"/>
    <n v="8"/>
  </r>
  <r>
    <x v="7"/>
    <s v="Defense"/>
    <x v="13"/>
    <s v="Javelin Joint Venture"/>
    <x v="8"/>
    <x v="197"/>
    <n v="44"/>
  </r>
  <r>
    <x v="7"/>
    <s v="Defense"/>
    <x v="7"/>
    <s v="Lockheed Martin"/>
    <x v="4"/>
    <x v="198"/>
    <n v="18"/>
  </r>
  <r>
    <x v="7"/>
    <s v="Defense"/>
    <x v="3"/>
    <s v="Honeywell"/>
    <x v="2"/>
    <x v="199"/>
    <n v="2"/>
  </r>
  <r>
    <x v="7"/>
    <s v="Defense"/>
    <x v="2"/>
    <s v="Raytheon"/>
    <x v="4"/>
    <x v="200"/>
    <n v="17"/>
  </r>
  <r>
    <x v="7"/>
    <s v="Defense"/>
    <x v="15"/>
    <s v="General Dynamics"/>
    <x v="4"/>
    <x v="201"/>
    <n v="30"/>
  </r>
  <r>
    <x v="7"/>
    <s v="Defense"/>
    <x v="6"/>
    <s v="796520807^"/>
    <x v="4"/>
    <x v="202"/>
    <n v="26"/>
  </r>
  <r>
    <x v="7"/>
    <s v="Defense"/>
    <x v="23"/>
    <s v="Rolls-Royce"/>
    <x v="0"/>
    <x v="203"/>
    <n v="13"/>
  </r>
  <r>
    <x v="7"/>
    <s v="Defense"/>
    <x v="15"/>
    <s v="General Dynamics"/>
    <x v="11"/>
    <x v="204"/>
    <n v="23"/>
  </r>
  <r>
    <x v="7"/>
    <s v="Defense"/>
    <x v="23"/>
    <s v="Rolls-Royce"/>
    <x v="4"/>
    <x v="205"/>
    <n v="6"/>
  </r>
  <r>
    <x v="7"/>
    <s v="Defense"/>
    <x v="2"/>
    <s v="Raytheon"/>
    <x v="6"/>
    <x v="206"/>
    <n v="2"/>
  </r>
  <r>
    <x v="7"/>
    <s v="Defense"/>
    <x v="20"/>
    <s v="UNITED TECH^"/>
    <x v="0"/>
    <x v="207"/>
    <n v="1"/>
  </r>
  <r>
    <x v="7"/>
    <s v="Defense"/>
    <x v="5"/>
    <s v="Boeing"/>
    <x v="9"/>
    <x v="208"/>
    <n v="1"/>
  </r>
  <r>
    <x v="7"/>
    <s v="Defense"/>
    <x v="6"/>
    <s v="197286172^"/>
    <x v="5"/>
    <x v="209"/>
    <n v="83"/>
  </r>
  <r>
    <x v="7"/>
    <s v="Defense"/>
    <x v="6"/>
    <s v="001667161^"/>
    <x v="5"/>
    <x v="210"/>
    <n v="1044"/>
  </r>
  <r>
    <x v="7"/>
    <s v="Defense"/>
    <x v="2"/>
    <s v="Raytheon"/>
    <x v="0"/>
    <x v="211"/>
    <n v="1"/>
  </r>
  <r>
    <x v="7"/>
    <s v="Defense"/>
    <x v="6"/>
    <s v="111662912^"/>
    <x v="4"/>
    <x v="212"/>
    <n v="23"/>
  </r>
  <r>
    <x v="7"/>
    <s v="Defense"/>
    <x v="12"/>
    <s v="KAISER AEROPSACE &amp; ELECTRONICS^"/>
    <x v="0"/>
    <x v="213"/>
    <n v="2"/>
  </r>
  <r>
    <x v="7"/>
    <s v="Defense"/>
    <x v="24"/>
    <s v="BERKSHIRE HATHAWAY^"/>
    <x v="1"/>
    <x v="214"/>
    <n v="3"/>
  </r>
  <r>
    <x v="7"/>
    <s v="Defense"/>
    <x v="14"/>
    <s v="SUNDSTRAND^"/>
    <x v="2"/>
    <x v="215"/>
    <n v="3"/>
  </r>
  <r>
    <x v="7"/>
    <s v="Defense"/>
    <x v="7"/>
    <s v="Lockheed Martin"/>
    <x v="2"/>
    <x v="216"/>
    <n v="4"/>
  </r>
  <r>
    <x v="7"/>
    <s v="Defense"/>
    <x v="21"/>
    <s v="SNC"/>
    <x v="8"/>
    <x v="217"/>
    <n v="5"/>
  </r>
  <r>
    <x v="7"/>
    <s v="Defense"/>
    <x v="1"/>
    <s v="General Electric"/>
    <x v="0"/>
    <x v="218"/>
    <n v="2"/>
  </r>
  <r>
    <x v="7"/>
    <s v="Defense"/>
    <x v="17"/>
    <s v="Textron"/>
    <x v="0"/>
    <x v="219"/>
    <n v="1"/>
  </r>
  <r>
    <x v="7"/>
    <s v="Defense"/>
    <x v="9"/>
    <s v="Rockwell Collins"/>
    <x v="0"/>
    <x v="220"/>
    <n v="1"/>
  </r>
  <r>
    <x v="7"/>
    <s v="Defense"/>
    <x v="19"/>
    <s v="AM General"/>
    <x v="5"/>
    <x v="221"/>
    <n v="15"/>
  </r>
  <r>
    <x v="7"/>
    <s v="Defense"/>
    <x v="15"/>
    <s v="General Dynamics"/>
    <x v="6"/>
    <x v="222"/>
    <n v="2"/>
  </r>
  <r>
    <x v="7"/>
    <s v="Defense"/>
    <x v="1"/>
    <s v="General Electric"/>
    <x v="3"/>
    <x v="223"/>
    <n v="2"/>
  </r>
  <r>
    <x v="7"/>
    <s v="Defense"/>
    <x v="0"/>
    <s v="Northrop Grumman"/>
    <x v="6"/>
    <x v="224"/>
    <n v="2"/>
  </r>
  <r>
    <x v="7"/>
    <s v="Defense"/>
    <x v="6"/>
    <s v="132281031^"/>
    <x v="4"/>
    <x v="225"/>
    <n v="3"/>
  </r>
  <r>
    <x v="7"/>
    <s v="Defense"/>
    <x v="17"/>
    <s v="Textron"/>
    <x v="4"/>
    <x v="226"/>
    <n v="1"/>
  </r>
  <r>
    <x v="7"/>
    <s v="Defense"/>
    <x v="7"/>
    <s v="Lockheed Martin"/>
    <x v="10"/>
    <x v="227"/>
    <n v="12"/>
  </r>
  <r>
    <x v="7"/>
    <s v="Defense"/>
    <x v="15"/>
    <s v="General Dynamics"/>
    <x v="9"/>
    <x v="228"/>
    <n v="6"/>
  </r>
  <r>
    <x v="7"/>
    <s v="Defense"/>
    <x v="15"/>
    <s v="General Dynamics"/>
    <x v="8"/>
    <x v="229"/>
    <n v="19"/>
  </r>
  <r>
    <x v="7"/>
    <s v="Defense"/>
    <x v="7"/>
    <s v="Lockheed Martin"/>
    <x v="7"/>
    <x v="230"/>
    <n v="36"/>
  </r>
  <r>
    <x v="7"/>
    <s v="Defense"/>
    <x v="20"/>
    <s v="UNITED TECH^"/>
    <x v="2"/>
    <x v="231"/>
    <n v="1"/>
  </r>
  <r>
    <x v="7"/>
    <s v="Defense"/>
    <x v="25"/>
    <s v="Booz Allen Hamilton"/>
    <x v="4"/>
    <x v="232"/>
    <n v="2"/>
  </r>
  <r>
    <x v="7"/>
    <s v="Defense"/>
    <x v="6"/>
    <s v="961547908^"/>
    <x v="4"/>
    <x v="233"/>
    <n v="4"/>
  </r>
  <r>
    <x v="7"/>
    <s v="Defense"/>
    <x v="16"/>
    <s v="BAE Systems"/>
    <x v="1"/>
    <x v="234"/>
    <n v="1"/>
  </r>
  <r>
    <x v="7"/>
    <s v="Defense"/>
    <x v="7"/>
    <s v="Lockheed Martin"/>
    <x v="8"/>
    <x v="235"/>
    <n v="5"/>
  </r>
  <r>
    <x v="7"/>
    <s v="Defense"/>
    <x v="0"/>
    <s v="Northrop Grumman"/>
    <x v="2"/>
    <x v="236"/>
    <n v="11"/>
  </r>
  <r>
    <x v="7"/>
    <s v="Defense"/>
    <x v="7"/>
    <s v="Lockheed Martin"/>
    <x v="0"/>
    <x v="237"/>
    <n v="1"/>
  </r>
  <r>
    <x v="7"/>
    <s v="Defense"/>
    <x v="2"/>
    <s v="Raytheon"/>
    <x v="2"/>
    <x v="238"/>
    <n v="1"/>
  </r>
  <r>
    <x v="7"/>
    <s v="Defense"/>
    <x v="2"/>
    <s v="Raytheon"/>
    <x v="7"/>
    <x v="239"/>
    <n v="3"/>
  </r>
  <r>
    <x v="7"/>
    <s v="Defense"/>
    <x v="6"/>
    <s v="844960232^"/>
    <x v="10"/>
    <x v="240"/>
    <n v="1"/>
  </r>
  <r>
    <x v="7"/>
    <s v="Defense"/>
    <x v="15"/>
    <s v="General Dynamics"/>
    <x v="2"/>
    <x v="241"/>
    <n v="1"/>
  </r>
  <r>
    <x v="7"/>
    <s v="Defense"/>
    <x v="6"/>
    <s v="001667161^"/>
    <x v="13"/>
    <x v="242"/>
    <n v="1"/>
  </r>
  <r>
    <x v="7"/>
    <s v="Defense"/>
    <x v="26"/>
    <s v="Battelle"/>
    <x v="11"/>
    <x v="243"/>
    <n v="2"/>
  </r>
  <r>
    <x v="7"/>
    <s v="Defense"/>
    <x v="7"/>
    <s v="Lockheed Martin"/>
    <x v="6"/>
    <x v="244"/>
    <n v="1"/>
  </r>
  <r>
    <x v="7"/>
    <s v="Defense"/>
    <x v="27"/>
    <s v="Motorola"/>
    <x v="1"/>
    <x v="245"/>
    <n v="1"/>
  </r>
  <r>
    <x v="7"/>
    <s v="Defense"/>
    <x v="15"/>
    <s v="General Dynamics"/>
    <x v="0"/>
    <x v="85"/>
    <n v="2"/>
  </r>
  <r>
    <x v="7"/>
    <s v="Defense"/>
    <x v="0"/>
    <s v="Northrop Grumman"/>
    <x v="8"/>
    <x v="85"/>
    <n v="4"/>
  </r>
  <r>
    <x v="7"/>
    <s v="Defense"/>
    <x v="3"/>
    <s v="Honeywell"/>
    <x v="1"/>
    <x v="85"/>
    <n v="3"/>
  </r>
  <r>
    <x v="7"/>
    <s v="Defense"/>
    <x v="23"/>
    <s v="Rolls-Royce"/>
    <x v="10"/>
    <x v="85"/>
    <n v="1"/>
  </r>
  <r>
    <x v="7"/>
    <s v="Defense"/>
    <x v="22"/>
    <s v="SAIC"/>
    <x v="4"/>
    <x v="85"/>
    <n v="1"/>
  </r>
  <r>
    <x v="7"/>
    <s v="Defense"/>
    <x v="12"/>
    <s v="KAISER AEROPSACE &amp; ELECTRONICS^"/>
    <x v="3"/>
    <x v="85"/>
    <n v="0"/>
  </r>
  <r>
    <x v="7"/>
    <s v="Defense"/>
    <x v="16"/>
    <s v="BAE Systems"/>
    <x v="10"/>
    <x v="85"/>
    <n v="1"/>
  </r>
  <r>
    <x v="7"/>
    <s v="Defense"/>
    <x v="7"/>
    <s v="Lockheed Martin"/>
    <x v="3"/>
    <x v="246"/>
    <n v="18"/>
  </r>
  <r>
    <x v="7"/>
    <s v="Defense"/>
    <x v="5"/>
    <s v="Boeing"/>
    <x v="10"/>
    <x v="247"/>
    <n v="1"/>
  </r>
  <r>
    <x v="8"/>
    <s v="Defense"/>
    <x v="5"/>
    <s v="Boeing"/>
    <x v="0"/>
    <x v="248"/>
    <n v="30"/>
  </r>
  <r>
    <x v="8"/>
    <s v="Defense"/>
    <x v="0"/>
    <s v="Northrop Grumman"/>
    <x v="0"/>
    <x v="249"/>
    <n v="179"/>
  </r>
  <r>
    <x v="8"/>
    <s v="Defense"/>
    <x v="1"/>
    <s v="General Electric"/>
    <x v="2"/>
    <x v="250"/>
    <n v="18"/>
  </r>
  <r>
    <x v="8"/>
    <s v="Defense"/>
    <x v="18"/>
    <s v="EADS"/>
    <x v="0"/>
    <x v="251"/>
    <n v="57"/>
  </r>
  <r>
    <x v="8"/>
    <s v="Defense"/>
    <x v="17"/>
    <s v="Textron"/>
    <x v="0"/>
    <x v="252"/>
    <n v="29"/>
  </r>
  <r>
    <x v="8"/>
    <s v="Defense"/>
    <x v="5"/>
    <s v="Boeing"/>
    <x v="4"/>
    <x v="253"/>
    <n v="42"/>
  </r>
  <r>
    <x v="8"/>
    <s v="Defense"/>
    <x v="0"/>
    <s v="Northrop Grumman"/>
    <x v="4"/>
    <x v="254"/>
    <n v="85"/>
  </r>
  <r>
    <x v="8"/>
    <s v="Defense"/>
    <x v="11"/>
    <s v="MARITIME HELICOPTER SUPPORT [Lockheed Martin/Sikorsky Joint Venture]^"/>
    <x v="0"/>
    <x v="255"/>
    <n v="8"/>
  </r>
  <r>
    <x v="8"/>
    <s v="Defense"/>
    <x v="5"/>
    <s v="Boeing"/>
    <x v="1"/>
    <x v="256"/>
    <n v="119"/>
  </r>
  <r>
    <x v="8"/>
    <s v="Defense"/>
    <x v="7"/>
    <s v="Lockheed Martin"/>
    <x v="1"/>
    <x v="257"/>
    <n v="61"/>
  </r>
  <r>
    <x v="8"/>
    <s v="Defense"/>
    <x v="15"/>
    <s v="General Dynamics"/>
    <x v="3"/>
    <x v="258"/>
    <n v="304"/>
  </r>
  <r>
    <x v="8"/>
    <s v="Defense"/>
    <x v="15"/>
    <s v="General Dynamics"/>
    <x v="10"/>
    <x v="259"/>
    <n v="252"/>
  </r>
  <r>
    <x v="8"/>
    <s v="Defense"/>
    <x v="0"/>
    <s v="Northrop Grumman"/>
    <x v="3"/>
    <x v="260"/>
    <n v="45"/>
  </r>
  <r>
    <x v="8"/>
    <s v="Defense"/>
    <x v="0"/>
    <s v="Northrop Grumman"/>
    <x v="1"/>
    <x v="261"/>
    <n v="74"/>
  </r>
  <r>
    <x v="8"/>
    <s v="Defense"/>
    <x v="6"/>
    <s v="001667161^"/>
    <x v="5"/>
    <x v="262"/>
    <n v="4374"/>
  </r>
  <r>
    <x v="8"/>
    <s v="Defense"/>
    <x v="6"/>
    <s v="126525976^"/>
    <x v="8"/>
    <x v="263"/>
    <n v="37"/>
  </r>
  <r>
    <x v="8"/>
    <s v="Defense"/>
    <x v="26"/>
    <s v="Battelle"/>
    <x v="1"/>
    <x v="264"/>
    <n v="16"/>
  </r>
  <r>
    <x v="8"/>
    <s v="Defense"/>
    <x v="10"/>
    <s v="Bell-Boeing Joint Project Office"/>
    <x v="0"/>
    <x v="265"/>
    <n v="5"/>
  </r>
  <r>
    <x v="8"/>
    <s v="Defense"/>
    <x v="6"/>
    <s v="197286172^"/>
    <x v="5"/>
    <x v="266"/>
    <n v="2673"/>
  </r>
  <r>
    <x v="8"/>
    <s v="Defense"/>
    <x v="2"/>
    <s v="Raytheon"/>
    <x v="3"/>
    <x v="267"/>
    <n v="18"/>
  </r>
  <r>
    <x v="8"/>
    <s v="Defense"/>
    <x v="2"/>
    <s v="Raytheon"/>
    <x v="0"/>
    <x v="268"/>
    <n v="8"/>
  </r>
  <r>
    <x v="8"/>
    <s v="Defense"/>
    <x v="5"/>
    <s v="Boeing"/>
    <x v="9"/>
    <x v="269"/>
    <n v="1"/>
  </r>
  <r>
    <x v="8"/>
    <s v="Defense"/>
    <x v="6"/>
    <s v="796520807^"/>
    <x v="4"/>
    <x v="270"/>
    <n v="29"/>
  </r>
  <r>
    <x v="8"/>
    <s v="Defense"/>
    <x v="23"/>
    <s v="Rolls-Royce"/>
    <x v="4"/>
    <x v="271"/>
    <n v="9"/>
  </r>
  <r>
    <x v="8"/>
    <s v="Defense"/>
    <x v="3"/>
    <s v="Honeywell"/>
    <x v="1"/>
    <x v="272"/>
    <n v="6"/>
  </r>
  <r>
    <x v="8"/>
    <s v="Defense"/>
    <x v="7"/>
    <s v="Lockheed Martin"/>
    <x v="4"/>
    <x v="273"/>
    <n v="29"/>
  </r>
  <r>
    <x v="8"/>
    <s v="Defense"/>
    <x v="23"/>
    <s v="Rolls-Royce"/>
    <x v="2"/>
    <x v="274"/>
    <n v="9"/>
  </r>
  <r>
    <x v="8"/>
    <s v="Defense"/>
    <x v="2"/>
    <s v="Raytheon"/>
    <x v="4"/>
    <x v="275"/>
    <n v="20"/>
  </r>
  <r>
    <x v="8"/>
    <s v="Defense"/>
    <x v="13"/>
    <s v="Javelin Joint Venture"/>
    <x v="8"/>
    <x v="276"/>
    <n v="34"/>
  </r>
  <r>
    <x v="8"/>
    <s v="Defense"/>
    <x v="24"/>
    <s v="BERKSHIRE HATHAWAY^"/>
    <x v="1"/>
    <x v="277"/>
    <n v="12"/>
  </r>
  <r>
    <x v="8"/>
    <s v="Defense"/>
    <x v="20"/>
    <s v="United Technologies"/>
    <x v="0"/>
    <x v="278"/>
    <n v="7"/>
  </r>
  <r>
    <x v="8"/>
    <s v="Defense"/>
    <x v="3"/>
    <s v="Honeywell"/>
    <x v="0"/>
    <x v="279"/>
    <n v="1"/>
  </r>
  <r>
    <x v="8"/>
    <s v="Defense"/>
    <x v="7"/>
    <s v="Lockheed Martin"/>
    <x v="10"/>
    <x v="280"/>
    <n v="33"/>
  </r>
  <r>
    <x v="8"/>
    <s v="Defense"/>
    <x v="2"/>
    <s v="Raytheon"/>
    <x v="1"/>
    <x v="281"/>
    <n v="1"/>
  </r>
  <r>
    <x v="8"/>
    <s v="Defense"/>
    <x v="15"/>
    <s v="General Dynamics"/>
    <x v="11"/>
    <x v="282"/>
    <n v="40"/>
  </r>
  <r>
    <x v="8"/>
    <s v="Defense"/>
    <x v="1"/>
    <s v="General Electric"/>
    <x v="1"/>
    <x v="283"/>
    <n v="4"/>
  </r>
  <r>
    <x v="8"/>
    <s v="Defense"/>
    <x v="7"/>
    <s v="Lockheed Martin"/>
    <x v="3"/>
    <x v="284"/>
    <n v="33"/>
  </r>
  <r>
    <x v="8"/>
    <s v="Defense"/>
    <x v="3"/>
    <s v="Honeywell"/>
    <x v="2"/>
    <x v="285"/>
    <n v="1"/>
  </r>
  <r>
    <x v="8"/>
    <s v="Defense"/>
    <x v="6"/>
    <s v="111662912^"/>
    <x v="4"/>
    <x v="286"/>
    <n v="31"/>
  </r>
  <r>
    <x v="8"/>
    <s v="Defense"/>
    <x v="12"/>
    <s v="KAISER AEROPSACE &amp; ELECTRONICS^"/>
    <x v="3"/>
    <x v="287"/>
    <n v="2"/>
  </r>
  <r>
    <x v="8"/>
    <s v="Defense"/>
    <x v="15"/>
    <s v="General Dynamics"/>
    <x v="4"/>
    <x v="288"/>
    <n v="33"/>
  </r>
  <r>
    <x v="8"/>
    <s v="Defense"/>
    <x v="14"/>
    <s v="SUNDSTRAND^"/>
    <x v="2"/>
    <x v="289"/>
    <n v="2"/>
  </r>
  <r>
    <x v="8"/>
    <s v="Defense"/>
    <x v="16"/>
    <s v="BAE Systems"/>
    <x v="3"/>
    <x v="290"/>
    <n v="1"/>
  </r>
  <r>
    <x v="8"/>
    <s v="Defense"/>
    <x v="1"/>
    <s v="General Electric"/>
    <x v="0"/>
    <x v="291"/>
    <n v="3"/>
  </r>
  <r>
    <x v="8"/>
    <s v="Defense"/>
    <x v="15"/>
    <s v="General Dynamics"/>
    <x v="6"/>
    <x v="292"/>
    <n v="23"/>
  </r>
  <r>
    <x v="8"/>
    <s v="Defense"/>
    <x v="0"/>
    <s v="Northrop Grumman"/>
    <x v="6"/>
    <x v="293"/>
    <n v="3"/>
  </r>
  <r>
    <x v="8"/>
    <s v="Defense"/>
    <x v="15"/>
    <s v="General Dynamics"/>
    <x v="8"/>
    <x v="294"/>
    <n v="24"/>
  </r>
  <r>
    <x v="8"/>
    <s v="Defense"/>
    <x v="21"/>
    <s v="SNC"/>
    <x v="8"/>
    <x v="295"/>
    <n v="9"/>
  </r>
  <r>
    <x v="8"/>
    <s v="Defense"/>
    <x v="1"/>
    <s v="General Electric"/>
    <x v="3"/>
    <x v="296"/>
    <n v="2"/>
  </r>
  <r>
    <x v="8"/>
    <s v="Defense"/>
    <x v="23"/>
    <s v="Rolls-Royce"/>
    <x v="0"/>
    <x v="297"/>
    <n v="22"/>
  </r>
  <r>
    <x v="8"/>
    <s v="Defense"/>
    <x v="7"/>
    <s v="Lockheed Martin"/>
    <x v="0"/>
    <x v="298"/>
    <n v="11"/>
  </r>
  <r>
    <x v="8"/>
    <s v="Defense"/>
    <x v="14"/>
    <s v="SUNDSTRAND^"/>
    <x v="0"/>
    <x v="299"/>
    <n v="1"/>
  </r>
  <r>
    <x v="8"/>
    <s v="Defense"/>
    <x v="23"/>
    <s v="Rolls-Royce"/>
    <x v="6"/>
    <x v="300"/>
    <n v="4"/>
  </r>
  <r>
    <x v="8"/>
    <s v="Defense"/>
    <x v="9"/>
    <s v="Rockwell Collins"/>
    <x v="0"/>
    <x v="301"/>
    <n v="2"/>
  </r>
  <r>
    <x v="8"/>
    <s v="Defense"/>
    <x v="6"/>
    <s v="132281031^"/>
    <x v="4"/>
    <x v="302"/>
    <n v="1"/>
  </r>
  <r>
    <x v="8"/>
    <s v="Defense"/>
    <x v="6"/>
    <s v="111662912^"/>
    <x v="1"/>
    <x v="303"/>
    <n v="3"/>
  </r>
  <r>
    <x v="8"/>
    <s v="Defense"/>
    <x v="7"/>
    <s v="Lockheed Martin"/>
    <x v="8"/>
    <x v="304"/>
    <n v="7"/>
  </r>
  <r>
    <x v="8"/>
    <s v="Defense"/>
    <x v="7"/>
    <s v="Lockheed Martin"/>
    <x v="7"/>
    <x v="305"/>
    <n v="17"/>
  </r>
  <r>
    <x v="8"/>
    <s v="Defense"/>
    <x v="0"/>
    <s v="Northrop Grumman"/>
    <x v="2"/>
    <x v="306"/>
    <n v="8"/>
  </r>
  <r>
    <x v="8"/>
    <s v="Defense"/>
    <x v="16"/>
    <s v="BAE Systems"/>
    <x v="1"/>
    <x v="307"/>
    <n v="1"/>
  </r>
  <r>
    <x v="8"/>
    <s v="Defense"/>
    <x v="6"/>
    <s v="961547908^"/>
    <x v="4"/>
    <x v="308"/>
    <n v="1"/>
  </r>
  <r>
    <x v="8"/>
    <s v="Defense"/>
    <x v="2"/>
    <s v="Raytheon"/>
    <x v="7"/>
    <x v="309"/>
    <n v="12"/>
  </r>
  <r>
    <x v="8"/>
    <s v="Defense"/>
    <x v="28"/>
    <s v="Canadian Commercial Corporation"/>
    <x v="6"/>
    <x v="310"/>
    <n v="1"/>
  </r>
  <r>
    <x v="8"/>
    <s v="Defense"/>
    <x v="7"/>
    <s v="Lockheed Martin"/>
    <x v="2"/>
    <x v="311"/>
    <n v="14"/>
  </r>
  <r>
    <x v="8"/>
    <s v="Defense"/>
    <x v="6"/>
    <s v="869513259^"/>
    <x v="3"/>
    <x v="312"/>
    <n v="1"/>
  </r>
  <r>
    <x v="8"/>
    <s v="Defense"/>
    <x v="29"/>
    <s v="ENGINEERED SUPPORT SYSTEMS^"/>
    <x v="2"/>
    <x v="313"/>
    <n v="2"/>
  </r>
  <r>
    <x v="8"/>
    <s v="Defense"/>
    <x v="15"/>
    <s v="General Dynamics"/>
    <x v="9"/>
    <x v="314"/>
    <n v="5"/>
  </r>
  <r>
    <x v="8"/>
    <s v="Defense"/>
    <x v="2"/>
    <s v="Raytheon"/>
    <x v="6"/>
    <x v="315"/>
    <n v="1"/>
  </r>
  <r>
    <x v="8"/>
    <s v="Defense"/>
    <x v="15"/>
    <s v="General Dynamics"/>
    <x v="1"/>
    <x v="316"/>
    <n v="3"/>
  </r>
  <r>
    <x v="8"/>
    <s v="Defense"/>
    <x v="6"/>
    <s v="929941771^"/>
    <x v="10"/>
    <x v="317"/>
    <n v="1"/>
  </r>
  <r>
    <x v="8"/>
    <s v="Defense"/>
    <x v="2"/>
    <s v="Raytheon"/>
    <x v="2"/>
    <x v="318"/>
    <n v="1"/>
  </r>
  <r>
    <x v="8"/>
    <s v="Defense"/>
    <x v="6"/>
    <s v="622541746^"/>
    <x v="1"/>
    <x v="319"/>
    <n v="1"/>
  </r>
  <r>
    <x v="8"/>
    <s v="Defense"/>
    <x v="6"/>
    <s v="858804891^"/>
    <x v="3"/>
    <x v="320"/>
    <n v="1"/>
  </r>
  <r>
    <x v="8"/>
    <s v="Defense"/>
    <x v="7"/>
    <s v="Lockheed Martin"/>
    <x v="5"/>
    <x v="321"/>
    <n v="1"/>
  </r>
  <r>
    <x v="8"/>
    <s v="Defense"/>
    <x v="30"/>
    <s v="Computer Sciences Corp."/>
    <x v="10"/>
    <x v="85"/>
    <n v="1"/>
  </r>
  <r>
    <x v="8"/>
    <s v="Defense"/>
    <x v="20"/>
    <s v="United Technologies"/>
    <x v="2"/>
    <x v="85"/>
    <n v="1"/>
  </r>
  <r>
    <x v="8"/>
    <s v="Defense"/>
    <x v="26"/>
    <s v="Battelle"/>
    <x v="11"/>
    <x v="85"/>
    <n v="0"/>
  </r>
  <r>
    <x v="8"/>
    <s v="Defense"/>
    <x v="0"/>
    <s v="Northrop Grumman"/>
    <x v="8"/>
    <x v="85"/>
    <n v="2"/>
  </r>
  <r>
    <x v="8"/>
    <s v="Defense"/>
    <x v="22"/>
    <s v="SAIC"/>
    <x v="4"/>
    <x v="322"/>
    <n v="1"/>
  </r>
  <r>
    <x v="8"/>
    <s v="Defense"/>
    <x v="7"/>
    <s v="Lockheed Martin"/>
    <x v="6"/>
    <x v="323"/>
    <n v="12"/>
  </r>
  <r>
    <x v="8"/>
    <s v="Defense"/>
    <x v="17"/>
    <s v="Textron"/>
    <x v="1"/>
    <x v="324"/>
    <n v="12"/>
  </r>
  <r>
    <x v="9"/>
    <s v="Defense"/>
    <x v="0"/>
    <s v="Northrop Grumman"/>
    <x v="0"/>
    <x v="325"/>
    <n v="184"/>
  </r>
  <r>
    <x v="9"/>
    <s v="Defense"/>
    <x v="1"/>
    <s v="General Electric"/>
    <x v="2"/>
    <x v="326"/>
    <n v="26"/>
  </r>
  <r>
    <x v="9"/>
    <s v="Defense"/>
    <x v="0"/>
    <s v="Northrop Grumman"/>
    <x v="4"/>
    <x v="327"/>
    <n v="100"/>
  </r>
  <r>
    <x v="9"/>
    <s v="Defense"/>
    <x v="5"/>
    <s v="Boeing"/>
    <x v="0"/>
    <x v="328"/>
    <n v="60"/>
  </r>
  <r>
    <x v="9"/>
    <s v="Defense"/>
    <x v="18"/>
    <s v="EADS"/>
    <x v="0"/>
    <x v="329"/>
    <n v="104"/>
  </r>
  <r>
    <x v="9"/>
    <s v="Defense"/>
    <x v="17"/>
    <s v="Textron"/>
    <x v="0"/>
    <x v="330"/>
    <n v="36"/>
  </r>
  <r>
    <x v="9"/>
    <s v="Defense"/>
    <x v="11"/>
    <s v="MARITIME HELICOPTER SUPPORT [Lockheed Martin/Sikorsky Joint Venture]^"/>
    <x v="0"/>
    <x v="331"/>
    <n v="9"/>
  </r>
  <r>
    <x v="9"/>
    <s v="Defense"/>
    <x v="5"/>
    <s v="Boeing"/>
    <x v="4"/>
    <x v="332"/>
    <n v="42"/>
  </r>
  <r>
    <x v="9"/>
    <s v="Defense"/>
    <x v="7"/>
    <s v="Lockheed Martin"/>
    <x v="1"/>
    <x v="333"/>
    <n v="116"/>
  </r>
  <r>
    <x v="9"/>
    <s v="Defense"/>
    <x v="15"/>
    <s v="General Dynamics"/>
    <x v="3"/>
    <x v="334"/>
    <n v="461"/>
  </r>
  <r>
    <x v="9"/>
    <s v="Defense"/>
    <x v="5"/>
    <s v="Boeing"/>
    <x v="1"/>
    <x v="335"/>
    <n v="74"/>
  </r>
  <r>
    <x v="9"/>
    <s v="Defense"/>
    <x v="7"/>
    <s v="Lockheed Martin"/>
    <x v="10"/>
    <x v="336"/>
    <n v="66"/>
  </r>
  <r>
    <x v="9"/>
    <s v="Defense"/>
    <x v="15"/>
    <s v="General Dynamics"/>
    <x v="10"/>
    <x v="337"/>
    <n v="293"/>
  </r>
  <r>
    <x v="9"/>
    <s v="Defense"/>
    <x v="10"/>
    <s v="Bell-Boeing Joint Project Office"/>
    <x v="0"/>
    <x v="338"/>
    <n v="9"/>
  </r>
  <r>
    <x v="9"/>
    <s v="Defense"/>
    <x v="0"/>
    <s v="Northrop Grumman"/>
    <x v="3"/>
    <x v="339"/>
    <n v="47"/>
  </r>
  <r>
    <x v="9"/>
    <s v="Defense"/>
    <x v="31"/>
    <s v="GOODWILL INDUS^"/>
    <x v="11"/>
    <x v="340"/>
    <n v="9"/>
  </r>
  <r>
    <x v="9"/>
    <s v="Defense"/>
    <x v="26"/>
    <s v="Battelle"/>
    <x v="1"/>
    <x v="341"/>
    <n v="24"/>
  </r>
  <r>
    <x v="9"/>
    <s v="Defense"/>
    <x v="6"/>
    <s v="126525976^"/>
    <x v="8"/>
    <x v="342"/>
    <n v="34"/>
  </r>
  <r>
    <x v="9"/>
    <s v="Defense"/>
    <x v="23"/>
    <s v="Rolls-Royce"/>
    <x v="0"/>
    <x v="343"/>
    <n v="42"/>
  </r>
  <r>
    <x v="9"/>
    <s v="Defense"/>
    <x v="7"/>
    <s v="Lockheed Martin"/>
    <x v="4"/>
    <x v="344"/>
    <n v="82"/>
  </r>
  <r>
    <x v="9"/>
    <s v="Defense"/>
    <x v="0"/>
    <s v="Northrop Grumman"/>
    <x v="1"/>
    <x v="345"/>
    <n v="80"/>
  </r>
  <r>
    <x v="9"/>
    <s v="Defense"/>
    <x v="23"/>
    <s v="Rolls-Royce"/>
    <x v="4"/>
    <x v="346"/>
    <n v="26"/>
  </r>
  <r>
    <x v="9"/>
    <s v="Defense"/>
    <x v="23"/>
    <s v="Rolls-Royce"/>
    <x v="1"/>
    <x v="347"/>
    <n v="5"/>
  </r>
  <r>
    <x v="9"/>
    <s v="Defense"/>
    <x v="2"/>
    <s v="Raytheon"/>
    <x v="3"/>
    <x v="348"/>
    <n v="29"/>
  </r>
  <r>
    <x v="9"/>
    <s v="Defense"/>
    <x v="2"/>
    <s v="Raytheon"/>
    <x v="4"/>
    <x v="349"/>
    <n v="24"/>
  </r>
  <r>
    <x v="9"/>
    <s v="Defense"/>
    <x v="13"/>
    <s v="Javelin Joint Venture"/>
    <x v="8"/>
    <x v="350"/>
    <n v="27"/>
  </r>
  <r>
    <x v="9"/>
    <s v="Defense"/>
    <x v="2"/>
    <s v="Raytheon"/>
    <x v="0"/>
    <x v="351"/>
    <n v="6"/>
  </r>
  <r>
    <x v="9"/>
    <s v="Defense"/>
    <x v="6"/>
    <s v="197286172^"/>
    <x v="5"/>
    <x v="352"/>
    <n v="1665"/>
  </r>
  <r>
    <x v="9"/>
    <s v="Defense"/>
    <x v="6"/>
    <s v="796520807^"/>
    <x v="4"/>
    <x v="353"/>
    <n v="18"/>
  </r>
  <r>
    <x v="9"/>
    <s v="Defense"/>
    <x v="6"/>
    <s v="001667161^"/>
    <x v="5"/>
    <x v="354"/>
    <n v="1968"/>
  </r>
  <r>
    <x v="9"/>
    <s v="Defense"/>
    <x v="20"/>
    <s v="United Technologies"/>
    <x v="0"/>
    <x v="355"/>
    <n v="2"/>
  </r>
  <r>
    <x v="9"/>
    <s v="Defense"/>
    <x v="24"/>
    <s v="BERKSHIRE HATHAWAY^"/>
    <x v="1"/>
    <x v="356"/>
    <n v="7"/>
  </r>
  <r>
    <x v="9"/>
    <s v="Defense"/>
    <x v="23"/>
    <s v="Rolls-Royce"/>
    <x v="2"/>
    <x v="357"/>
    <n v="6"/>
  </r>
  <r>
    <x v="9"/>
    <s v="Defense"/>
    <x v="22"/>
    <s v="SAIC"/>
    <x v="3"/>
    <x v="358"/>
    <n v="3"/>
  </r>
  <r>
    <x v="9"/>
    <s v="Defense"/>
    <x v="2"/>
    <s v="Raytheon"/>
    <x v="1"/>
    <x v="359"/>
    <n v="4"/>
  </r>
  <r>
    <x v="9"/>
    <s v="Defense"/>
    <x v="3"/>
    <s v="Honeywell"/>
    <x v="0"/>
    <x v="360"/>
    <n v="2"/>
  </r>
  <r>
    <x v="9"/>
    <s v="Defense"/>
    <x v="15"/>
    <s v="General Dynamics"/>
    <x v="6"/>
    <x v="361"/>
    <n v="22"/>
  </r>
  <r>
    <x v="9"/>
    <s v="Defense"/>
    <x v="15"/>
    <s v="General Dynamics"/>
    <x v="4"/>
    <x v="362"/>
    <n v="35"/>
  </r>
  <r>
    <x v="9"/>
    <s v="Defense"/>
    <x v="21"/>
    <s v="SNC"/>
    <x v="8"/>
    <x v="363"/>
    <n v="17"/>
  </r>
  <r>
    <x v="9"/>
    <s v="Defense"/>
    <x v="9"/>
    <s v="Rockwell Collins"/>
    <x v="0"/>
    <x v="364"/>
    <n v="4"/>
  </r>
  <r>
    <x v="9"/>
    <s v="Defense"/>
    <x v="15"/>
    <s v="General Dynamics"/>
    <x v="8"/>
    <x v="365"/>
    <n v="20"/>
  </r>
  <r>
    <x v="9"/>
    <s v="Defense"/>
    <x v="15"/>
    <s v="General Dynamics"/>
    <x v="11"/>
    <x v="366"/>
    <n v="86"/>
  </r>
  <r>
    <x v="9"/>
    <s v="Defense"/>
    <x v="16"/>
    <s v="BAE Systems"/>
    <x v="1"/>
    <x v="367"/>
    <n v="3"/>
  </r>
  <r>
    <x v="9"/>
    <s v="Defense"/>
    <x v="1"/>
    <s v="General Electric"/>
    <x v="0"/>
    <x v="368"/>
    <n v="5"/>
  </r>
  <r>
    <x v="9"/>
    <s v="Defense"/>
    <x v="12"/>
    <s v="KAISER AEROPSACE &amp; ELECTRONICS^"/>
    <x v="3"/>
    <x v="369"/>
    <n v="1"/>
  </r>
  <r>
    <x v="9"/>
    <s v="Defense"/>
    <x v="16"/>
    <s v="BAE Systems"/>
    <x v="3"/>
    <x v="370"/>
    <n v="1"/>
  </r>
  <r>
    <x v="9"/>
    <s v="Defense"/>
    <x v="6"/>
    <s v="111662912^"/>
    <x v="4"/>
    <x v="371"/>
    <n v="23"/>
  </r>
  <r>
    <x v="9"/>
    <s v="Defense"/>
    <x v="26"/>
    <s v="Battelle"/>
    <x v="6"/>
    <x v="372"/>
    <n v="1"/>
  </r>
  <r>
    <x v="9"/>
    <s v="Defense"/>
    <x v="6"/>
    <s v="006543826^"/>
    <x v="3"/>
    <x v="373"/>
    <n v="1"/>
  </r>
  <r>
    <x v="9"/>
    <s v="Defense"/>
    <x v="7"/>
    <s v="Lockheed Martin"/>
    <x v="3"/>
    <x v="374"/>
    <n v="28"/>
  </r>
  <r>
    <x v="9"/>
    <s v="Defense"/>
    <x v="6"/>
    <s v="126525976^"/>
    <x v="0"/>
    <x v="375"/>
    <n v="2"/>
  </r>
  <r>
    <x v="9"/>
    <s v="Defense"/>
    <x v="26"/>
    <s v="Battelle"/>
    <x v="11"/>
    <x v="376"/>
    <n v="5"/>
  </r>
  <r>
    <x v="9"/>
    <s v="Defense"/>
    <x v="6"/>
    <s v="132281031^"/>
    <x v="4"/>
    <x v="377"/>
    <n v="2"/>
  </r>
  <r>
    <x v="9"/>
    <s v="Defense"/>
    <x v="7"/>
    <s v="Lockheed Martin"/>
    <x v="0"/>
    <x v="378"/>
    <n v="16"/>
  </r>
  <r>
    <x v="9"/>
    <s v="Defense"/>
    <x v="14"/>
    <s v="SUNDSTRAND^"/>
    <x v="0"/>
    <x v="379"/>
    <n v="1"/>
  </r>
  <r>
    <x v="9"/>
    <s v="Defense"/>
    <x v="7"/>
    <s v="Lockheed Martin"/>
    <x v="2"/>
    <x v="380"/>
    <n v="8"/>
  </r>
  <r>
    <x v="9"/>
    <s v="Defense"/>
    <x v="2"/>
    <s v="Raytheon"/>
    <x v="7"/>
    <x v="381"/>
    <n v="4"/>
  </r>
  <r>
    <x v="9"/>
    <s v="Defense"/>
    <x v="18"/>
    <s v="EADS"/>
    <x v="1"/>
    <x v="382"/>
    <n v="1"/>
  </r>
  <r>
    <x v="9"/>
    <s v="Defense"/>
    <x v="6"/>
    <s v="961547908^"/>
    <x v="4"/>
    <x v="383"/>
    <n v="5"/>
  </r>
  <r>
    <x v="9"/>
    <s v="Defense"/>
    <x v="15"/>
    <s v="General Dynamics"/>
    <x v="0"/>
    <x v="384"/>
    <n v="2"/>
  </r>
  <r>
    <x v="9"/>
    <s v="Defense"/>
    <x v="17"/>
    <s v="Textron"/>
    <x v="1"/>
    <x v="385"/>
    <n v="6"/>
  </r>
  <r>
    <x v="9"/>
    <s v="Defense"/>
    <x v="25"/>
    <s v="Booz Allen Hamilton"/>
    <x v="4"/>
    <x v="386"/>
    <n v="2"/>
  </r>
  <r>
    <x v="9"/>
    <s v="Defense"/>
    <x v="7"/>
    <s v="Lockheed Martin"/>
    <x v="5"/>
    <x v="387"/>
    <n v="3"/>
  </r>
  <r>
    <x v="9"/>
    <s v="Defense"/>
    <x v="2"/>
    <s v="Raytheon"/>
    <x v="9"/>
    <x v="388"/>
    <n v="4"/>
  </r>
  <r>
    <x v="9"/>
    <s v="Defense"/>
    <x v="32"/>
    <s v="UNIVERSITY OF TENNESSEE^"/>
    <x v="4"/>
    <x v="389"/>
    <n v="1"/>
  </r>
  <r>
    <x v="9"/>
    <s v="Defense"/>
    <x v="19"/>
    <s v="AM General"/>
    <x v="5"/>
    <x v="390"/>
    <n v="2"/>
  </r>
  <r>
    <x v="9"/>
    <s v="Defense"/>
    <x v="15"/>
    <s v="General Dynamics"/>
    <x v="9"/>
    <x v="391"/>
    <n v="3"/>
  </r>
  <r>
    <x v="9"/>
    <s v="Defense"/>
    <x v="7"/>
    <s v="Lockheed Martin"/>
    <x v="7"/>
    <x v="392"/>
    <n v="2"/>
  </r>
  <r>
    <x v="9"/>
    <s v="Defense"/>
    <x v="15"/>
    <s v="General Dynamics"/>
    <x v="1"/>
    <x v="393"/>
    <n v="2"/>
  </r>
  <r>
    <x v="9"/>
    <s v="Defense"/>
    <x v="0"/>
    <s v="Northrop Grumman"/>
    <x v="2"/>
    <x v="394"/>
    <n v="3"/>
  </r>
  <r>
    <x v="9"/>
    <s v="Defense"/>
    <x v="6"/>
    <s v="929941771^"/>
    <x v="10"/>
    <x v="395"/>
    <n v="1"/>
  </r>
  <r>
    <x v="9"/>
    <s v="Defense"/>
    <x v="2"/>
    <s v="Raytheon"/>
    <x v="2"/>
    <x v="396"/>
    <n v="2"/>
  </r>
  <r>
    <x v="9"/>
    <s v="Defense"/>
    <x v="2"/>
    <s v="Raytheon"/>
    <x v="6"/>
    <x v="397"/>
    <n v="3"/>
  </r>
  <r>
    <x v="9"/>
    <s v="Defense"/>
    <x v="6"/>
    <s v="556496370^"/>
    <x v="3"/>
    <x v="398"/>
    <n v="1"/>
  </r>
  <r>
    <x v="9"/>
    <s v="Defense"/>
    <x v="15"/>
    <s v="General Dynamics"/>
    <x v="13"/>
    <x v="399"/>
    <n v="2"/>
  </r>
  <r>
    <x v="9"/>
    <s v="Defense"/>
    <x v="6"/>
    <s v="081520298^"/>
    <x v="3"/>
    <x v="400"/>
    <n v="1"/>
  </r>
  <r>
    <x v="9"/>
    <s v="Defense"/>
    <x v="33"/>
    <s v="FORCE 3^"/>
    <x v="3"/>
    <x v="401"/>
    <n v="1"/>
  </r>
  <r>
    <x v="9"/>
    <s v="Defense"/>
    <x v="7"/>
    <s v="Lockheed Martin"/>
    <x v="6"/>
    <x v="402"/>
    <n v="6"/>
  </r>
  <r>
    <x v="9"/>
    <s v="Defense"/>
    <x v="1"/>
    <s v="General Electric"/>
    <x v="1"/>
    <x v="403"/>
    <n v="1"/>
  </r>
  <r>
    <x v="9"/>
    <s v="Defense"/>
    <x v="11"/>
    <s v="MARITIME HELICOPTER SUPPORT [Lockheed Martin/Sikorsky Joint Venture]^"/>
    <x v="6"/>
    <x v="85"/>
    <n v="0"/>
  </r>
  <r>
    <x v="9"/>
    <s v="Defense"/>
    <x v="23"/>
    <s v="Rolls-Royce"/>
    <x v="6"/>
    <x v="85"/>
    <n v="2"/>
  </r>
  <r>
    <x v="9"/>
    <s v="Defense"/>
    <x v="0"/>
    <s v="Northrop Grumman"/>
    <x v="6"/>
    <x v="85"/>
    <n v="0"/>
  </r>
  <r>
    <x v="9"/>
    <s v="Defense"/>
    <x v="29"/>
    <s v="ENGINEERED SUPPORT SYSTEMS^"/>
    <x v="2"/>
    <x v="85"/>
    <n v="2"/>
  </r>
  <r>
    <x v="9"/>
    <s v="Defense"/>
    <x v="7"/>
    <s v="Lockheed Martin"/>
    <x v="8"/>
    <x v="85"/>
    <n v="2"/>
  </r>
  <r>
    <x v="9"/>
    <s v="Defense"/>
    <x v="6"/>
    <s v="622541746^"/>
    <x v="1"/>
    <x v="404"/>
    <n v="1"/>
  </r>
  <r>
    <x v="9"/>
    <s v="Defense"/>
    <x v="0"/>
    <s v="Northrop Grumman"/>
    <x v="8"/>
    <x v="405"/>
    <n v="3"/>
  </r>
  <r>
    <x v="9"/>
    <s v="Defense"/>
    <x v="3"/>
    <s v="Honeywell"/>
    <x v="1"/>
    <x v="406"/>
    <n v="8"/>
  </r>
  <r>
    <x v="10"/>
    <s v="Defense"/>
    <x v="5"/>
    <s v="Boeing"/>
    <x v="3"/>
    <x v="407"/>
    <n v="30"/>
  </r>
  <r>
    <x v="10"/>
    <s v="Defense"/>
    <x v="0"/>
    <s v="Northrop Grumman"/>
    <x v="0"/>
    <x v="408"/>
    <n v="231"/>
  </r>
  <r>
    <x v="10"/>
    <s v="Defense"/>
    <x v="18"/>
    <s v="EADS"/>
    <x v="0"/>
    <x v="409"/>
    <n v="144"/>
  </r>
  <r>
    <x v="10"/>
    <s v="Defense"/>
    <x v="1"/>
    <s v="General Electric"/>
    <x v="2"/>
    <x v="410"/>
    <n v="24"/>
  </r>
  <r>
    <x v="10"/>
    <s v="Defense"/>
    <x v="0"/>
    <s v="Northrop Grumman"/>
    <x v="4"/>
    <x v="411"/>
    <n v="128"/>
  </r>
  <r>
    <x v="10"/>
    <s v="Defense"/>
    <x v="11"/>
    <s v="MARITIME HELICOPTER SUPPORT [Lockheed Martin/Sikorsky Joint Venture]^"/>
    <x v="6"/>
    <x v="412"/>
    <n v="7"/>
  </r>
  <r>
    <x v="10"/>
    <s v="Defense"/>
    <x v="5"/>
    <s v="Boeing"/>
    <x v="0"/>
    <x v="413"/>
    <n v="45"/>
  </r>
  <r>
    <x v="10"/>
    <s v="Defense"/>
    <x v="17"/>
    <s v="Textron"/>
    <x v="0"/>
    <x v="414"/>
    <n v="37"/>
  </r>
  <r>
    <x v="10"/>
    <s v="Defense"/>
    <x v="7"/>
    <s v="Lockheed Martin"/>
    <x v="1"/>
    <x v="415"/>
    <n v="93"/>
  </r>
  <r>
    <x v="10"/>
    <s v="Defense"/>
    <x v="15"/>
    <s v="General Dynamics"/>
    <x v="10"/>
    <x v="416"/>
    <n v="381"/>
  </r>
  <r>
    <x v="10"/>
    <s v="Defense"/>
    <x v="5"/>
    <s v="Boeing"/>
    <x v="1"/>
    <x v="417"/>
    <n v="84"/>
  </r>
  <r>
    <x v="10"/>
    <s v="Defense"/>
    <x v="7"/>
    <s v="Lockheed Martin"/>
    <x v="10"/>
    <x v="418"/>
    <n v="86"/>
  </r>
  <r>
    <x v="10"/>
    <s v="Defense"/>
    <x v="15"/>
    <s v="General Dynamics"/>
    <x v="3"/>
    <x v="419"/>
    <n v="406"/>
  </r>
  <r>
    <x v="10"/>
    <s v="Defense"/>
    <x v="0"/>
    <s v="Northrop Grumman"/>
    <x v="3"/>
    <x v="420"/>
    <n v="49"/>
  </r>
  <r>
    <x v="10"/>
    <s v="Defense"/>
    <x v="10"/>
    <s v="Bell-Boeing Joint Project Office"/>
    <x v="0"/>
    <x v="421"/>
    <n v="15"/>
  </r>
  <r>
    <x v="10"/>
    <s v="Defense"/>
    <x v="19"/>
    <s v="AM General"/>
    <x v="5"/>
    <x v="422"/>
    <n v="1482"/>
  </r>
  <r>
    <x v="10"/>
    <s v="Defense"/>
    <x v="31"/>
    <s v="GOODWILL INDUS^"/>
    <x v="11"/>
    <x v="423"/>
    <n v="8"/>
  </r>
  <r>
    <x v="10"/>
    <s v="Defense"/>
    <x v="7"/>
    <s v="Lockheed Martin"/>
    <x v="11"/>
    <x v="424"/>
    <n v="17"/>
  </r>
  <r>
    <x v="10"/>
    <s v="Defense"/>
    <x v="23"/>
    <s v="Rolls-Royce"/>
    <x v="0"/>
    <x v="425"/>
    <n v="38"/>
  </r>
  <r>
    <x v="10"/>
    <s v="Defense"/>
    <x v="5"/>
    <s v="Boeing"/>
    <x v="4"/>
    <x v="426"/>
    <n v="28"/>
  </r>
  <r>
    <x v="10"/>
    <s v="Defense"/>
    <x v="7"/>
    <s v="Lockheed Martin"/>
    <x v="4"/>
    <x v="427"/>
    <n v="73"/>
  </r>
  <r>
    <x v="10"/>
    <s v="Defense"/>
    <x v="2"/>
    <s v="Raytheon"/>
    <x v="3"/>
    <x v="428"/>
    <n v="56"/>
  </r>
  <r>
    <x v="10"/>
    <s v="Defense"/>
    <x v="26"/>
    <s v="Battelle"/>
    <x v="1"/>
    <x v="429"/>
    <n v="27"/>
  </r>
  <r>
    <x v="10"/>
    <s v="Defense"/>
    <x v="13"/>
    <s v="Javelin Joint Venture"/>
    <x v="8"/>
    <x v="430"/>
    <n v="50"/>
  </r>
  <r>
    <x v="10"/>
    <s v="Defense"/>
    <x v="23"/>
    <s v="Rolls-Royce"/>
    <x v="4"/>
    <x v="431"/>
    <n v="15"/>
  </r>
  <r>
    <x v="10"/>
    <s v="Defense"/>
    <x v="6"/>
    <s v="126525976^"/>
    <x v="8"/>
    <x v="432"/>
    <n v="46"/>
  </r>
  <r>
    <x v="10"/>
    <s v="Defense"/>
    <x v="6"/>
    <s v="197286172^"/>
    <x v="5"/>
    <x v="433"/>
    <n v="2808"/>
  </r>
  <r>
    <x v="10"/>
    <s v="Defense"/>
    <x v="34"/>
    <s v="L3 Communications"/>
    <x v="1"/>
    <x v="434"/>
    <n v="10"/>
  </r>
  <r>
    <x v="10"/>
    <s v="Defense"/>
    <x v="2"/>
    <s v="Raytheon"/>
    <x v="4"/>
    <x v="435"/>
    <n v="48"/>
  </r>
  <r>
    <x v="10"/>
    <s v="Defense"/>
    <x v="35"/>
    <s v="General Atomics"/>
    <x v="0"/>
    <x v="436"/>
    <n v="1"/>
  </r>
  <r>
    <x v="10"/>
    <s v="Defense"/>
    <x v="6"/>
    <s v="796520807^"/>
    <x v="4"/>
    <x v="437"/>
    <n v="38"/>
  </r>
  <r>
    <x v="10"/>
    <s v="Defense"/>
    <x v="3"/>
    <s v="Honeywell"/>
    <x v="1"/>
    <x v="438"/>
    <n v="9"/>
  </r>
  <r>
    <x v="10"/>
    <s v="Defense"/>
    <x v="6"/>
    <s v="001667161^"/>
    <x v="5"/>
    <x v="439"/>
    <n v="2182"/>
  </r>
  <r>
    <x v="10"/>
    <s v="Defense"/>
    <x v="24"/>
    <s v="BERKSHIRE HATHAWAY^"/>
    <x v="1"/>
    <x v="440"/>
    <n v="15"/>
  </r>
  <r>
    <x v="10"/>
    <s v="Defense"/>
    <x v="6"/>
    <s v="006543826^"/>
    <x v="3"/>
    <x v="441"/>
    <n v="25"/>
  </r>
  <r>
    <x v="10"/>
    <s v="Defense"/>
    <x v="23"/>
    <s v="Rolls-Royce"/>
    <x v="1"/>
    <x v="442"/>
    <n v="5"/>
  </r>
  <r>
    <x v="10"/>
    <s v="Defense"/>
    <x v="22"/>
    <s v="SAIC"/>
    <x v="3"/>
    <x v="443"/>
    <n v="17"/>
  </r>
  <r>
    <x v="10"/>
    <s v="Defense"/>
    <x v="2"/>
    <s v="Raytheon"/>
    <x v="0"/>
    <x v="444"/>
    <n v="5"/>
  </r>
  <r>
    <x v="10"/>
    <s v="Defense"/>
    <x v="15"/>
    <s v="General Dynamics"/>
    <x v="4"/>
    <x v="445"/>
    <n v="65"/>
  </r>
  <r>
    <x v="10"/>
    <s v="Defense"/>
    <x v="20"/>
    <s v="United Technologies"/>
    <x v="0"/>
    <x v="446"/>
    <n v="2"/>
  </r>
  <r>
    <x v="10"/>
    <s v="Defense"/>
    <x v="15"/>
    <s v="General Dynamics"/>
    <x v="11"/>
    <x v="447"/>
    <n v="73"/>
  </r>
  <r>
    <x v="10"/>
    <s v="Defense"/>
    <x v="0"/>
    <s v="Northrop Grumman"/>
    <x v="1"/>
    <x v="448"/>
    <n v="82"/>
  </r>
  <r>
    <x v="10"/>
    <s v="Defense"/>
    <x v="23"/>
    <s v="Rolls-Royce"/>
    <x v="2"/>
    <x v="449"/>
    <n v="16"/>
  </r>
  <r>
    <x v="10"/>
    <s v="Defense"/>
    <x v="6"/>
    <s v="126525976^"/>
    <x v="0"/>
    <x v="450"/>
    <n v="31"/>
  </r>
  <r>
    <x v="10"/>
    <s v="Defense"/>
    <x v="0"/>
    <s v="Northrop Grumman"/>
    <x v="8"/>
    <x v="451"/>
    <n v="6"/>
  </r>
  <r>
    <x v="10"/>
    <s v="Defense"/>
    <x v="7"/>
    <s v="Lockheed Martin"/>
    <x v="3"/>
    <x v="452"/>
    <n v="29"/>
  </r>
  <r>
    <x v="10"/>
    <s v="Defense"/>
    <x v="3"/>
    <s v="Honeywell"/>
    <x v="0"/>
    <x v="453"/>
    <n v="3"/>
  </r>
  <r>
    <x v="10"/>
    <s v="Defense"/>
    <x v="16"/>
    <s v="BAE Systems"/>
    <x v="3"/>
    <x v="454"/>
    <n v="1"/>
  </r>
  <r>
    <x v="10"/>
    <s v="Defense"/>
    <x v="6"/>
    <s v="111662912^"/>
    <x v="4"/>
    <x v="455"/>
    <n v="20"/>
  </r>
  <r>
    <x v="10"/>
    <s v="Defense"/>
    <x v="1"/>
    <s v="General Electric"/>
    <x v="0"/>
    <x v="456"/>
    <n v="4"/>
  </r>
  <r>
    <x v="10"/>
    <s v="Defense"/>
    <x v="16"/>
    <s v="BAE Systems"/>
    <x v="1"/>
    <x v="457"/>
    <n v="5"/>
  </r>
  <r>
    <x v="10"/>
    <s v="Defense"/>
    <x v="0"/>
    <s v="Northrop Grumman"/>
    <x v="6"/>
    <x v="458"/>
    <n v="1"/>
  </r>
  <r>
    <x v="10"/>
    <s v="Defense"/>
    <x v="15"/>
    <s v="General Dynamics"/>
    <x v="6"/>
    <x v="459"/>
    <n v="10"/>
  </r>
  <r>
    <x v="10"/>
    <s v="Defense"/>
    <x v="18"/>
    <s v="EADS"/>
    <x v="1"/>
    <x v="460"/>
    <n v="6"/>
  </r>
  <r>
    <x v="10"/>
    <s v="Defense"/>
    <x v="6"/>
    <s v="132281031^"/>
    <x v="4"/>
    <x v="461"/>
    <n v="3"/>
  </r>
  <r>
    <x v="10"/>
    <s v="Defense"/>
    <x v="21"/>
    <s v="SNC"/>
    <x v="8"/>
    <x v="462"/>
    <n v="10"/>
  </r>
  <r>
    <x v="10"/>
    <s v="Defense"/>
    <x v="15"/>
    <s v="General Dynamics"/>
    <x v="8"/>
    <x v="463"/>
    <n v="9"/>
  </r>
  <r>
    <x v="10"/>
    <s v="Defense"/>
    <x v="9"/>
    <s v="Rockwell Collins"/>
    <x v="0"/>
    <x v="464"/>
    <n v="5"/>
  </r>
  <r>
    <x v="10"/>
    <s v="Defense"/>
    <x v="15"/>
    <s v="General Dynamics"/>
    <x v="1"/>
    <x v="465"/>
    <n v="4"/>
  </r>
  <r>
    <x v="10"/>
    <s v="Defense"/>
    <x v="26"/>
    <s v="Battelle"/>
    <x v="10"/>
    <x v="466"/>
    <n v="2"/>
  </r>
  <r>
    <x v="10"/>
    <s v="Defense"/>
    <x v="26"/>
    <s v="Battelle"/>
    <x v="11"/>
    <x v="467"/>
    <n v="7"/>
  </r>
  <r>
    <x v="10"/>
    <s v="Defense"/>
    <x v="2"/>
    <s v="Raytheon"/>
    <x v="2"/>
    <x v="468"/>
    <n v="9"/>
  </r>
  <r>
    <x v="10"/>
    <s v="Defense"/>
    <x v="7"/>
    <s v="Lockheed Martin"/>
    <x v="6"/>
    <x v="469"/>
    <n v="11"/>
  </r>
  <r>
    <x v="10"/>
    <s v="Defense"/>
    <x v="14"/>
    <s v="SUNDSTRAND^"/>
    <x v="0"/>
    <x v="470"/>
    <n v="1"/>
  </r>
  <r>
    <x v="10"/>
    <s v="Defense"/>
    <x v="1"/>
    <s v="General Electric"/>
    <x v="3"/>
    <x v="471"/>
    <n v="1"/>
  </r>
  <r>
    <x v="10"/>
    <s v="Defense"/>
    <x v="6"/>
    <s v="961547908^"/>
    <x v="4"/>
    <x v="472"/>
    <n v="3"/>
  </r>
  <r>
    <x v="10"/>
    <s v="Defense"/>
    <x v="2"/>
    <s v="Raytheon"/>
    <x v="6"/>
    <x v="473"/>
    <n v="6"/>
  </r>
  <r>
    <x v="10"/>
    <s v="Defense"/>
    <x v="26"/>
    <s v="Battelle"/>
    <x v="6"/>
    <x v="474"/>
    <n v="5"/>
  </r>
  <r>
    <x v="10"/>
    <s v="Defense"/>
    <x v="2"/>
    <s v="Raytheon"/>
    <x v="9"/>
    <x v="475"/>
    <n v="8"/>
  </r>
  <r>
    <x v="10"/>
    <s v="Defense"/>
    <x v="7"/>
    <s v="Lockheed Martin"/>
    <x v="7"/>
    <x v="476"/>
    <n v="2"/>
  </r>
  <r>
    <x v="10"/>
    <s v="Defense"/>
    <x v="7"/>
    <s v="Lockheed Martin"/>
    <x v="0"/>
    <x v="477"/>
    <n v="7"/>
  </r>
  <r>
    <x v="10"/>
    <s v="Defense"/>
    <x v="32"/>
    <s v="UNIVERSITY OF TENNESSEE^"/>
    <x v="4"/>
    <x v="478"/>
    <n v="1"/>
  </r>
  <r>
    <x v="10"/>
    <s v="Defense"/>
    <x v="2"/>
    <s v="Raytheon"/>
    <x v="7"/>
    <x v="479"/>
    <n v="7"/>
  </r>
  <r>
    <x v="10"/>
    <s v="Defense"/>
    <x v="7"/>
    <s v="Lockheed Martin"/>
    <x v="2"/>
    <x v="480"/>
    <n v="7"/>
  </r>
  <r>
    <x v="10"/>
    <s v="Defense"/>
    <x v="7"/>
    <s v="Lockheed Martin"/>
    <x v="9"/>
    <x v="481"/>
    <n v="1"/>
  </r>
  <r>
    <x v="10"/>
    <s v="Defense"/>
    <x v="2"/>
    <s v="Raytheon"/>
    <x v="5"/>
    <x v="482"/>
    <n v="1"/>
  </r>
  <r>
    <x v="10"/>
    <s v="Defense"/>
    <x v="6"/>
    <s v="096676143^"/>
    <x v="3"/>
    <x v="483"/>
    <n v="1"/>
  </r>
  <r>
    <x v="10"/>
    <s v="Defense"/>
    <x v="6"/>
    <s v="127809452^"/>
    <x v="3"/>
    <x v="484"/>
    <n v="1"/>
  </r>
  <r>
    <x v="10"/>
    <s v="Defense"/>
    <x v="6"/>
    <s v="012537903^"/>
    <x v="3"/>
    <x v="485"/>
    <n v="1"/>
  </r>
  <r>
    <x v="10"/>
    <s v="Defense"/>
    <x v="2"/>
    <s v="Raytheon"/>
    <x v="14"/>
    <x v="486"/>
    <n v="1"/>
  </r>
  <r>
    <x v="10"/>
    <s v="Defense"/>
    <x v="11"/>
    <s v="MARITIME HELICOPTER SUPPORT [Lockheed Martin/Sikorsky Joint Venture]^"/>
    <x v="0"/>
    <x v="85"/>
    <n v="2"/>
  </r>
  <r>
    <x v="10"/>
    <s v="Defense"/>
    <x v="5"/>
    <s v="Boeing"/>
    <x v="9"/>
    <x v="85"/>
    <n v="0"/>
  </r>
  <r>
    <x v="10"/>
    <s v="Defense"/>
    <x v="6"/>
    <s v="023127090^"/>
    <x v="4"/>
    <x v="85"/>
    <n v="1"/>
  </r>
  <r>
    <x v="10"/>
    <s v="Defense"/>
    <x v="6"/>
    <s v="929941771^"/>
    <x v="4"/>
    <x v="85"/>
    <n v="1"/>
  </r>
  <r>
    <x v="10"/>
    <s v="Defense"/>
    <x v="29"/>
    <s v="ENGINEERED SUPPORT SYSTEMS^"/>
    <x v="2"/>
    <x v="487"/>
    <n v="1"/>
  </r>
  <r>
    <x v="10"/>
    <s v="Defense"/>
    <x v="2"/>
    <s v="Raytheon"/>
    <x v="1"/>
    <x v="488"/>
    <n v="4"/>
  </r>
  <r>
    <x v="10"/>
    <s v="Defense"/>
    <x v="17"/>
    <s v="Textron"/>
    <x v="1"/>
    <x v="489"/>
    <n v="4"/>
  </r>
  <r>
    <x v="10"/>
    <s v="Defense"/>
    <x v="0"/>
    <s v="Northrop Grumman"/>
    <x v="2"/>
    <x v="490"/>
    <n v="4"/>
  </r>
  <r>
    <x v="11"/>
    <s v="Defense"/>
    <x v="1"/>
    <s v="General Electric"/>
    <x v="2"/>
    <x v="491"/>
    <n v="30"/>
  </r>
  <r>
    <x v="11"/>
    <s v="Defense"/>
    <x v="18"/>
    <s v="EADS"/>
    <x v="0"/>
    <x v="492"/>
    <n v="131"/>
  </r>
  <r>
    <x v="11"/>
    <s v="Defense"/>
    <x v="0"/>
    <s v="Northrop Grumman"/>
    <x v="4"/>
    <x v="493"/>
    <n v="182"/>
  </r>
  <r>
    <x v="11"/>
    <s v="Defense"/>
    <x v="11"/>
    <s v="MARITIME HELICOPTER SUPPORT [Lockheed Martin/Sikorsky Joint Venture]^"/>
    <x v="6"/>
    <x v="494"/>
    <n v="7"/>
  </r>
  <r>
    <x v="11"/>
    <s v="Defense"/>
    <x v="17"/>
    <s v="Textron"/>
    <x v="0"/>
    <x v="495"/>
    <n v="39"/>
  </r>
  <r>
    <x v="11"/>
    <s v="Defense"/>
    <x v="0"/>
    <s v="Northrop Grumman"/>
    <x v="0"/>
    <x v="496"/>
    <n v="337"/>
  </r>
  <r>
    <x v="11"/>
    <s v="Defense"/>
    <x v="34"/>
    <s v="L3 Communications"/>
    <x v="1"/>
    <x v="497"/>
    <n v="33"/>
  </r>
  <r>
    <x v="11"/>
    <s v="Defense"/>
    <x v="7"/>
    <s v="Lockheed Martin"/>
    <x v="10"/>
    <x v="498"/>
    <n v="78"/>
  </r>
  <r>
    <x v="11"/>
    <s v="Defense"/>
    <x v="7"/>
    <s v="Lockheed Martin"/>
    <x v="1"/>
    <x v="499"/>
    <n v="111"/>
  </r>
  <r>
    <x v="11"/>
    <s v="Defense"/>
    <x v="5"/>
    <s v="Boeing"/>
    <x v="0"/>
    <x v="500"/>
    <n v="58"/>
  </r>
  <r>
    <x v="11"/>
    <s v="Defense"/>
    <x v="23"/>
    <s v="Rolls-Royce"/>
    <x v="0"/>
    <x v="501"/>
    <n v="60"/>
  </r>
  <r>
    <x v="11"/>
    <s v="Defense"/>
    <x v="15"/>
    <s v="General Dynamics"/>
    <x v="10"/>
    <x v="502"/>
    <n v="377"/>
  </r>
  <r>
    <x v="11"/>
    <s v="Defense"/>
    <x v="5"/>
    <s v="Boeing"/>
    <x v="1"/>
    <x v="503"/>
    <n v="94"/>
  </r>
  <r>
    <x v="11"/>
    <s v="Defense"/>
    <x v="23"/>
    <s v="Rolls-Royce"/>
    <x v="2"/>
    <x v="504"/>
    <n v="6"/>
  </r>
  <r>
    <x v="11"/>
    <s v="Defense"/>
    <x v="10"/>
    <s v="Bell-Boeing Joint Project Office"/>
    <x v="0"/>
    <x v="505"/>
    <n v="8"/>
  </r>
  <r>
    <x v="11"/>
    <s v="Defense"/>
    <x v="5"/>
    <s v="Boeing"/>
    <x v="4"/>
    <x v="506"/>
    <n v="26"/>
  </r>
  <r>
    <x v="11"/>
    <s v="Defense"/>
    <x v="7"/>
    <s v="Lockheed Martin"/>
    <x v="11"/>
    <x v="507"/>
    <n v="14"/>
  </r>
  <r>
    <x v="11"/>
    <s v="Defense"/>
    <x v="2"/>
    <s v="Raytheon"/>
    <x v="3"/>
    <x v="508"/>
    <n v="104"/>
  </r>
  <r>
    <x v="11"/>
    <s v="Defense"/>
    <x v="15"/>
    <s v="General Dynamics"/>
    <x v="3"/>
    <x v="509"/>
    <n v="532"/>
  </r>
  <r>
    <x v="11"/>
    <s v="Defense"/>
    <x v="0"/>
    <s v="Northrop Grumman"/>
    <x v="3"/>
    <x v="510"/>
    <n v="44"/>
  </r>
  <r>
    <x v="11"/>
    <s v="Defense"/>
    <x v="31"/>
    <s v="GOODWILL INDUS^"/>
    <x v="11"/>
    <x v="511"/>
    <n v="14"/>
  </r>
  <r>
    <x v="11"/>
    <s v="Defense"/>
    <x v="23"/>
    <s v="Rolls-Royce"/>
    <x v="4"/>
    <x v="512"/>
    <n v="14"/>
  </r>
  <r>
    <x v="11"/>
    <s v="Defense"/>
    <x v="7"/>
    <s v="Lockheed Martin"/>
    <x v="4"/>
    <x v="513"/>
    <n v="59"/>
  </r>
  <r>
    <x v="11"/>
    <s v="Defense"/>
    <x v="26"/>
    <s v="Battelle"/>
    <x v="1"/>
    <x v="514"/>
    <n v="17"/>
  </r>
  <r>
    <x v="11"/>
    <s v="Defense"/>
    <x v="0"/>
    <s v="Northrop Grumman"/>
    <x v="1"/>
    <x v="515"/>
    <n v="65"/>
  </r>
  <r>
    <x v="11"/>
    <s v="Defense"/>
    <x v="6"/>
    <s v="197286172^"/>
    <x v="5"/>
    <x v="516"/>
    <n v="2544"/>
  </r>
  <r>
    <x v="11"/>
    <s v="Defense"/>
    <x v="0"/>
    <s v="Northrop Grumman"/>
    <x v="8"/>
    <x v="517"/>
    <n v="16"/>
  </r>
  <r>
    <x v="11"/>
    <s v="Defense"/>
    <x v="13"/>
    <s v="Javelin Joint Venture"/>
    <x v="8"/>
    <x v="518"/>
    <n v="27"/>
  </r>
  <r>
    <x v="11"/>
    <s v="Defense"/>
    <x v="15"/>
    <s v="General Dynamics"/>
    <x v="4"/>
    <x v="519"/>
    <n v="56"/>
  </r>
  <r>
    <x v="11"/>
    <s v="Defense"/>
    <x v="23"/>
    <s v="Rolls-Royce"/>
    <x v="1"/>
    <x v="520"/>
    <n v="11"/>
  </r>
  <r>
    <x v="11"/>
    <s v="Defense"/>
    <x v="2"/>
    <s v="Raytheon"/>
    <x v="4"/>
    <x v="521"/>
    <n v="35"/>
  </r>
  <r>
    <x v="11"/>
    <s v="Defense"/>
    <x v="3"/>
    <s v="Honeywell"/>
    <x v="1"/>
    <x v="522"/>
    <n v="10"/>
  </r>
  <r>
    <x v="11"/>
    <s v="Defense"/>
    <x v="7"/>
    <s v="Lockheed Martin"/>
    <x v="3"/>
    <x v="523"/>
    <n v="53"/>
  </r>
  <r>
    <x v="11"/>
    <s v="Defense"/>
    <x v="6"/>
    <s v="796520807^"/>
    <x v="4"/>
    <x v="524"/>
    <n v="27"/>
  </r>
  <r>
    <x v="11"/>
    <s v="Defense"/>
    <x v="6"/>
    <s v="006543826^"/>
    <x v="3"/>
    <x v="525"/>
    <n v="87"/>
  </r>
  <r>
    <x v="11"/>
    <s v="Defense"/>
    <x v="24"/>
    <s v="BERKSHIRE HATHAWAY^"/>
    <x v="1"/>
    <x v="526"/>
    <n v="13"/>
  </r>
  <r>
    <x v="11"/>
    <s v="Defense"/>
    <x v="11"/>
    <s v="MARITIME HELICOPTER SUPPORT [Lockheed Martin/Sikorsky Joint Venture]^"/>
    <x v="0"/>
    <x v="527"/>
    <n v="5"/>
  </r>
  <r>
    <x v="11"/>
    <s v="Defense"/>
    <x v="20"/>
    <s v="United Technologies"/>
    <x v="0"/>
    <x v="528"/>
    <n v="1"/>
  </r>
  <r>
    <x v="11"/>
    <s v="Defense"/>
    <x v="22"/>
    <s v="SAIC"/>
    <x v="3"/>
    <x v="529"/>
    <n v="17"/>
  </r>
  <r>
    <x v="11"/>
    <s v="Defense"/>
    <x v="34"/>
    <s v="L3 Communications"/>
    <x v="3"/>
    <x v="530"/>
    <n v="5"/>
  </r>
  <r>
    <x v="11"/>
    <s v="Defense"/>
    <x v="3"/>
    <s v="Honeywell"/>
    <x v="0"/>
    <x v="531"/>
    <n v="5"/>
  </r>
  <r>
    <x v="11"/>
    <s v="Defense"/>
    <x v="6"/>
    <s v="126525976^"/>
    <x v="0"/>
    <x v="532"/>
    <n v="41"/>
  </r>
  <r>
    <x v="11"/>
    <s v="Defense"/>
    <x v="5"/>
    <s v="Boeing"/>
    <x v="9"/>
    <x v="533"/>
    <n v="1"/>
  </r>
  <r>
    <x v="11"/>
    <s v="Defense"/>
    <x v="15"/>
    <s v="General Dynamics"/>
    <x v="11"/>
    <x v="534"/>
    <n v="16"/>
  </r>
  <r>
    <x v="11"/>
    <s v="Defense"/>
    <x v="2"/>
    <s v="Raytheon"/>
    <x v="2"/>
    <x v="535"/>
    <n v="30"/>
  </r>
  <r>
    <x v="11"/>
    <s v="Defense"/>
    <x v="6"/>
    <s v="126525976^"/>
    <x v="8"/>
    <x v="536"/>
    <n v="53"/>
  </r>
  <r>
    <x v="11"/>
    <s v="Defense"/>
    <x v="19"/>
    <s v="AM General"/>
    <x v="5"/>
    <x v="537"/>
    <n v="202"/>
  </r>
  <r>
    <x v="11"/>
    <s v="Defense"/>
    <x v="34"/>
    <s v="L3 Communications"/>
    <x v="0"/>
    <x v="538"/>
    <n v="1"/>
  </r>
  <r>
    <x v="11"/>
    <s v="Defense"/>
    <x v="15"/>
    <s v="General Dynamics"/>
    <x v="6"/>
    <x v="539"/>
    <n v="25"/>
  </r>
  <r>
    <x v="11"/>
    <s v="Defense"/>
    <x v="9"/>
    <s v="Rockwell Collins"/>
    <x v="0"/>
    <x v="540"/>
    <n v="3"/>
  </r>
  <r>
    <x v="11"/>
    <s v="Defense"/>
    <x v="16"/>
    <s v="BAE Systems"/>
    <x v="3"/>
    <x v="541"/>
    <n v="1"/>
  </r>
  <r>
    <x v="11"/>
    <s v="Defense"/>
    <x v="26"/>
    <s v="Battelle"/>
    <x v="4"/>
    <x v="542"/>
    <n v="3"/>
  </r>
  <r>
    <x v="11"/>
    <s v="Defense"/>
    <x v="16"/>
    <s v="BAE Systems"/>
    <x v="1"/>
    <x v="543"/>
    <n v="6"/>
  </r>
  <r>
    <x v="11"/>
    <s v="Defense"/>
    <x v="5"/>
    <s v="Boeing"/>
    <x v="3"/>
    <x v="544"/>
    <n v="22"/>
  </r>
  <r>
    <x v="11"/>
    <s v="Defense"/>
    <x v="7"/>
    <s v="Lockheed Martin"/>
    <x v="0"/>
    <x v="545"/>
    <n v="5"/>
  </r>
  <r>
    <x v="11"/>
    <s v="Defense"/>
    <x v="18"/>
    <s v="EADS"/>
    <x v="1"/>
    <x v="546"/>
    <n v="10"/>
  </r>
  <r>
    <x v="11"/>
    <s v="Defense"/>
    <x v="0"/>
    <s v="Northrop Grumman"/>
    <x v="6"/>
    <x v="547"/>
    <n v="1"/>
  </r>
  <r>
    <x v="11"/>
    <s v="Defense"/>
    <x v="6"/>
    <s v="132281031^"/>
    <x v="4"/>
    <x v="548"/>
    <n v="5"/>
  </r>
  <r>
    <x v="11"/>
    <s v="Defense"/>
    <x v="7"/>
    <s v="Lockheed Martin"/>
    <x v="8"/>
    <x v="549"/>
    <n v="3"/>
  </r>
  <r>
    <x v="11"/>
    <s v="Defense"/>
    <x v="6"/>
    <s v="111662912^"/>
    <x v="4"/>
    <x v="550"/>
    <n v="16"/>
  </r>
  <r>
    <x v="11"/>
    <s v="Defense"/>
    <x v="21"/>
    <s v="SNC"/>
    <x v="8"/>
    <x v="551"/>
    <n v="10"/>
  </r>
  <r>
    <x v="11"/>
    <s v="Defense"/>
    <x v="2"/>
    <s v="Raytheon"/>
    <x v="9"/>
    <x v="552"/>
    <n v="38"/>
  </r>
  <r>
    <x v="11"/>
    <s v="Defense"/>
    <x v="1"/>
    <s v="General Electric"/>
    <x v="0"/>
    <x v="553"/>
    <n v="1"/>
  </r>
  <r>
    <x v="11"/>
    <s v="Defense"/>
    <x v="26"/>
    <s v="Battelle"/>
    <x v="10"/>
    <x v="554"/>
    <n v="4"/>
  </r>
  <r>
    <x v="11"/>
    <s v="Defense"/>
    <x v="7"/>
    <s v="Lockheed Martin"/>
    <x v="6"/>
    <x v="555"/>
    <n v="16"/>
  </r>
  <r>
    <x v="11"/>
    <s v="Defense"/>
    <x v="2"/>
    <s v="Raytheon"/>
    <x v="6"/>
    <x v="556"/>
    <n v="9"/>
  </r>
  <r>
    <x v="11"/>
    <s v="Defense"/>
    <x v="6"/>
    <s v="961547908^"/>
    <x v="4"/>
    <x v="557"/>
    <n v="7"/>
  </r>
  <r>
    <x v="11"/>
    <s v="Defense"/>
    <x v="36"/>
    <s v="LMI Government Consulting"/>
    <x v="4"/>
    <x v="558"/>
    <n v="1"/>
  </r>
  <r>
    <x v="11"/>
    <s v="Defense"/>
    <x v="6"/>
    <s v="601713282^"/>
    <x v="3"/>
    <x v="559"/>
    <n v="1"/>
  </r>
  <r>
    <x v="11"/>
    <s v="Defense"/>
    <x v="0"/>
    <s v="Northrop Grumman"/>
    <x v="12"/>
    <x v="560"/>
    <n v="2"/>
  </r>
  <r>
    <x v="11"/>
    <s v="Defense"/>
    <x v="15"/>
    <s v="General Dynamics"/>
    <x v="0"/>
    <x v="561"/>
    <n v="2"/>
  </r>
  <r>
    <x v="11"/>
    <s v="Defense"/>
    <x v="7"/>
    <s v="Lockheed Martin"/>
    <x v="2"/>
    <x v="562"/>
    <n v="5"/>
  </r>
  <r>
    <x v="11"/>
    <s v="Defense"/>
    <x v="6"/>
    <s v="929941771^"/>
    <x v="4"/>
    <x v="563"/>
    <n v="2"/>
  </r>
  <r>
    <x v="11"/>
    <s v="Defense"/>
    <x v="37"/>
    <s v="UKPEAGVIK INUPIAT^"/>
    <x v="10"/>
    <x v="564"/>
    <n v="1"/>
  </r>
  <r>
    <x v="11"/>
    <s v="Defense"/>
    <x v="2"/>
    <s v="Raytheon"/>
    <x v="7"/>
    <x v="565"/>
    <n v="3"/>
  </r>
  <r>
    <x v="11"/>
    <s v="Defense"/>
    <x v="15"/>
    <s v="General Dynamics"/>
    <x v="2"/>
    <x v="566"/>
    <n v="1"/>
  </r>
  <r>
    <x v="11"/>
    <s v="Defense"/>
    <x v="7"/>
    <s v="Lockheed Martin"/>
    <x v="7"/>
    <x v="567"/>
    <n v="2"/>
  </r>
  <r>
    <x v="11"/>
    <s v="Defense"/>
    <x v="19"/>
    <s v="AM General"/>
    <x v="6"/>
    <x v="568"/>
    <n v="1"/>
  </r>
  <r>
    <x v="11"/>
    <s v="Defense"/>
    <x v="7"/>
    <s v="Lockheed Martin"/>
    <x v="9"/>
    <x v="569"/>
    <n v="1"/>
  </r>
  <r>
    <x v="11"/>
    <s v="Defense"/>
    <x v="2"/>
    <s v="Raytheon"/>
    <x v="5"/>
    <x v="570"/>
    <n v="2"/>
  </r>
  <r>
    <x v="11"/>
    <s v="Defense"/>
    <x v="19"/>
    <s v="AM General"/>
    <x v="3"/>
    <x v="571"/>
    <n v="1"/>
  </r>
  <r>
    <x v="11"/>
    <s v="Defense"/>
    <x v="2"/>
    <s v="Raytheon"/>
    <x v="0"/>
    <x v="572"/>
    <n v="1"/>
  </r>
  <r>
    <x v="11"/>
    <s v="Defense"/>
    <x v="0"/>
    <s v="Northrop Grumman"/>
    <x v="2"/>
    <x v="573"/>
    <n v="3"/>
  </r>
  <r>
    <x v="11"/>
    <s v="Defense"/>
    <x v="15"/>
    <s v="General Dynamics"/>
    <x v="1"/>
    <x v="574"/>
    <n v="1"/>
  </r>
  <r>
    <x v="11"/>
    <s v="Defense"/>
    <x v="7"/>
    <s v="Lockheed Martin"/>
    <x v="5"/>
    <x v="575"/>
    <n v="1"/>
  </r>
  <r>
    <x v="11"/>
    <s v="Defense"/>
    <x v="6"/>
    <s v="018420570^"/>
    <x v="1"/>
    <x v="576"/>
    <n v="1"/>
  </r>
  <r>
    <x v="11"/>
    <s v="Defense"/>
    <x v="26"/>
    <s v="Battelle"/>
    <x v="11"/>
    <x v="85"/>
    <n v="2"/>
  </r>
  <r>
    <x v="11"/>
    <s v="Defense"/>
    <x v="6"/>
    <s v="086590841^"/>
    <x v="1"/>
    <x v="85"/>
    <n v="4"/>
  </r>
  <r>
    <x v="11"/>
    <s v="Defense"/>
    <x v="12"/>
    <s v="KAISER AEROPSACE &amp; ELECTRONICS^"/>
    <x v="3"/>
    <x v="85"/>
    <n v="0"/>
  </r>
  <r>
    <x v="11"/>
    <s v="Defense"/>
    <x v="2"/>
    <s v="Raytheon"/>
    <x v="14"/>
    <x v="85"/>
    <n v="2"/>
  </r>
  <r>
    <x v="11"/>
    <s v="Defense"/>
    <x v="2"/>
    <s v="Raytheon"/>
    <x v="1"/>
    <x v="85"/>
    <n v="1"/>
  </r>
  <r>
    <x v="11"/>
    <s v="Defense"/>
    <x v="6"/>
    <s v="963635011^"/>
    <x v="4"/>
    <x v="85"/>
    <n v="2"/>
  </r>
  <r>
    <x v="11"/>
    <s v="Defense"/>
    <x v="26"/>
    <s v="Battelle"/>
    <x v="6"/>
    <x v="85"/>
    <n v="2"/>
  </r>
  <r>
    <x v="11"/>
    <s v="Defense"/>
    <x v="1"/>
    <s v="General Electric"/>
    <x v="1"/>
    <x v="85"/>
    <n v="2"/>
  </r>
  <r>
    <x v="11"/>
    <s v="Defense"/>
    <x v="34"/>
    <s v="L3 Communications"/>
    <x v="4"/>
    <x v="85"/>
    <n v="8"/>
  </r>
  <r>
    <x v="11"/>
    <s v="Defense"/>
    <x v="15"/>
    <s v="General Dynamics"/>
    <x v="8"/>
    <x v="577"/>
    <n v="5"/>
  </r>
  <r>
    <x v="11"/>
    <s v="Defense"/>
    <x v="17"/>
    <s v="Textron"/>
    <x v="1"/>
    <x v="578"/>
    <n v="2"/>
  </r>
  <r>
    <x v="12"/>
    <s v="Defense"/>
    <x v="5"/>
    <s v="Boeing"/>
    <x v="4"/>
    <x v="579"/>
    <n v="57"/>
  </r>
  <r>
    <x v="12"/>
    <s v="Defense"/>
    <x v="5"/>
    <s v="Boeing"/>
    <x v="0"/>
    <x v="580"/>
    <n v="90"/>
  </r>
  <r>
    <x v="12"/>
    <s v="Defense"/>
    <x v="34"/>
    <s v="L3 Communications"/>
    <x v="1"/>
    <x v="581"/>
    <n v="45"/>
  </r>
  <r>
    <x v="12"/>
    <s v="Defense"/>
    <x v="0"/>
    <s v="Northrop Grumman"/>
    <x v="0"/>
    <x v="582"/>
    <n v="336"/>
  </r>
  <r>
    <x v="12"/>
    <s v="Defense"/>
    <x v="1"/>
    <s v="General Electric"/>
    <x v="2"/>
    <x v="583"/>
    <n v="25"/>
  </r>
  <r>
    <x v="12"/>
    <s v="Defense"/>
    <x v="18"/>
    <s v="EADS"/>
    <x v="0"/>
    <x v="584"/>
    <n v="128"/>
  </r>
  <r>
    <x v="12"/>
    <s v="Defense"/>
    <x v="5"/>
    <s v="Boeing"/>
    <x v="1"/>
    <x v="585"/>
    <n v="230"/>
  </r>
  <r>
    <x v="12"/>
    <s v="Defense"/>
    <x v="34"/>
    <s v="L3 Communications"/>
    <x v="3"/>
    <x v="586"/>
    <n v="92"/>
  </r>
  <r>
    <x v="12"/>
    <s v="Defense"/>
    <x v="5"/>
    <s v="Boeing"/>
    <x v="7"/>
    <x v="587"/>
    <n v="26"/>
  </r>
  <r>
    <x v="12"/>
    <s v="Defense"/>
    <x v="11"/>
    <s v="MARITIME HELICOPTER SUPPORT [Lockheed Martin/Sikorsky Joint Venture]^"/>
    <x v="0"/>
    <x v="588"/>
    <n v="1"/>
  </r>
  <r>
    <x v="12"/>
    <s v="Defense"/>
    <x v="0"/>
    <s v="Northrop Grumman"/>
    <x v="4"/>
    <x v="589"/>
    <n v="172"/>
  </r>
  <r>
    <x v="12"/>
    <s v="Defense"/>
    <x v="35"/>
    <s v="General Atomics"/>
    <x v="0"/>
    <x v="590"/>
    <n v="7"/>
  </r>
  <r>
    <x v="12"/>
    <s v="Defense"/>
    <x v="17"/>
    <s v="Textron"/>
    <x v="0"/>
    <x v="591"/>
    <n v="61"/>
  </r>
  <r>
    <x v="12"/>
    <s v="Defense"/>
    <x v="7"/>
    <s v="Lockheed Martin"/>
    <x v="1"/>
    <x v="592"/>
    <n v="101"/>
  </r>
  <r>
    <x v="12"/>
    <s v="Defense"/>
    <x v="5"/>
    <s v="Boeing"/>
    <x v="6"/>
    <x v="593"/>
    <n v="3"/>
  </r>
  <r>
    <x v="12"/>
    <s v="Defense"/>
    <x v="34"/>
    <s v="L3 Communications"/>
    <x v="0"/>
    <x v="594"/>
    <n v="43"/>
  </r>
  <r>
    <x v="12"/>
    <s v="Defense"/>
    <x v="15"/>
    <s v="General Dynamics"/>
    <x v="10"/>
    <x v="595"/>
    <n v="318"/>
  </r>
  <r>
    <x v="12"/>
    <s v="Defense"/>
    <x v="7"/>
    <s v="Lockheed Martin"/>
    <x v="10"/>
    <x v="596"/>
    <n v="63"/>
  </r>
  <r>
    <x v="12"/>
    <s v="Defense"/>
    <x v="10"/>
    <s v="Bell-Boeing Joint Project Office"/>
    <x v="0"/>
    <x v="597"/>
    <n v="10"/>
  </r>
  <r>
    <x v="12"/>
    <s v="Defense"/>
    <x v="23"/>
    <s v="Rolls-Royce"/>
    <x v="0"/>
    <x v="598"/>
    <n v="94"/>
  </r>
  <r>
    <x v="12"/>
    <s v="Defense"/>
    <x v="34"/>
    <s v="L3 Communications"/>
    <x v="4"/>
    <x v="599"/>
    <n v="26"/>
  </r>
  <r>
    <x v="12"/>
    <s v="Defense"/>
    <x v="15"/>
    <s v="General Dynamics"/>
    <x v="3"/>
    <x v="600"/>
    <n v="536"/>
  </r>
  <r>
    <x v="12"/>
    <s v="Defense"/>
    <x v="23"/>
    <s v="Rolls-Royce"/>
    <x v="4"/>
    <x v="601"/>
    <n v="19"/>
  </r>
  <r>
    <x v="12"/>
    <s v="Defense"/>
    <x v="7"/>
    <s v="Lockheed Martin"/>
    <x v="11"/>
    <x v="602"/>
    <n v="15"/>
  </r>
  <r>
    <x v="12"/>
    <s v="Defense"/>
    <x v="0"/>
    <s v="Northrop Grumman"/>
    <x v="3"/>
    <x v="603"/>
    <n v="36"/>
  </r>
  <r>
    <x v="12"/>
    <s v="Defense"/>
    <x v="31"/>
    <s v="GOODWILL INDUS^"/>
    <x v="11"/>
    <x v="604"/>
    <n v="14"/>
  </r>
  <r>
    <x v="12"/>
    <s v="Defense"/>
    <x v="7"/>
    <s v="Lockheed Martin"/>
    <x v="4"/>
    <x v="605"/>
    <n v="62"/>
  </r>
  <r>
    <x v="12"/>
    <s v="Defense"/>
    <x v="2"/>
    <s v="Raytheon"/>
    <x v="3"/>
    <x v="606"/>
    <n v="87"/>
  </r>
  <r>
    <x v="12"/>
    <s v="Defense"/>
    <x v="23"/>
    <s v="Rolls-Royce"/>
    <x v="1"/>
    <x v="607"/>
    <n v="25"/>
  </r>
  <r>
    <x v="12"/>
    <s v="Defense"/>
    <x v="5"/>
    <s v="Boeing"/>
    <x v="9"/>
    <x v="608"/>
    <n v="3"/>
  </r>
  <r>
    <x v="12"/>
    <s v="Defense"/>
    <x v="13"/>
    <s v="Javelin Joint Venture"/>
    <x v="8"/>
    <x v="609"/>
    <n v="27"/>
  </r>
  <r>
    <x v="12"/>
    <s v="Defense"/>
    <x v="38"/>
    <s v="Dyncorp International"/>
    <x v="4"/>
    <x v="610"/>
    <n v="10"/>
  </r>
  <r>
    <x v="12"/>
    <s v="Defense"/>
    <x v="26"/>
    <s v="Battelle"/>
    <x v="1"/>
    <x v="611"/>
    <n v="25"/>
  </r>
  <r>
    <x v="12"/>
    <s v="Defense"/>
    <x v="3"/>
    <s v="Honeywell"/>
    <x v="1"/>
    <x v="612"/>
    <n v="14"/>
  </r>
  <r>
    <x v="12"/>
    <s v="Defense"/>
    <x v="6"/>
    <s v="006543826^"/>
    <x v="3"/>
    <x v="613"/>
    <n v="87"/>
  </r>
  <r>
    <x v="12"/>
    <s v="Defense"/>
    <x v="39"/>
    <s v="ESCO ELECTRONICS^"/>
    <x v="1"/>
    <x v="614"/>
    <n v="17"/>
  </r>
  <r>
    <x v="12"/>
    <s v="Defense"/>
    <x v="3"/>
    <s v="Honeywell"/>
    <x v="0"/>
    <x v="615"/>
    <n v="7"/>
  </r>
  <r>
    <x v="12"/>
    <s v="Defense"/>
    <x v="6"/>
    <s v="796520807^"/>
    <x v="4"/>
    <x v="616"/>
    <n v="25"/>
  </r>
  <r>
    <x v="12"/>
    <s v="Defense"/>
    <x v="2"/>
    <s v="Raytheon"/>
    <x v="4"/>
    <x v="617"/>
    <n v="44"/>
  </r>
  <r>
    <x v="12"/>
    <s v="Defense"/>
    <x v="24"/>
    <s v="BERKSHIRE HATHAWAY^"/>
    <x v="1"/>
    <x v="618"/>
    <n v="12"/>
  </r>
  <r>
    <x v="12"/>
    <s v="Defense"/>
    <x v="0"/>
    <s v="Northrop Grumman"/>
    <x v="1"/>
    <x v="619"/>
    <n v="60"/>
  </r>
  <r>
    <x v="12"/>
    <s v="Defense"/>
    <x v="22"/>
    <s v="SAIC"/>
    <x v="3"/>
    <x v="620"/>
    <n v="10"/>
  </r>
  <r>
    <x v="12"/>
    <s v="Defense"/>
    <x v="20"/>
    <s v="United Technologies"/>
    <x v="0"/>
    <x v="621"/>
    <n v="2"/>
  </r>
  <r>
    <x v="12"/>
    <s v="Defense"/>
    <x v="7"/>
    <s v="Lockheed Martin"/>
    <x v="3"/>
    <x v="622"/>
    <n v="40"/>
  </r>
  <r>
    <x v="12"/>
    <s v="Defense"/>
    <x v="6"/>
    <s v="197286172^"/>
    <x v="0"/>
    <x v="623"/>
    <n v="1"/>
  </r>
  <r>
    <x v="12"/>
    <s v="Defense"/>
    <x v="6"/>
    <s v="126525976^"/>
    <x v="8"/>
    <x v="624"/>
    <n v="36"/>
  </r>
  <r>
    <x v="12"/>
    <s v="Defense"/>
    <x v="0"/>
    <s v="Northrop Grumman"/>
    <x v="6"/>
    <x v="625"/>
    <n v="9"/>
  </r>
  <r>
    <x v="12"/>
    <s v="Defense"/>
    <x v="2"/>
    <s v="Raytheon"/>
    <x v="12"/>
    <x v="626"/>
    <n v="2"/>
  </r>
  <r>
    <x v="12"/>
    <s v="Defense"/>
    <x v="2"/>
    <s v="Raytheon"/>
    <x v="2"/>
    <x v="627"/>
    <n v="37"/>
  </r>
  <r>
    <x v="12"/>
    <s v="Defense"/>
    <x v="6"/>
    <s v="126525976^"/>
    <x v="0"/>
    <x v="628"/>
    <n v="21"/>
  </r>
  <r>
    <x v="12"/>
    <s v="Defense"/>
    <x v="40"/>
    <s v="HAWKER BEECHCRAFT^"/>
    <x v="1"/>
    <x v="629"/>
    <n v="2"/>
  </r>
  <r>
    <x v="12"/>
    <s v="Defense"/>
    <x v="15"/>
    <s v="General Dynamics"/>
    <x v="4"/>
    <x v="630"/>
    <n v="76"/>
  </r>
  <r>
    <x v="12"/>
    <s v="Defense"/>
    <x v="2"/>
    <s v="Raytheon"/>
    <x v="0"/>
    <x v="631"/>
    <n v="1"/>
  </r>
  <r>
    <x v="12"/>
    <s v="Defense"/>
    <x v="2"/>
    <s v="Raytheon"/>
    <x v="9"/>
    <x v="632"/>
    <n v="38"/>
  </r>
  <r>
    <x v="12"/>
    <s v="Defense"/>
    <x v="9"/>
    <s v="Rockwell Collins"/>
    <x v="0"/>
    <x v="633"/>
    <n v="4"/>
  </r>
  <r>
    <x v="12"/>
    <s v="Defense"/>
    <x v="26"/>
    <s v="Battelle"/>
    <x v="4"/>
    <x v="634"/>
    <n v="9"/>
  </r>
  <r>
    <x v="12"/>
    <s v="Defense"/>
    <x v="15"/>
    <s v="General Dynamics"/>
    <x v="6"/>
    <x v="635"/>
    <n v="37"/>
  </r>
  <r>
    <x v="12"/>
    <s v="Defense"/>
    <x v="16"/>
    <s v="BAE Systems"/>
    <x v="3"/>
    <x v="636"/>
    <n v="1"/>
  </r>
  <r>
    <x v="12"/>
    <s v="Defense"/>
    <x v="23"/>
    <s v="Rolls-Royce"/>
    <x v="2"/>
    <x v="637"/>
    <n v="17"/>
  </r>
  <r>
    <x v="12"/>
    <s v="Defense"/>
    <x v="14"/>
    <s v="SUNDSTRAND^"/>
    <x v="0"/>
    <x v="638"/>
    <n v="5"/>
  </r>
  <r>
    <x v="12"/>
    <s v="Defense"/>
    <x v="34"/>
    <s v="L3 Communications"/>
    <x v="6"/>
    <x v="639"/>
    <n v="2"/>
  </r>
  <r>
    <x v="12"/>
    <s v="Defense"/>
    <x v="16"/>
    <s v="BAE Systems"/>
    <x v="1"/>
    <x v="640"/>
    <n v="4"/>
  </r>
  <r>
    <x v="12"/>
    <s v="Defense"/>
    <x v="18"/>
    <s v="EADS"/>
    <x v="1"/>
    <x v="641"/>
    <n v="5"/>
  </r>
  <r>
    <x v="12"/>
    <s v="Defense"/>
    <x v="6"/>
    <s v="197286172^"/>
    <x v="5"/>
    <x v="642"/>
    <n v="743"/>
  </r>
  <r>
    <x v="12"/>
    <s v="Defense"/>
    <x v="7"/>
    <s v="Lockheed Martin"/>
    <x v="6"/>
    <x v="643"/>
    <n v="30"/>
  </r>
  <r>
    <x v="12"/>
    <s v="Defense"/>
    <x v="0"/>
    <s v="Northrop Grumman"/>
    <x v="8"/>
    <x v="644"/>
    <n v="25"/>
  </r>
  <r>
    <x v="12"/>
    <s v="Defense"/>
    <x v="17"/>
    <s v="Textron"/>
    <x v="4"/>
    <x v="645"/>
    <n v="2"/>
  </r>
  <r>
    <x v="12"/>
    <s v="Defense"/>
    <x v="15"/>
    <s v="General Dynamics"/>
    <x v="11"/>
    <x v="646"/>
    <n v="9"/>
  </r>
  <r>
    <x v="12"/>
    <s v="Defense"/>
    <x v="6"/>
    <s v="132281031^"/>
    <x v="4"/>
    <x v="647"/>
    <n v="8"/>
  </r>
  <r>
    <x v="12"/>
    <s v="Defense"/>
    <x v="15"/>
    <s v="General Dynamics"/>
    <x v="8"/>
    <x v="648"/>
    <n v="13"/>
  </r>
  <r>
    <x v="12"/>
    <s v="Defense"/>
    <x v="6"/>
    <s v="093377690^"/>
    <x v="10"/>
    <x v="649"/>
    <n v="1"/>
  </r>
  <r>
    <x v="12"/>
    <s v="Defense"/>
    <x v="7"/>
    <s v="Lockheed Martin"/>
    <x v="8"/>
    <x v="650"/>
    <n v="4"/>
  </r>
  <r>
    <x v="12"/>
    <s v="Defense"/>
    <x v="6"/>
    <s v="111662912^"/>
    <x v="4"/>
    <x v="651"/>
    <n v="10"/>
  </r>
  <r>
    <x v="12"/>
    <s v="Defense"/>
    <x v="41"/>
    <s v="Accenture"/>
    <x v="10"/>
    <x v="652"/>
    <n v="2"/>
  </r>
  <r>
    <x v="12"/>
    <s v="Defense"/>
    <x v="7"/>
    <s v="Lockheed Martin"/>
    <x v="0"/>
    <x v="653"/>
    <n v="12"/>
  </r>
  <r>
    <x v="12"/>
    <s v="Defense"/>
    <x v="22"/>
    <s v="SAIC"/>
    <x v="1"/>
    <x v="654"/>
    <n v="2"/>
  </r>
  <r>
    <x v="12"/>
    <s v="Defense"/>
    <x v="6"/>
    <s v="961547908^"/>
    <x v="4"/>
    <x v="655"/>
    <n v="4"/>
  </r>
  <r>
    <x v="12"/>
    <s v="Defense"/>
    <x v="0"/>
    <s v="Northrop Grumman"/>
    <x v="2"/>
    <x v="656"/>
    <n v="5"/>
  </r>
  <r>
    <x v="12"/>
    <s v="Defense"/>
    <x v="2"/>
    <s v="Raytheon"/>
    <x v="6"/>
    <x v="657"/>
    <n v="6"/>
  </r>
  <r>
    <x v="12"/>
    <s v="Defense"/>
    <x v="7"/>
    <s v="Lockheed Martin"/>
    <x v="12"/>
    <x v="658"/>
    <n v="1"/>
  </r>
  <r>
    <x v="12"/>
    <s v="Defense"/>
    <x v="7"/>
    <s v="Lockheed Martin"/>
    <x v="2"/>
    <x v="659"/>
    <n v="13"/>
  </r>
  <r>
    <x v="12"/>
    <s v="Defense"/>
    <x v="6"/>
    <s v="787227599^"/>
    <x v="4"/>
    <x v="660"/>
    <n v="1"/>
  </r>
  <r>
    <x v="12"/>
    <s v="Defense"/>
    <x v="15"/>
    <s v="General Dynamics"/>
    <x v="0"/>
    <x v="661"/>
    <n v="7"/>
  </r>
  <r>
    <x v="12"/>
    <s v="Defense"/>
    <x v="22"/>
    <s v="SAIC"/>
    <x v="4"/>
    <x v="662"/>
    <n v="1"/>
  </r>
  <r>
    <x v="12"/>
    <s v="Defense"/>
    <x v="42"/>
    <s v="ManTech International"/>
    <x v="4"/>
    <x v="662"/>
    <n v="1"/>
  </r>
  <r>
    <x v="12"/>
    <s v="Defense"/>
    <x v="43"/>
    <s v="M.C. DEAN^"/>
    <x v="4"/>
    <x v="662"/>
    <n v="1"/>
  </r>
  <r>
    <x v="12"/>
    <s v="Defense"/>
    <x v="16"/>
    <s v="BAE Systems"/>
    <x v="4"/>
    <x v="662"/>
    <n v="1"/>
  </r>
  <r>
    <x v="12"/>
    <s v="Defense"/>
    <x v="3"/>
    <s v="Honeywell"/>
    <x v="4"/>
    <x v="662"/>
    <n v="1"/>
  </r>
  <r>
    <x v="12"/>
    <s v="Defense"/>
    <x v="44"/>
    <s v="MILCOM^"/>
    <x v="4"/>
    <x v="662"/>
    <n v="1"/>
  </r>
  <r>
    <x v="12"/>
    <s v="Defense"/>
    <x v="0"/>
    <s v="Northrop Grumman"/>
    <x v="10"/>
    <x v="85"/>
    <n v="1"/>
  </r>
  <r>
    <x v="12"/>
    <s v="Defense"/>
    <x v="9"/>
    <s v="Rockwell Collins"/>
    <x v="3"/>
    <x v="85"/>
    <n v="0"/>
  </r>
  <r>
    <x v="12"/>
    <s v="Defense"/>
    <x v="21"/>
    <s v="SNC"/>
    <x v="8"/>
    <x v="85"/>
    <n v="4"/>
  </r>
  <r>
    <x v="12"/>
    <s v="Defense"/>
    <x v="26"/>
    <s v="Battelle"/>
    <x v="11"/>
    <x v="85"/>
    <n v="0"/>
  </r>
  <r>
    <x v="12"/>
    <s v="Defense"/>
    <x v="11"/>
    <s v="MARITIME HELICOPTER SUPPORT [Lockheed Martin/Sikorsky Joint Venture]^"/>
    <x v="6"/>
    <x v="85"/>
    <n v="0"/>
  </r>
  <r>
    <x v="12"/>
    <s v="Defense"/>
    <x v="36"/>
    <s v="LMI Government Consulting"/>
    <x v="4"/>
    <x v="85"/>
    <n v="1"/>
  </r>
  <r>
    <x v="12"/>
    <s v="Defense"/>
    <x v="2"/>
    <s v="Raytheon"/>
    <x v="5"/>
    <x v="85"/>
    <n v="3"/>
  </r>
  <r>
    <x v="12"/>
    <s v="Defense"/>
    <x v="23"/>
    <s v="Rolls-Royce"/>
    <x v="6"/>
    <x v="663"/>
    <n v="1"/>
  </r>
  <r>
    <x v="12"/>
    <s v="Defense"/>
    <x v="1"/>
    <s v="General Electric"/>
    <x v="1"/>
    <x v="664"/>
    <n v="1"/>
  </r>
  <r>
    <x v="12"/>
    <s v="Defense"/>
    <x v="2"/>
    <s v="Raytheon"/>
    <x v="7"/>
    <x v="665"/>
    <n v="2"/>
  </r>
  <r>
    <x v="12"/>
    <s v="Defense"/>
    <x v="17"/>
    <s v="Textron"/>
    <x v="1"/>
    <x v="666"/>
    <n v="3"/>
  </r>
  <r>
    <x v="12"/>
    <s v="Defense"/>
    <x v="5"/>
    <s v="Boeing"/>
    <x v="3"/>
    <x v="667"/>
    <n v="16"/>
  </r>
  <r>
    <x v="13"/>
    <s v="Defense"/>
    <x v="5"/>
    <s v="Boeing"/>
    <x v="4"/>
    <x v="668"/>
    <n v="106"/>
  </r>
  <r>
    <x v="13"/>
    <s v="Defense"/>
    <x v="5"/>
    <s v="Boeing"/>
    <x v="0"/>
    <x v="669"/>
    <n v="179"/>
  </r>
  <r>
    <x v="13"/>
    <s v="Defense"/>
    <x v="34"/>
    <s v="L3 Communications"/>
    <x v="3"/>
    <x v="670"/>
    <n v="124"/>
  </r>
  <r>
    <x v="13"/>
    <s v="Defense"/>
    <x v="34"/>
    <s v="L3 Communications"/>
    <x v="1"/>
    <x v="671"/>
    <n v="76"/>
  </r>
  <r>
    <x v="13"/>
    <s v="Defense"/>
    <x v="0"/>
    <s v="Northrop Grumman"/>
    <x v="0"/>
    <x v="672"/>
    <n v="346"/>
  </r>
  <r>
    <x v="13"/>
    <s v="Defense"/>
    <x v="1"/>
    <s v="General Electric"/>
    <x v="2"/>
    <x v="673"/>
    <n v="41"/>
  </r>
  <r>
    <x v="13"/>
    <s v="Defense"/>
    <x v="0"/>
    <s v="Northrop Grumman"/>
    <x v="4"/>
    <x v="674"/>
    <n v="141"/>
  </r>
  <r>
    <x v="13"/>
    <s v="Defense"/>
    <x v="18"/>
    <s v="EADS"/>
    <x v="0"/>
    <x v="675"/>
    <n v="118"/>
  </r>
  <r>
    <x v="13"/>
    <s v="Defense"/>
    <x v="34"/>
    <s v="L3 Communications"/>
    <x v="0"/>
    <x v="676"/>
    <n v="76"/>
  </r>
  <r>
    <x v="13"/>
    <s v="Defense"/>
    <x v="11"/>
    <s v="MARITIME HELICOPTER SUPPORT [Lockheed Martin/Sikorsky Joint Venture]^"/>
    <x v="0"/>
    <x v="677"/>
    <n v="14"/>
  </r>
  <r>
    <x v="13"/>
    <s v="Defense"/>
    <x v="35"/>
    <s v="General Atomics"/>
    <x v="0"/>
    <x v="678"/>
    <n v="48"/>
  </r>
  <r>
    <x v="13"/>
    <s v="Defense"/>
    <x v="10"/>
    <s v="Bell-Boeing Joint Project Office"/>
    <x v="0"/>
    <x v="679"/>
    <n v="15"/>
  </r>
  <r>
    <x v="13"/>
    <s v="Defense"/>
    <x v="17"/>
    <s v="TEXTRON^"/>
    <x v="0"/>
    <x v="680"/>
    <n v="41"/>
  </r>
  <r>
    <x v="13"/>
    <s v="Defense"/>
    <x v="7"/>
    <s v="Lockheed Martin"/>
    <x v="1"/>
    <x v="681"/>
    <n v="81"/>
  </r>
  <r>
    <x v="13"/>
    <s v="Defense"/>
    <x v="5"/>
    <s v="Boeing"/>
    <x v="1"/>
    <x v="682"/>
    <n v="76"/>
  </r>
  <r>
    <x v="13"/>
    <s v="Defense"/>
    <x v="7"/>
    <s v="Lockheed Martin"/>
    <x v="8"/>
    <x v="683"/>
    <n v="28"/>
  </r>
  <r>
    <x v="13"/>
    <s v="Defense"/>
    <x v="34"/>
    <s v="L3 Communications"/>
    <x v="4"/>
    <x v="684"/>
    <n v="42"/>
  </r>
  <r>
    <x v="13"/>
    <s v="Defense"/>
    <x v="7"/>
    <s v="Lockheed Martin"/>
    <x v="10"/>
    <x v="685"/>
    <n v="115"/>
  </r>
  <r>
    <x v="13"/>
    <s v="Defense"/>
    <x v="23"/>
    <s v="Rolls-Royce"/>
    <x v="0"/>
    <x v="686"/>
    <n v="137"/>
  </r>
  <r>
    <x v="13"/>
    <s v="Defense"/>
    <x v="38"/>
    <s v="Dyncorp International"/>
    <x v="4"/>
    <x v="687"/>
    <n v="21"/>
  </r>
  <r>
    <x v="13"/>
    <s v="Defense"/>
    <x v="15"/>
    <s v="General Dynamics"/>
    <x v="3"/>
    <x v="688"/>
    <n v="398"/>
  </r>
  <r>
    <x v="13"/>
    <s v="Defense"/>
    <x v="2"/>
    <s v="Raytheon"/>
    <x v="3"/>
    <x v="689"/>
    <n v="115"/>
  </r>
  <r>
    <x v="13"/>
    <s v="Defense"/>
    <x v="3"/>
    <s v="Honeywell"/>
    <x v="1"/>
    <x v="690"/>
    <n v="16"/>
  </r>
  <r>
    <x v="13"/>
    <s v="Defense"/>
    <x v="3"/>
    <s v="Honeywell"/>
    <x v="0"/>
    <x v="691"/>
    <n v="10"/>
  </r>
  <r>
    <x v="13"/>
    <s v="Defense"/>
    <x v="7"/>
    <s v="Lockheed Martin"/>
    <x v="11"/>
    <x v="692"/>
    <n v="13"/>
  </r>
  <r>
    <x v="13"/>
    <s v="Defense"/>
    <x v="23"/>
    <s v="Rolls-Royce"/>
    <x v="4"/>
    <x v="693"/>
    <n v="28"/>
  </r>
  <r>
    <x v="13"/>
    <s v="Defense"/>
    <x v="0"/>
    <s v="Northrop Grumman"/>
    <x v="3"/>
    <x v="694"/>
    <n v="22"/>
  </r>
  <r>
    <x v="13"/>
    <s v="Defense"/>
    <x v="15"/>
    <s v="General Dynamics"/>
    <x v="10"/>
    <x v="695"/>
    <n v="295"/>
  </r>
  <r>
    <x v="13"/>
    <s v="Defense"/>
    <x v="31"/>
    <s v="GOODWILL INDUS^"/>
    <x v="11"/>
    <x v="696"/>
    <n v="9"/>
  </r>
  <r>
    <x v="13"/>
    <s v="Defense"/>
    <x v="7"/>
    <s v="Lockheed Martin"/>
    <x v="4"/>
    <x v="697"/>
    <n v="61"/>
  </r>
  <r>
    <x v="13"/>
    <s v="Defense"/>
    <x v="0"/>
    <s v="Northrop Grumman"/>
    <x v="8"/>
    <x v="698"/>
    <n v="18"/>
  </r>
  <r>
    <x v="13"/>
    <s v="Defense"/>
    <x v="23"/>
    <s v="Rolls-Royce"/>
    <x v="1"/>
    <x v="699"/>
    <n v="40"/>
  </r>
  <r>
    <x v="13"/>
    <s v="Defense"/>
    <x v="39"/>
    <s v="ESCO ELECTRONICS^"/>
    <x v="1"/>
    <x v="700"/>
    <n v="46"/>
  </r>
  <r>
    <x v="13"/>
    <s v="Defense"/>
    <x v="26"/>
    <s v="Battelle"/>
    <x v="1"/>
    <x v="701"/>
    <n v="18"/>
  </r>
  <r>
    <x v="13"/>
    <s v="Defense"/>
    <x v="40"/>
    <s v="HAWKER BEECHCRAFT^"/>
    <x v="1"/>
    <x v="702"/>
    <n v="6"/>
  </r>
  <r>
    <x v="13"/>
    <s v="Defense"/>
    <x v="13"/>
    <s v="Javelin Joint Venture"/>
    <x v="8"/>
    <x v="703"/>
    <n v="27"/>
  </r>
  <r>
    <x v="13"/>
    <s v="Defense"/>
    <x v="23"/>
    <s v="Rolls-Royce"/>
    <x v="2"/>
    <x v="704"/>
    <n v="13"/>
  </r>
  <r>
    <x v="13"/>
    <s v="Defense"/>
    <x v="5"/>
    <s v="Boeing"/>
    <x v="6"/>
    <x v="705"/>
    <n v="16"/>
  </r>
  <r>
    <x v="13"/>
    <s v="Defense"/>
    <x v="24"/>
    <s v="BERKSHIRE HATHAWAY^"/>
    <x v="1"/>
    <x v="706"/>
    <n v="8"/>
  </r>
  <r>
    <x v="13"/>
    <s v="Defense"/>
    <x v="7"/>
    <s v="Lockheed Martin"/>
    <x v="3"/>
    <x v="707"/>
    <n v="69"/>
  </r>
  <r>
    <x v="13"/>
    <s v="Defense"/>
    <x v="2"/>
    <s v="Raytheon"/>
    <x v="4"/>
    <x v="708"/>
    <n v="44"/>
  </r>
  <r>
    <x v="13"/>
    <s v="Defense"/>
    <x v="20"/>
    <s v="United Technologies"/>
    <x v="0"/>
    <x v="709"/>
    <n v="5"/>
  </r>
  <r>
    <x v="13"/>
    <s v="Defense"/>
    <x v="6"/>
    <s v="796520807^"/>
    <x v="4"/>
    <x v="710"/>
    <n v="15"/>
  </r>
  <r>
    <x v="13"/>
    <s v="Defense"/>
    <x v="0"/>
    <s v="Northrop Grumman"/>
    <x v="1"/>
    <x v="711"/>
    <n v="37"/>
  </r>
  <r>
    <x v="13"/>
    <s v="Defense"/>
    <x v="6"/>
    <s v="048505366^"/>
    <x v="6"/>
    <x v="712"/>
    <n v="19"/>
  </r>
  <r>
    <x v="13"/>
    <s v="Defense"/>
    <x v="22"/>
    <s v="SAIC"/>
    <x v="3"/>
    <x v="713"/>
    <n v="8"/>
  </r>
  <r>
    <x v="13"/>
    <s v="Defense"/>
    <x v="6"/>
    <s v="197286172^"/>
    <x v="5"/>
    <x v="714"/>
    <n v="3"/>
  </r>
  <r>
    <x v="13"/>
    <s v="Defense"/>
    <x v="5"/>
    <s v="Boeing"/>
    <x v="9"/>
    <x v="715"/>
    <n v="5"/>
  </r>
  <r>
    <x v="13"/>
    <s v="Defense"/>
    <x v="0"/>
    <s v="Northrop Grumman"/>
    <x v="6"/>
    <x v="716"/>
    <n v="7"/>
  </r>
  <r>
    <x v="13"/>
    <s v="Defense"/>
    <x v="2"/>
    <s v="Raytheon"/>
    <x v="0"/>
    <x v="717"/>
    <n v="5"/>
  </r>
  <r>
    <x v="13"/>
    <s v="Defense"/>
    <x v="6"/>
    <s v="009213596^"/>
    <x v="0"/>
    <x v="718"/>
    <n v="4"/>
  </r>
  <r>
    <x v="13"/>
    <s v="Defense"/>
    <x v="45"/>
    <s v="JOINT VENTURE [THALES/RAYTHEON]^"/>
    <x v="3"/>
    <x v="719"/>
    <n v="14"/>
  </r>
  <r>
    <x v="13"/>
    <s v="Defense"/>
    <x v="15"/>
    <s v="General Dynamics"/>
    <x v="4"/>
    <x v="720"/>
    <n v="79"/>
  </r>
  <r>
    <x v="13"/>
    <s v="Defense"/>
    <x v="1"/>
    <s v="General Electric"/>
    <x v="0"/>
    <x v="721"/>
    <n v="13"/>
  </r>
  <r>
    <x v="13"/>
    <s v="Defense"/>
    <x v="2"/>
    <s v="Raytheon"/>
    <x v="12"/>
    <x v="722"/>
    <n v="7"/>
  </r>
  <r>
    <x v="13"/>
    <s v="Defense"/>
    <x v="16"/>
    <s v="BAE SYSTEMS^"/>
    <x v="9"/>
    <x v="723"/>
    <n v="6"/>
  </r>
  <r>
    <x v="13"/>
    <s v="Defense"/>
    <x v="14"/>
    <s v="SUNDSTRAND^"/>
    <x v="0"/>
    <x v="724"/>
    <n v="25"/>
  </r>
  <r>
    <x v="13"/>
    <s v="Defense"/>
    <x v="9"/>
    <s v="Rockwell Collins"/>
    <x v="0"/>
    <x v="725"/>
    <n v="6"/>
  </r>
  <r>
    <x v="13"/>
    <s v="Defense"/>
    <x v="34"/>
    <s v="L3 Communications"/>
    <x v="6"/>
    <x v="726"/>
    <n v="5"/>
  </r>
  <r>
    <x v="13"/>
    <s v="Defense"/>
    <x v="46"/>
    <s v="Wyle Laboratories"/>
    <x v="8"/>
    <x v="727"/>
    <n v="1"/>
  </r>
  <r>
    <x v="13"/>
    <s v="Defense"/>
    <x v="6"/>
    <s v="006543826^"/>
    <x v="3"/>
    <x v="728"/>
    <n v="77"/>
  </r>
  <r>
    <x v="13"/>
    <s v="Defense"/>
    <x v="15"/>
    <s v="General Dynamics"/>
    <x v="6"/>
    <x v="729"/>
    <n v="11"/>
  </r>
  <r>
    <x v="13"/>
    <s v="Defense"/>
    <x v="17"/>
    <s v="TEXTRON^"/>
    <x v="4"/>
    <x v="730"/>
    <n v="1"/>
  </r>
  <r>
    <x v="13"/>
    <s v="Defense"/>
    <x v="6"/>
    <s v="126525976^"/>
    <x v="0"/>
    <x v="731"/>
    <n v="19"/>
  </r>
  <r>
    <x v="13"/>
    <s v="Defense"/>
    <x v="6"/>
    <s v="126525976^"/>
    <x v="8"/>
    <x v="732"/>
    <n v="36"/>
  </r>
  <r>
    <x v="13"/>
    <s v="Defense"/>
    <x v="16"/>
    <s v="BAE SYSTEMS^"/>
    <x v="3"/>
    <x v="733"/>
    <n v="3"/>
  </r>
  <r>
    <x v="13"/>
    <s v="Defense"/>
    <x v="7"/>
    <s v="Lockheed Martin"/>
    <x v="6"/>
    <x v="734"/>
    <n v="20"/>
  </r>
  <r>
    <x v="13"/>
    <s v="Defense"/>
    <x v="43"/>
    <s v="M.C. DEAN^"/>
    <x v="4"/>
    <x v="735"/>
    <n v="12"/>
  </r>
  <r>
    <x v="13"/>
    <s v="Defense"/>
    <x v="22"/>
    <s v="SAIC"/>
    <x v="4"/>
    <x v="736"/>
    <n v="1"/>
  </r>
  <r>
    <x v="13"/>
    <s v="Defense"/>
    <x v="18"/>
    <s v="EADS"/>
    <x v="1"/>
    <x v="737"/>
    <n v="6"/>
  </r>
  <r>
    <x v="13"/>
    <s v="Defense"/>
    <x v="2"/>
    <s v="Raytheon"/>
    <x v="9"/>
    <x v="738"/>
    <n v="17"/>
  </r>
  <r>
    <x v="13"/>
    <s v="Defense"/>
    <x v="15"/>
    <s v="General Dynamics"/>
    <x v="0"/>
    <x v="739"/>
    <n v="5"/>
  </r>
  <r>
    <x v="13"/>
    <s v="Defense"/>
    <x v="42"/>
    <s v="ManTech International"/>
    <x v="4"/>
    <x v="740"/>
    <n v="1"/>
  </r>
  <r>
    <x v="13"/>
    <s v="Defense"/>
    <x v="26"/>
    <s v="Battelle"/>
    <x v="4"/>
    <x v="741"/>
    <n v="7"/>
  </r>
  <r>
    <x v="13"/>
    <s v="Defense"/>
    <x v="15"/>
    <s v="General Dynamics"/>
    <x v="1"/>
    <x v="742"/>
    <n v="2"/>
  </r>
  <r>
    <x v="13"/>
    <s v="Defense"/>
    <x v="5"/>
    <s v="Boeing"/>
    <x v="2"/>
    <x v="743"/>
    <n v="5"/>
  </r>
  <r>
    <x v="13"/>
    <s v="Defense"/>
    <x v="19"/>
    <s v="AM General"/>
    <x v="5"/>
    <x v="744"/>
    <n v="12"/>
  </r>
  <r>
    <x v="13"/>
    <s v="Defense"/>
    <x v="7"/>
    <s v="Lockheed Martin"/>
    <x v="0"/>
    <x v="745"/>
    <n v="12"/>
  </r>
  <r>
    <x v="13"/>
    <s v="Defense"/>
    <x v="0"/>
    <s v="Northrop Grumman"/>
    <x v="10"/>
    <x v="746"/>
    <n v="1"/>
  </r>
  <r>
    <x v="13"/>
    <s v="Defense"/>
    <x v="16"/>
    <s v="BAE SYSTEMS^"/>
    <x v="1"/>
    <x v="747"/>
    <n v="2"/>
  </r>
  <r>
    <x v="13"/>
    <s v="Defense"/>
    <x v="3"/>
    <s v="Honeywell"/>
    <x v="2"/>
    <x v="748"/>
    <n v="1"/>
  </r>
  <r>
    <x v="13"/>
    <s v="Defense"/>
    <x v="7"/>
    <s v="Lockheed Martin"/>
    <x v="2"/>
    <x v="749"/>
    <n v="22"/>
  </r>
  <r>
    <x v="13"/>
    <s v="Defense"/>
    <x v="19"/>
    <s v="AM General"/>
    <x v="6"/>
    <x v="750"/>
    <n v="4"/>
  </r>
  <r>
    <x v="13"/>
    <s v="Defense"/>
    <x v="2"/>
    <s v="Raytheon"/>
    <x v="2"/>
    <x v="751"/>
    <n v="31"/>
  </r>
  <r>
    <x v="13"/>
    <s v="Defense"/>
    <x v="15"/>
    <s v="General Dynamics"/>
    <x v="8"/>
    <x v="752"/>
    <n v="14"/>
  </r>
  <r>
    <x v="13"/>
    <s v="Defense"/>
    <x v="2"/>
    <s v="Raytheon"/>
    <x v="6"/>
    <x v="753"/>
    <n v="4"/>
  </r>
  <r>
    <x v="13"/>
    <s v="Defense"/>
    <x v="36"/>
    <s v="LMI Government Consulting"/>
    <x v="4"/>
    <x v="754"/>
    <n v="2"/>
  </r>
  <r>
    <x v="13"/>
    <s v="Defense"/>
    <x v="43"/>
    <s v="M.C. DEAN^"/>
    <x v="10"/>
    <x v="755"/>
    <n v="1"/>
  </r>
  <r>
    <x v="13"/>
    <s v="Defense"/>
    <x v="9"/>
    <s v="Rockwell Collins"/>
    <x v="3"/>
    <x v="756"/>
    <n v="9"/>
  </r>
  <r>
    <x v="13"/>
    <s v="Defense"/>
    <x v="15"/>
    <s v="General Dynamics"/>
    <x v="2"/>
    <x v="757"/>
    <n v="2"/>
  </r>
  <r>
    <x v="13"/>
    <s v="Defense"/>
    <x v="19"/>
    <s v="AM General"/>
    <x v="3"/>
    <x v="758"/>
    <n v="1"/>
  </r>
  <r>
    <x v="13"/>
    <s v="Defense"/>
    <x v="3"/>
    <s v="Honeywell"/>
    <x v="4"/>
    <x v="759"/>
    <n v="1"/>
  </r>
  <r>
    <x v="13"/>
    <s v="Defense"/>
    <x v="15"/>
    <s v="General Dynamics"/>
    <x v="12"/>
    <x v="760"/>
    <n v="1"/>
  </r>
  <r>
    <x v="13"/>
    <s v="Defense"/>
    <x v="16"/>
    <s v="BAE SYSTEMS^"/>
    <x v="4"/>
    <x v="85"/>
    <s v="NULL"/>
  </r>
  <r>
    <x v="13"/>
    <s v="Defense"/>
    <x v="5"/>
    <s v="Boeing"/>
    <x v="7"/>
    <x v="85"/>
    <n v="2"/>
  </r>
  <r>
    <x v="13"/>
    <s v="Defense"/>
    <x v="26"/>
    <s v="Battelle"/>
    <x v="11"/>
    <x v="85"/>
    <n v="0"/>
  </r>
  <r>
    <x v="13"/>
    <s v="Defense"/>
    <x v="47"/>
    <s v="ENGILITY^"/>
    <x v="4"/>
    <x v="85"/>
    <n v="0"/>
  </r>
  <r>
    <x v="13"/>
    <s v="Defense"/>
    <x v="11"/>
    <s v="MARITIME HELICOPTER SUPPORT [Lockheed Martin/Sikorsky Joint Venture]^"/>
    <x v="6"/>
    <x v="85"/>
    <n v="0"/>
  </r>
  <r>
    <x v="13"/>
    <s v="Defense"/>
    <x v="44"/>
    <s v="MILCOM^"/>
    <x v="4"/>
    <x v="85"/>
    <n v="0"/>
  </r>
  <r>
    <x v="13"/>
    <s v="Defense"/>
    <x v="2"/>
    <s v="Raytheon"/>
    <x v="1"/>
    <x v="85"/>
    <n v="1"/>
  </r>
  <r>
    <x v="13"/>
    <s v="Defense"/>
    <x v="0"/>
    <s v="Northrop Grumman"/>
    <x v="12"/>
    <x v="761"/>
    <n v="1"/>
  </r>
  <r>
    <x v="13"/>
    <s v="Defense"/>
    <x v="0"/>
    <s v="Northrop Grumman"/>
    <x v="2"/>
    <x v="762"/>
    <n v="1"/>
  </r>
  <r>
    <x v="13"/>
    <s v="Defense"/>
    <x v="17"/>
    <s v="TEXTRON^"/>
    <x v="1"/>
    <x v="763"/>
    <n v="1"/>
  </r>
  <r>
    <x v="13"/>
    <s v="Defense"/>
    <x v="5"/>
    <s v="Boeing"/>
    <x v="3"/>
    <x v="764"/>
    <n v="7"/>
  </r>
  <r>
    <x v="13"/>
    <s v="Defense"/>
    <x v="15"/>
    <s v="General Dynamics"/>
    <x v="11"/>
    <x v="765"/>
    <n v="2"/>
  </r>
  <r>
    <x v="13"/>
    <s v="Defense"/>
    <x v="6"/>
    <s v="197286172^"/>
    <x v="0"/>
    <x v="766"/>
    <n v="2"/>
  </r>
  <r>
    <x v="14"/>
    <s v="Defense"/>
    <x v="5"/>
    <s v="BOEING^"/>
    <x v="4"/>
    <x v="767"/>
    <n v="83"/>
  </r>
  <r>
    <x v="14"/>
    <s v="Defense"/>
    <x v="34"/>
    <s v="L3 COMMUNICATIONS^"/>
    <x v="1"/>
    <x v="768"/>
    <n v="87"/>
  </r>
  <r>
    <x v="14"/>
    <s v="Defense"/>
    <x v="34"/>
    <s v="L3 COMMUNICATIONS^"/>
    <x v="3"/>
    <x v="769"/>
    <n v="134"/>
  </r>
  <r>
    <x v="14"/>
    <s v="Defense"/>
    <x v="1"/>
    <s v="GENERAL ELECTRIC^"/>
    <x v="2"/>
    <x v="770"/>
    <n v="18"/>
  </r>
  <r>
    <x v="14"/>
    <s v="Defense"/>
    <x v="5"/>
    <s v="BOEING^"/>
    <x v="1"/>
    <x v="771"/>
    <n v="130"/>
  </r>
  <r>
    <x v="14"/>
    <s v="Defense"/>
    <x v="0"/>
    <s v="NORTHROP GRUMMAN^"/>
    <x v="4"/>
    <x v="772"/>
    <n v="150"/>
  </r>
  <r>
    <x v="14"/>
    <s v="Defense"/>
    <x v="0"/>
    <s v="NORTHROP GRUMMAN^"/>
    <x v="0"/>
    <x v="773"/>
    <n v="305"/>
  </r>
  <r>
    <x v="14"/>
    <s v="Defense"/>
    <x v="11"/>
    <s v="MARITIME HELICOPTER SUPPORT [Lockheed Martin/Sikorsky Joint Venture]^"/>
    <x v="0"/>
    <x v="774"/>
    <n v="4"/>
  </r>
  <r>
    <x v="14"/>
    <s v="Defense"/>
    <x v="18"/>
    <s v="EADS NV^"/>
    <x v="0"/>
    <x v="775"/>
    <n v="108"/>
  </r>
  <r>
    <x v="14"/>
    <s v="Defense"/>
    <x v="35"/>
    <s v="GENERAL ATOMICS^"/>
    <x v="0"/>
    <x v="776"/>
    <n v="31"/>
  </r>
  <r>
    <x v="14"/>
    <s v="Defense"/>
    <x v="5"/>
    <s v="BOEING^"/>
    <x v="0"/>
    <x v="777"/>
    <n v="101"/>
  </r>
  <r>
    <x v="14"/>
    <s v="Defense"/>
    <x v="23"/>
    <s v="ROLLS ROYCE^"/>
    <x v="0"/>
    <x v="778"/>
    <n v="45"/>
  </r>
  <r>
    <x v="14"/>
    <s v="Defense"/>
    <x v="7"/>
    <s v="LOCKHEED MARTIN^"/>
    <x v="8"/>
    <x v="779"/>
    <n v="24"/>
  </r>
  <r>
    <x v="14"/>
    <s v="Defense"/>
    <x v="10"/>
    <s v="BELL BOEING JOINT PROJECT OFFICE [BELL/BOEING]^"/>
    <x v="0"/>
    <x v="780"/>
    <n v="18"/>
  </r>
  <r>
    <x v="14"/>
    <s v="Defense"/>
    <x v="7"/>
    <s v="LOCKHEED MARTIN^"/>
    <x v="1"/>
    <x v="781"/>
    <n v="86"/>
  </r>
  <r>
    <x v="14"/>
    <s v="Defense"/>
    <x v="17"/>
    <s v="TEXTRON^"/>
    <x v="0"/>
    <x v="782"/>
    <n v="32"/>
  </r>
  <r>
    <x v="14"/>
    <s v="Defense"/>
    <x v="34"/>
    <s v="L3 COMMUNICATIONS^"/>
    <x v="4"/>
    <x v="783"/>
    <n v="46"/>
  </r>
  <r>
    <x v="14"/>
    <s v="Defense"/>
    <x v="38"/>
    <s v="DYNCORP INTERNATIONAL^"/>
    <x v="4"/>
    <x v="784"/>
    <n v="22"/>
  </r>
  <r>
    <x v="14"/>
    <s v="Defense"/>
    <x v="23"/>
    <s v="ROLLS ROYCE^"/>
    <x v="2"/>
    <x v="785"/>
    <n v="10"/>
  </r>
  <r>
    <x v="14"/>
    <s v="Defense"/>
    <x v="34"/>
    <s v="L3 COMMUNICATIONS^"/>
    <x v="0"/>
    <x v="786"/>
    <n v="65"/>
  </r>
  <r>
    <x v="14"/>
    <s v="Defense"/>
    <x v="3"/>
    <s v="HONEYWELL^"/>
    <x v="1"/>
    <x v="787"/>
    <n v="12"/>
  </r>
  <r>
    <x v="14"/>
    <s v="Defense"/>
    <x v="23"/>
    <s v="ROLLS ROYCE^"/>
    <x v="4"/>
    <x v="788"/>
    <n v="38"/>
  </r>
  <r>
    <x v="14"/>
    <s v="Defense"/>
    <x v="2"/>
    <s v="RAYTHEON^"/>
    <x v="3"/>
    <x v="789"/>
    <n v="38"/>
  </r>
  <r>
    <x v="14"/>
    <s v="Defense"/>
    <x v="15"/>
    <s v="GENERAL DYNAMICS^"/>
    <x v="1"/>
    <x v="790"/>
    <n v="79"/>
  </r>
  <r>
    <x v="14"/>
    <s v="Defense"/>
    <x v="7"/>
    <s v="LOCKHEED MARTIN^"/>
    <x v="11"/>
    <x v="791"/>
    <n v="10"/>
  </r>
  <r>
    <x v="14"/>
    <s v="Defense"/>
    <x v="15"/>
    <s v="GENERAL DYNAMICS^"/>
    <x v="3"/>
    <x v="792"/>
    <n v="184"/>
  </r>
  <r>
    <x v="14"/>
    <s v="Defense"/>
    <x v="0"/>
    <s v="NORTHROP GRUMMAN^"/>
    <x v="3"/>
    <x v="793"/>
    <n v="30"/>
  </r>
  <r>
    <x v="14"/>
    <s v="Defense"/>
    <x v="39"/>
    <s v="ESCO ELECTRONICS^"/>
    <x v="1"/>
    <x v="794"/>
    <n v="33"/>
  </r>
  <r>
    <x v="14"/>
    <s v="Defense"/>
    <x v="31"/>
    <s v="GOODWILL INDUS^"/>
    <x v="11"/>
    <x v="795"/>
    <n v="8"/>
  </r>
  <r>
    <x v="14"/>
    <s v="Defense"/>
    <x v="7"/>
    <s v="LOCKHEED MARTIN^"/>
    <x v="4"/>
    <x v="796"/>
    <n v="46"/>
  </r>
  <r>
    <x v="14"/>
    <s v="Defense"/>
    <x v="7"/>
    <s v="LOCKHEED MARTIN^"/>
    <x v="10"/>
    <x v="797"/>
    <n v="87"/>
  </r>
  <r>
    <x v="14"/>
    <s v="Defense"/>
    <x v="3"/>
    <s v="HONEYWELL^"/>
    <x v="0"/>
    <x v="798"/>
    <n v="23"/>
  </r>
  <r>
    <x v="14"/>
    <s v="Defense"/>
    <x v="0"/>
    <s v="NORTHROP GRUMMAN^"/>
    <x v="1"/>
    <x v="799"/>
    <n v="59"/>
  </r>
  <r>
    <x v="14"/>
    <s v="Defense"/>
    <x v="2"/>
    <s v="RAYTHEON^"/>
    <x v="4"/>
    <x v="800"/>
    <n v="52"/>
  </r>
  <r>
    <x v="14"/>
    <s v="Defense"/>
    <x v="16"/>
    <s v="BAE SYSTEMS^"/>
    <x v="9"/>
    <x v="801"/>
    <n v="208"/>
  </r>
  <r>
    <x v="14"/>
    <s v="Defense"/>
    <x v="9"/>
    <s v="ROCKWELL COLLINS^"/>
    <x v="3"/>
    <x v="802"/>
    <n v="53"/>
  </r>
  <r>
    <x v="14"/>
    <s v="Defense"/>
    <x v="22"/>
    <s v="SAIC^"/>
    <x v="5"/>
    <x v="803"/>
    <n v="1965"/>
  </r>
  <r>
    <x v="14"/>
    <s v="Defense"/>
    <x v="24"/>
    <s v="BERKSHIRE HATHAWAY^"/>
    <x v="1"/>
    <x v="804"/>
    <n v="26"/>
  </r>
  <r>
    <x v="14"/>
    <s v="Defense"/>
    <x v="2"/>
    <s v="RAYTHEON^"/>
    <x v="0"/>
    <x v="805"/>
    <n v="11"/>
  </r>
  <r>
    <x v="14"/>
    <s v="Defense"/>
    <x v="6"/>
    <s v="796520807^"/>
    <x v="4"/>
    <x v="806"/>
    <n v="11"/>
  </r>
  <r>
    <x v="14"/>
    <s v="Defense"/>
    <x v="26"/>
    <s v="BATTELLE^"/>
    <x v="1"/>
    <x v="807"/>
    <n v="18"/>
  </r>
  <r>
    <x v="14"/>
    <s v="Defense"/>
    <x v="20"/>
    <s v="UNITED TECH^"/>
    <x v="0"/>
    <x v="808"/>
    <n v="2"/>
  </r>
  <r>
    <x v="14"/>
    <s v="Defense"/>
    <x v="0"/>
    <s v="NORTHROP GRUMMAN^"/>
    <x v="5"/>
    <x v="809"/>
    <n v="1"/>
  </r>
  <r>
    <x v="14"/>
    <s v="Defense"/>
    <x v="15"/>
    <s v="GENERAL DYNAMICS^"/>
    <x v="10"/>
    <x v="810"/>
    <n v="131"/>
  </r>
  <r>
    <x v="14"/>
    <s v="Defense"/>
    <x v="6"/>
    <s v="006543826^"/>
    <x v="3"/>
    <x v="811"/>
    <n v="65"/>
  </r>
  <r>
    <x v="14"/>
    <s v="Defense"/>
    <x v="6"/>
    <s v="048505366^"/>
    <x v="6"/>
    <x v="812"/>
    <n v="18"/>
  </r>
  <r>
    <x v="14"/>
    <s v="Defense"/>
    <x v="23"/>
    <s v="ROLLS ROYCE^"/>
    <x v="1"/>
    <x v="813"/>
    <n v="65"/>
  </r>
  <r>
    <x v="14"/>
    <s v="Defense"/>
    <x v="7"/>
    <s v="LOCKHEED MARTIN^"/>
    <x v="3"/>
    <x v="814"/>
    <n v="38"/>
  </r>
  <r>
    <x v="14"/>
    <s v="Defense"/>
    <x v="19"/>
    <s v="AM GENERAL^"/>
    <x v="5"/>
    <x v="815"/>
    <n v="196"/>
  </r>
  <r>
    <x v="14"/>
    <s v="Defense"/>
    <x v="13"/>
    <s v="JAVELIN [LOCKHEED MARTIN/TEXAS INSTRUMENTS/RAYTHEON]^"/>
    <x v="8"/>
    <x v="816"/>
    <n v="14"/>
  </r>
  <r>
    <x v="14"/>
    <s v="Defense"/>
    <x v="5"/>
    <s v="BOEING^"/>
    <x v="9"/>
    <x v="817"/>
    <n v="6"/>
  </r>
  <r>
    <x v="14"/>
    <s v="Defense"/>
    <x v="16"/>
    <s v="BAE SYSTEMS^"/>
    <x v="3"/>
    <x v="818"/>
    <n v="18"/>
  </r>
  <r>
    <x v="14"/>
    <s v="Defense"/>
    <x v="6"/>
    <s v="197286172^"/>
    <x v="5"/>
    <x v="819"/>
    <n v="3"/>
  </r>
  <r>
    <x v="14"/>
    <s v="Defense"/>
    <x v="45"/>
    <s v="JOINT VENTURE [THALES/RAYTHEON]^"/>
    <x v="3"/>
    <x v="820"/>
    <n v="21"/>
  </r>
  <r>
    <x v="14"/>
    <s v="Defense"/>
    <x v="6"/>
    <s v="126525976^"/>
    <x v="0"/>
    <x v="821"/>
    <n v="8"/>
  </r>
  <r>
    <x v="14"/>
    <s v="Defense"/>
    <x v="16"/>
    <s v="BAE SYSTEMS^"/>
    <x v="4"/>
    <x v="822"/>
    <n v="6"/>
  </r>
  <r>
    <x v="14"/>
    <s v="Defense"/>
    <x v="46"/>
    <s v="WYLE LABORATORIES^"/>
    <x v="8"/>
    <x v="823"/>
    <n v="4"/>
  </r>
  <r>
    <x v="14"/>
    <s v="Defense"/>
    <x v="0"/>
    <s v="NORTHROP GRUMMAN^"/>
    <x v="6"/>
    <x v="824"/>
    <n v="7"/>
  </r>
  <r>
    <x v="14"/>
    <s v="Defense"/>
    <x v="0"/>
    <s v="NORTHROP GRUMMAN^"/>
    <x v="9"/>
    <x v="825"/>
    <n v="4"/>
  </r>
  <r>
    <x v="14"/>
    <s v="Defense"/>
    <x v="1"/>
    <s v="GENERAL ELECTRIC^"/>
    <x v="0"/>
    <x v="826"/>
    <n v="7"/>
  </r>
  <r>
    <x v="14"/>
    <s v="Defense"/>
    <x v="43"/>
    <s v="M.C. DEAN^"/>
    <x v="4"/>
    <x v="827"/>
    <n v="19"/>
  </r>
  <r>
    <x v="14"/>
    <s v="Defense"/>
    <x v="7"/>
    <s v="LOCKHEED MARTIN^"/>
    <x v="0"/>
    <x v="828"/>
    <n v="19"/>
  </r>
  <r>
    <x v="14"/>
    <s v="Defense"/>
    <x v="9"/>
    <s v="ROCKWELL COLLINS^"/>
    <x v="0"/>
    <x v="829"/>
    <n v="4"/>
  </r>
  <r>
    <x v="14"/>
    <s v="Defense"/>
    <x v="7"/>
    <s v="LOCKHEED MARTIN^"/>
    <x v="6"/>
    <x v="830"/>
    <n v="36"/>
  </r>
  <r>
    <x v="14"/>
    <s v="Defense"/>
    <x v="0"/>
    <s v="NORTHROP GRUMMAN^"/>
    <x v="8"/>
    <x v="831"/>
    <n v="11"/>
  </r>
  <r>
    <x v="14"/>
    <s v="Defense"/>
    <x v="6"/>
    <s v="126525976^"/>
    <x v="8"/>
    <x v="832"/>
    <n v="17"/>
  </r>
  <r>
    <x v="14"/>
    <s v="Defense"/>
    <x v="18"/>
    <s v="EADS NV^"/>
    <x v="1"/>
    <x v="833"/>
    <n v="7"/>
  </r>
  <r>
    <x v="14"/>
    <s v="Defense"/>
    <x v="40"/>
    <s v="HAWKER BEECHCRAFT^"/>
    <x v="1"/>
    <x v="834"/>
    <n v="4"/>
  </r>
  <r>
    <x v="14"/>
    <s v="Defense"/>
    <x v="43"/>
    <s v="M.C. DEAN^"/>
    <x v="10"/>
    <x v="835"/>
    <n v="3"/>
  </r>
  <r>
    <x v="14"/>
    <s v="Defense"/>
    <x v="19"/>
    <s v="AM GENERAL^"/>
    <x v="6"/>
    <x v="836"/>
    <n v="9"/>
  </r>
  <r>
    <x v="14"/>
    <s v="Defense"/>
    <x v="39"/>
    <s v="ESCO ELECTRONICS^"/>
    <x v="4"/>
    <x v="837"/>
    <n v="1"/>
  </r>
  <r>
    <x v="14"/>
    <s v="Defense"/>
    <x v="16"/>
    <s v="BAE SYSTEMS^"/>
    <x v="1"/>
    <x v="838"/>
    <n v="7"/>
  </r>
  <r>
    <x v="14"/>
    <s v="Defense"/>
    <x v="2"/>
    <s v="RAYTHEON^"/>
    <x v="12"/>
    <x v="839"/>
    <n v="2"/>
  </r>
  <r>
    <x v="14"/>
    <s v="Defense"/>
    <x v="0"/>
    <s v="NORTHROP GRUMMAN^"/>
    <x v="10"/>
    <x v="840"/>
    <n v="18"/>
  </r>
  <r>
    <x v="14"/>
    <s v="Defense"/>
    <x v="15"/>
    <s v="GENERAL DYNAMICS^"/>
    <x v="4"/>
    <x v="841"/>
    <n v="18"/>
  </r>
  <r>
    <x v="14"/>
    <s v="Defense"/>
    <x v="42"/>
    <s v="MANTECH INTL A^"/>
    <x v="4"/>
    <x v="842"/>
    <n v="6"/>
  </r>
  <r>
    <x v="14"/>
    <s v="Defense"/>
    <x v="15"/>
    <s v="GENERAL DYNAMICS^"/>
    <x v="6"/>
    <x v="843"/>
    <n v="6"/>
  </r>
  <r>
    <x v="14"/>
    <s v="Defense"/>
    <x v="48"/>
    <s v="SUPPLYCORE^"/>
    <x v="0"/>
    <x v="844"/>
    <n v="42"/>
  </r>
  <r>
    <x v="14"/>
    <s v="Defense"/>
    <x v="7"/>
    <s v="LOCKHEED MARTIN^"/>
    <x v="7"/>
    <x v="845"/>
    <n v="1"/>
  </r>
  <r>
    <x v="14"/>
    <s v="Defense"/>
    <x v="49"/>
    <s v="SCIENTIFIC RESEARCH^"/>
    <x v="4"/>
    <x v="846"/>
    <n v="1"/>
  </r>
  <r>
    <x v="14"/>
    <s v="Defense"/>
    <x v="7"/>
    <s v="LOCKHEED MARTIN^"/>
    <x v="2"/>
    <x v="847"/>
    <n v="15"/>
  </r>
  <r>
    <x v="14"/>
    <s v="Defense"/>
    <x v="6"/>
    <s v="076164771^"/>
    <x v="6"/>
    <x v="848"/>
    <n v="1"/>
  </r>
  <r>
    <x v="14"/>
    <s v="Defense"/>
    <x v="48"/>
    <s v="SUPPLYCORE^"/>
    <x v="6"/>
    <x v="849"/>
    <n v="17"/>
  </r>
  <r>
    <x v="14"/>
    <s v="Defense"/>
    <x v="0"/>
    <s v="NORTHROP GRUMMAN^"/>
    <x v="7"/>
    <x v="850"/>
    <n v="1"/>
  </r>
  <r>
    <x v="14"/>
    <s v="Defense"/>
    <x v="7"/>
    <s v="LOCKHEED MARTIN^"/>
    <x v="9"/>
    <x v="851"/>
    <n v="2"/>
  </r>
  <r>
    <x v="14"/>
    <s v="Defense"/>
    <x v="5"/>
    <s v="BOEING^"/>
    <x v="2"/>
    <x v="852"/>
    <n v="4"/>
  </r>
  <r>
    <x v="14"/>
    <s v="Defense"/>
    <x v="34"/>
    <s v="L3 COMMUNICATIONS^"/>
    <x v="6"/>
    <x v="853"/>
    <n v="3"/>
  </r>
  <r>
    <x v="14"/>
    <s v="Defense"/>
    <x v="7"/>
    <s v="LOCKHEED MARTIN^"/>
    <x v="12"/>
    <x v="854"/>
    <n v="1"/>
  </r>
  <r>
    <x v="14"/>
    <s v="Defense"/>
    <x v="48"/>
    <s v="SUPPLYCORE^"/>
    <x v="3"/>
    <x v="855"/>
    <n v="3"/>
  </r>
  <r>
    <x v="14"/>
    <s v="Defense"/>
    <x v="48"/>
    <s v="SUPPLYCORE^"/>
    <x v="2"/>
    <x v="856"/>
    <n v="5"/>
  </r>
  <r>
    <x v="14"/>
    <s v="Defense"/>
    <x v="48"/>
    <s v="SUPPLYCORE^"/>
    <x v="5"/>
    <x v="857"/>
    <n v="3"/>
  </r>
  <r>
    <x v="14"/>
    <s v="Defense"/>
    <x v="3"/>
    <s v="HONEYWELL^"/>
    <x v="10"/>
    <x v="858"/>
    <n v="1"/>
  </r>
  <r>
    <x v="14"/>
    <s v="Defense"/>
    <x v="6"/>
    <s v="047665075^"/>
    <x v="10"/>
    <x v="858"/>
    <n v="1"/>
  </r>
  <r>
    <x v="14"/>
    <s v="Defense"/>
    <x v="25"/>
    <s v="BOOZ ALLEN HAMILTON^"/>
    <x v="10"/>
    <x v="858"/>
    <n v="1"/>
  </r>
  <r>
    <x v="14"/>
    <s v="Defense"/>
    <x v="49"/>
    <s v="SCIENTIFIC RESEARCH^"/>
    <x v="10"/>
    <x v="858"/>
    <n v="1"/>
  </r>
  <r>
    <x v="14"/>
    <s v="Defense"/>
    <x v="50"/>
    <s v="LEIDOS^"/>
    <x v="10"/>
    <x v="858"/>
    <n v="1"/>
  </r>
  <r>
    <x v="14"/>
    <s v="Defense"/>
    <x v="51"/>
    <s v="AMERICAN SYSTEMS^"/>
    <x v="10"/>
    <x v="858"/>
    <n v="1"/>
  </r>
  <r>
    <x v="14"/>
    <s v="Defense"/>
    <x v="6"/>
    <s v="001818012^"/>
    <x v="4"/>
    <x v="859"/>
    <n v="1"/>
  </r>
  <r>
    <x v="14"/>
    <s v="Defense"/>
    <x v="3"/>
    <s v="HONEYWELL^"/>
    <x v="4"/>
    <x v="860"/>
    <n v="2"/>
  </r>
  <r>
    <x v="14"/>
    <s v="Defense"/>
    <x v="47"/>
    <s v="ENGILITY^"/>
    <x v="4"/>
    <x v="85"/>
    <n v="0"/>
  </r>
  <r>
    <x v="14"/>
    <s v="Defense"/>
    <x v="0"/>
    <s v="NORTHROP GRUMMAN^"/>
    <x v="2"/>
    <x v="85"/>
    <n v="1"/>
  </r>
  <r>
    <x v="14"/>
    <s v="Defense"/>
    <x v="6"/>
    <s v="197286172^"/>
    <x v="0"/>
    <x v="85"/>
    <n v="2"/>
  </r>
  <r>
    <x v="14"/>
    <s v="Defense"/>
    <x v="1"/>
    <s v="GENERAL ELECTRIC^"/>
    <x v="3"/>
    <x v="85"/>
    <n v="0"/>
  </r>
  <r>
    <x v="14"/>
    <s v="Defense"/>
    <x v="15"/>
    <s v="GENERAL DYNAMICS^"/>
    <x v="0"/>
    <x v="85"/>
    <n v="5"/>
  </r>
  <r>
    <x v="14"/>
    <s v="Defense"/>
    <x v="5"/>
    <s v="BOEING^"/>
    <x v="7"/>
    <x v="85"/>
    <n v="1"/>
  </r>
  <r>
    <x v="14"/>
    <s v="Defense"/>
    <x v="15"/>
    <s v="GENERAL DYNAMICS^"/>
    <x v="8"/>
    <x v="85"/>
    <n v="2"/>
  </r>
  <r>
    <x v="14"/>
    <s v="Defense"/>
    <x v="44"/>
    <s v="MILCOM^"/>
    <x v="4"/>
    <x v="85"/>
    <n v="0"/>
  </r>
  <r>
    <x v="14"/>
    <s v="Defense"/>
    <x v="6"/>
    <s v="963635011^"/>
    <x v="4"/>
    <x v="85"/>
    <n v="0"/>
  </r>
  <r>
    <x v="14"/>
    <s v="Defense"/>
    <x v="5"/>
    <s v="BOEING^"/>
    <x v="3"/>
    <x v="85"/>
    <n v="1"/>
  </r>
  <r>
    <x v="14"/>
    <s v="Defense"/>
    <x v="2"/>
    <s v="RAYTHEON^"/>
    <x v="2"/>
    <x v="85"/>
    <n v="4"/>
  </r>
  <r>
    <x v="14"/>
    <s v="Defense"/>
    <x v="14"/>
    <s v="SUNDSTRAND^"/>
    <x v="2"/>
    <x v="85"/>
    <n v="0"/>
  </r>
  <r>
    <x v="14"/>
    <s v="Defense"/>
    <x v="26"/>
    <s v="BATTELLE^"/>
    <x v="10"/>
    <x v="861"/>
    <n v="2"/>
  </r>
  <r>
    <x v="14"/>
    <s v="Defense"/>
    <x v="50"/>
    <s v="LEIDOS^"/>
    <x v="4"/>
    <x v="862"/>
    <n v="2"/>
  </r>
  <r>
    <x v="14"/>
    <s v="Defense"/>
    <x v="26"/>
    <s v="BATTELLE^"/>
    <x v="4"/>
    <x v="863"/>
    <n v="2"/>
  </r>
  <r>
    <x v="14"/>
    <s v="Defense"/>
    <x v="2"/>
    <s v="RAYTHEON^"/>
    <x v="9"/>
    <x v="864"/>
    <n v="3"/>
  </r>
  <r>
    <x v="14"/>
    <s v="Defense"/>
    <x v="2"/>
    <s v="RAYTHEON^"/>
    <x v="6"/>
    <x v="865"/>
    <n v="1"/>
  </r>
  <r>
    <x v="14"/>
    <s v="Defense"/>
    <x v="26"/>
    <s v="BATTELLE^"/>
    <x v="11"/>
    <x v="866"/>
    <n v="4"/>
  </r>
  <r>
    <x v="14"/>
    <s v="Defense"/>
    <x v="3"/>
    <s v="HONEYWELL^"/>
    <x v="2"/>
    <x v="867"/>
    <n v="1"/>
  </r>
  <r>
    <x v="14"/>
    <s v="Defense"/>
    <x v="14"/>
    <s v="SUNDSTRAND^"/>
    <x v="0"/>
    <x v="868"/>
    <n v="17"/>
  </r>
  <r>
    <x v="14"/>
    <s v="Defense"/>
    <x v="22"/>
    <s v="SAIC^"/>
    <x v="3"/>
    <x v="869"/>
    <n v="6"/>
  </r>
  <r>
    <x v="14"/>
    <s v="Defense"/>
    <x v="5"/>
    <s v="BOEING^"/>
    <x v="6"/>
    <x v="870"/>
    <n v="10"/>
  </r>
  <r>
    <x v="14"/>
    <s v="Defense"/>
    <x v="11"/>
    <s v="MARITIME HELICOPTER SUPPORT [Lockheed Martin/Sikorsky Joint Venture]^"/>
    <x v="6"/>
    <x v="871"/>
    <n v="1"/>
  </r>
  <r>
    <x v="15"/>
    <s v="Defense"/>
    <x v="5"/>
    <s v="BOEING^"/>
    <x v="4"/>
    <x v="872"/>
    <n v="158"/>
  </r>
  <r>
    <x v="15"/>
    <s v="Defense"/>
    <x v="34"/>
    <s v="L3 COMMUNICATIONS^"/>
    <x v="1"/>
    <x v="873"/>
    <n v="97"/>
  </r>
  <r>
    <x v="15"/>
    <s v="Defense"/>
    <x v="34"/>
    <s v="L3 COMMUNICATIONS^"/>
    <x v="3"/>
    <x v="874"/>
    <n v="131"/>
  </r>
  <r>
    <x v="15"/>
    <s v="Defense"/>
    <x v="18"/>
    <s v="EADS NV^"/>
    <x v="0"/>
    <x v="875"/>
    <n v="94"/>
  </r>
  <r>
    <x v="15"/>
    <s v="Defense"/>
    <x v="5"/>
    <s v="BOEING^"/>
    <x v="0"/>
    <x v="876"/>
    <n v="93"/>
  </r>
  <r>
    <x v="15"/>
    <s v="Defense"/>
    <x v="0"/>
    <s v="NORTHROP GRUMMAN^"/>
    <x v="3"/>
    <x v="877"/>
    <n v="49"/>
  </r>
  <r>
    <x v="15"/>
    <s v="Defense"/>
    <x v="34"/>
    <s v="L3 COMMUNICATIONS^"/>
    <x v="4"/>
    <x v="878"/>
    <n v="66"/>
  </r>
  <r>
    <x v="15"/>
    <s v="Defense"/>
    <x v="1"/>
    <s v="GENERAL ELECTRIC^"/>
    <x v="2"/>
    <x v="879"/>
    <n v="20"/>
  </r>
  <r>
    <x v="15"/>
    <s v="Defense"/>
    <x v="10"/>
    <s v="BELL BOEING JOINT PROJECT OFFICE [BELL/BOEING]^"/>
    <x v="0"/>
    <x v="880"/>
    <n v="14"/>
  </r>
  <r>
    <x v="15"/>
    <s v="Defense"/>
    <x v="7"/>
    <s v="LOCKHEED MARTIN^"/>
    <x v="8"/>
    <x v="881"/>
    <n v="36"/>
  </r>
  <r>
    <x v="15"/>
    <s v="Defense"/>
    <x v="0"/>
    <s v="NORTHROP GRUMMAN^"/>
    <x v="0"/>
    <x v="882"/>
    <n v="202"/>
  </r>
  <r>
    <x v="15"/>
    <s v="Defense"/>
    <x v="22"/>
    <s v="SAIC^"/>
    <x v="5"/>
    <x v="883"/>
    <n v="18501"/>
  </r>
  <r>
    <x v="15"/>
    <s v="Defense"/>
    <x v="7"/>
    <s v="LOCKHEED MARTIN^"/>
    <x v="1"/>
    <x v="884"/>
    <n v="83"/>
  </r>
  <r>
    <x v="15"/>
    <s v="Defense"/>
    <x v="15"/>
    <s v="GENERAL DYNAMICS^"/>
    <x v="1"/>
    <x v="885"/>
    <n v="108"/>
  </r>
  <r>
    <x v="15"/>
    <s v="Defense"/>
    <x v="17"/>
    <s v="TEXTRON^"/>
    <x v="0"/>
    <x v="886"/>
    <n v="33"/>
  </r>
  <r>
    <x v="15"/>
    <s v="Defense"/>
    <x v="3"/>
    <s v="HONEYWELL^"/>
    <x v="1"/>
    <x v="887"/>
    <n v="19"/>
  </r>
  <r>
    <x v="15"/>
    <s v="Defense"/>
    <x v="2"/>
    <s v="RAYTHEON^"/>
    <x v="3"/>
    <x v="888"/>
    <n v="34"/>
  </r>
  <r>
    <x v="15"/>
    <s v="Defense"/>
    <x v="35"/>
    <s v="GENERAL ATOMICS^"/>
    <x v="1"/>
    <x v="889"/>
    <n v="25"/>
  </r>
  <r>
    <x v="15"/>
    <s v="Defense"/>
    <x v="38"/>
    <s v="DYNCORP INTERNATIONAL^"/>
    <x v="4"/>
    <x v="890"/>
    <n v="19"/>
  </r>
  <r>
    <x v="15"/>
    <s v="Defense"/>
    <x v="5"/>
    <s v="BOEING^"/>
    <x v="3"/>
    <x v="891"/>
    <n v="5"/>
  </r>
  <r>
    <x v="15"/>
    <s v="Defense"/>
    <x v="5"/>
    <s v="BOEING^"/>
    <x v="1"/>
    <x v="892"/>
    <n v="93"/>
  </r>
  <r>
    <x v="15"/>
    <s v="Defense"/>
    <x v="34"/>
    <s v="L3 COMMUNICATIONS^"/>
    <x v="0"/>
    <x v="893"/>
    <n v="65"/>
  </r>
  <r>
    <x v="15"/>
    <s v="Defense"/>
    <x v="1"/>
    <s v="GENERAL ELECTRIC^"/>
    <x v="0"/>
    <x v="894"/>
    <n v="2"/>
  </r>
  <r>
    <x v="15"/>
    <s v="Defense"/>
    <x v="39"/>
    <s v="ESCO ELECTRONICS^"/>
    <x v="1"/>
    <x v="895"/>
    <n v="38"/>
  </r>
  <r>
    <x v="15"/>
    <s v="Defense"/>
    <x v="7"/>
    <s v="LOCKHEED MARTIN^"/>
    <x v="4"/>
    <x v="896"/>
    <n v="44"/>
  </r>
  <r>
    <x v="15"/>
    <s v="Defense"/>
    <x v="0"/>
    <s v="NORTHROP GRUMMAN^"/>
    <x v="4"/>
    <x v="897"/>
    <n v="80"/>
  </r>
  <r>
    <x v="15"/>
    <s v="Defense"/>
    <x v="11"/>
    <s v="MARITIME HELICOPTER SUPPORT [Lockheed Martin/Sikorsky Joint Venture]^"/>
    <x v="0"/>
    <x v="898"/>
    <n v="9"/>
  </r>
  <r>
    <x v="15"/>
    <s v="Defense"/>
    <x v="23"/>
    <s v="ROLLS ROYCE^"/>
    <x v="4"/>
    <x v="899"/>
    <n v="57"/>
  </r>
  <r>
    <x v="15"/>
    <s v="Defense"/>
    <x v="3"/>
    <s v="HONEYWELL^"/>
    <x v="0"/>
    <x v="900"/>
    <n v="12"/>
  </r>
  <r>
    <x v="15"/>
    <s v="Defense"/>
    <x v="7"/>
    <s v="LOCKHEED MARTIN^"/>
    <x v="11"/>
    <x v="901"/>
    <n v="12"/>
  </r>
  <r>
    <x v="15"/>
    <s v="Defense"/>
    <x v="6"/>
    <s v="048505366^"/>
    <x v="6"/>
    <x v="902"/>
    <n v="20"/>
  </r>
  <r>
    <x v="15"/>
    <s v="Defense"/>
    <x v="15"/>
    <s v="GENERAL DYNAMICS^"/>
    <x v="3"/>
    <x v="903"/>
    <n v="113"/>
  </r>
  <r>
    <x v="15"/>
    <s v="Defense"/>
    <x v="2"/>
    <s v="RAYTHEON^"/>
    <x v="4"/>
    <x v="904"/>
    <n v="52"/>
  </r>
  <r>
    <x v="15"/>
    <s v="Defense"/>
    <x v="24"/>
    <s v="BERKSHIRE HATHAWAY^"/>
    <x v="1"/>
    <x v="905"/>
    <n v="14"/>
  </r>
  <r>
    <x v="15"/>
    <s v="Defense"/>
    <x v="20"/>
    <s v="UNITED TECH^"/>
    <x v="0"/>
    <x v="906"/>
    <n v="5"/>
  </r>
  <r>
    <x v="15"/>
    <s v="Defense"/>
    <x v="0"/>
    <s v="NORTHROP GRUMMAN^"/>
    <x v="1"/>
    <x v="907"/>
    <n v="60"/>
  </r>
  <r>
    <x v="15"/>
    <s v="Defense"/>
    <x v="7"/>
    <s v="LOCKHEED MARTIN^"/>
    <x v="10"/>
    <x v="908"/>
    <n v="26"/>
  </r>
  <r>
    <x v="15"/>
    <s v="Defense"/>
    <x v="45"/>
    <s v="JOINT VENTURE [THALES/RAYTHEON]^"/>
    <x v="3"/>
    <x v="909"/>
    <n v="14"/>
  </r>
  <r>
    <x v="15"/>
    <s v="Defense"/>
    <x v="13"/>
    <s v="JAVELIN [LOCKHEED MARTIN/TEXAS INSTRUMENTS/RAYTHEON]^"/>
    <x v="8"/>
    <x v="910"/>
    <n v="19"/>
  </r>
  <r>
    <x v="15"/>
    <s v="Defense"/>
    <x v="5"/>
    <s v="BOEING^"/>
    <x v="9"/>
    <x v="911"/>
    <n v="6"/>
  </r>
  <r>
    <x v="15"/>
    <s v="Defense"/>
    <x v="16"/>
    <s v="BAE SYSTEMS^"/>
    <x v="9"/>
    <x v="912"/>
    <n v="390"/>
  </r>
  <r>
    <x v="15"/>
    <s v="Defense"/>
    <x v="6"/>
    <s v="197286172^"/>
    <x v="5"/>
    <x v="913"/>
    <n v="2"/>
  </r>
  <r>
    <x v="15"/>
    <s v="Defense"/>
    <x v="0"/>
    <s v="NORTHROP GRUMMAN^"/>
    <x v="8"/>
    <x v="914"/>
    <n v="18"/>
  </r>
  <r>
    <x v="15"/>
    <s v="Defense"/>
    <x v="7"/>
    <s v="LOCKHEED MARTIN^"/>
    <x v="3"/>
    <x v="915"/>
    <n v="30"/>
  </r>
  <r>
    <x v="15"/>
    <s v="Defense"/>
    <x v="6"/>
    <s v="126525976^"/>
    <x v="0"/>
    <x v="916"/>
    <n v="10"/>
  </r>
  <r>
    <x v="15"/>
    <s v="Defense"/>
    <x v="0"/>
    <s v="NORTHROP GRUMMAN^"/>
    <x v="6"/>
    <x v="917"/>
    <n v="16"/>
  </r>
  <r>
    <x v="15"/>
    <s v="Defense"/>
    <x v="46"/>
    <s v="WYLE LABORATORIES^"/>
    <x v="8"/>
    <x v="918"/>
    <n v="5"/>
  </r>
  <r>
    <x v="15"/>
    <s v="Defense"/>
    <x v="9"/>
    <s v="ROCKWELL COLLINS^"/>
    <x v="3"/>
    <x v="919"/>
    <n v="4"/>
  </r>
  <r>
    <x v="15"/>
    <s v="Defense"/>
    <x v="16"/>
    <s v="BAE SYSTEMS^"/>
    <x v="4"/>
    <x v="920"/>
    <n v="5"/>
  </r>
  <r>
    <x v="15"/>
    <s v="Defense"/>
    <x v="16"/>
    <s v="BAE SYSTEMS^"/>
    <x v="3"/>
    <x v="921"/>
    <n v="14"/>
  </r>
  <r>
    <x v="15"/>
    <s v="Defense"/>
    <x v="7"/>
    <s v="LOCKHEED MARTIN^"/>
    <x v="6"/>
    <x v="922"/>
    <n v="15"/>
  </r>
  <r>
    <x v="15"/>
    <s v="Defense"/>
    <x v="50"/>
    <s v="LEIDOS^"/>
    <x v="10"/>
    <x v="923"/>
    <n v="1"/>
  </r>
  <r>
    <x v="15"/>
    <s v="Defense"/>
    <x v="43"/>
    <s v="M.C. DEAN^"/>
    <x v="4"/>
    <x v="924"/>
    <n v="13"/>
  </r>
  <r>
    <x v="15"/>
    <s v="Defense"/>
    <x v="43"/>
    <s v="M.C. DEAN^"/>
    <x v="10"/>
    <x v="925"/>
    <n v="6"/>
  </r>
  <r>
    <x v="15"/>
    <s v="Defense"/>
    <x v="9"/>
    <s v="ROCKWELL COLLINS^"/>
    <x v="0"/>
    <x v="926"/>
    <n v="4"/>
  </r>
  <r>
    <x v="15"/>
    <s v="Defense"/>
    <x v="0"/>
    <s v="NORTHROP GRUMMAN^"/>
    <x v="9"/>
    <x v="927"/>
    <n v="9"/>
  </r>
  <r>
    <x v="15"/>
    <s v="Defense"/>
    <x v="6"/>
    <s v="047665075^"/>
    <x v="10"/>
    <x v="928"/>
    <n v="5"/>
  </r>
  <r>
    <x v="15"/>
    <s v="Defense"/>
    <x v="7"/>
    <s v="LOCKHEED MARTIN^"/>
    <x v="7"/>
    <x v="929"/>
    <n v="4"/>
  </r>
  <r>
    <x v="15"/>
    <s v="Defense"/>
    <x v="6"/>
    <s v="605104512^"/>
    <x v="3"/>
    <x v="930"/>
    <n v="4"/>
  </r>
  <r>
    <x v="15"/>
    <s v="Defense"/>
    <x v="49"/>
    <s v="SCIENTIFIC RESEARCH^"/>
    <x v="4"/>
    <x v="931"/>
    <n v="7"/>
  </r>
  <r>
    <x v="15"/>
    <s v="Defense"/>
    <x v="39"/>
    <s v="ESCO ELECTRONICS^"/>
    <x v="4"/>
    <x v="932"/>
    <n v="6"/>
  </r>
  <r>
    <x v="15"/>
    <s v="Defense"/>
    <x v="0"/>
    <s v="NORTHROP GRUMMAN^"/>
    <x v="10"/>
    <x v="933"/>
    <n v="20"/>
  </r>
  <r>
    <x v="15"/>
    <s v="Defense"/>
    <x v="48"/>
    <s v="SUPPLYCORE^"/>
    <x v="0"/>
    <x v="934"/>
    <n v="1625"/>
  </r>
  <r>
    <x v="15"/>
    <s v="Defense"/>
    <x v="23"/>
    <s v="ROLLS ROYCE^"/>
    <x v="0"/>
    <x v="935"/>
    <n v="17"/>
  </r>
  <r>
    <x v="15"/>
    <s v="Defense"/>
    <x v="15"/>
    <s v="GENERAL DYNAMICS^"/>
    <x v="10"/>
    <x v="936"/>
    <n v="54"/>
  </r>
  <r>
    <x v="15"/>
    <s v="Defense"/>
    <x v="5"/>
    <s v="BOEING^"/>
    <x v="2"/>
    <x v="937"/>
    <n v="2"/>
  </r>
  <r>
    <x v="15"/>
    <s v="Defense"/>
    <x v="0"/>
    <s v="NORTHROP GRUMMAN^"/>
    <x v="2"/>
    <x v="938"/>
    <n v="5"/>
  </r>
  <r>
    <x v="15"/>
    <s v="Defense"/>
    <x v="2"/>
    <s v="RAYTHEON^"/>
    <x v="12"/>
    <x v="939"/>
    <n v="1"/>
  </r>
  <r>
    <x v="15"/>
    <s v="Defense"/>
    <x v="6"/>
    <s v="047665075^"/>
    <x v="4"/>
    <x v="940"/>
    <n v="1"/>
  </r>
  <r>
    <x v="15"/>
    <s v="Defense"/>
    <x v="23"/>
    <s v="ROLLS ROYCE^"/>
    <x v="2"/>
    <x v="941"/>
    <n v="15"/>
  </r>
  <r>
    <x v="15"/>
    <s v="Defense"/>
    <x v="6"/>
    <s v="167790604^"/>
    <x v="4"/>
    <x v="942"/>
    <n v="8"/>
  </r>
  <r>
    <x v="15"/>
    <s v="Defense"/>
    <x v="34"/>
    <s v="L3 COMMUNICATIONS^"/>
    <x v="6"/>
    <x v="943"/>
    <n v="8"/>
  </r>
  <r>
    <x v="15"/>
    <s v="Defense"/>
    <x v="48"/>
    <s v="SUPPLYCORE^"/>
    <x v="6"/>
    <x v="944"/>
    <n v="2283"/>
  </r>
  <r>
    <x v="15"/>
    <s v="Defense"/>
    <x v="18"/>
    <s v="EADS NV^"/>
    <x v="1"/>
    <x v="945"/>
    <n v="2"/>
  </r>
  <r>
    <x v="15"/>
    <s v="Defense"/>
    <x v="3"/>
    <s v="HONEYWELL^"/>
    <x v="10"/>
    <x v="946"/>
    <n v="1"/>
  </r>
  <r>
    <x v="15"/>
    <s v="Defense"/>
    <x v="7"/>
    <s v="LOCKHEED MARTIN^"/>
    <x v="9"/>
    <x v="947"/>
    <n v="14"/>
  </r>
  <r>
    <x v="15"/>
    <s v="Defense"/>
    <x v="7"/>
    <s v="LOCKHEED MARTIN^"/>
    <x v="0"/>
    <x v="948"/>
    <n v="13"/>
  </r>
  <r>
    <x v="15"/>
    <s v="Defense"/>
    <x v="6"/>
    <s v="850652967^"/>
    <x v="4"/>
    <x v="949"/>
    <n v="10"/>
  </r>
  <r>
    <x v="15"/>
    <s v="Defense"/>
    <x v="5"/>
    <s v="BOEING^"/>
    <x v="6"/>
    <x v="950"/>
    <n v="3"/>
  </r>
  <r>
    <x v="15"/>
    <s v="Defense"/>
    <x v="48"/>
    <s v="SUPPLYCORE^"/>
    <x v="3"/>
    <x v="951"/>
    <n v="761"/>
  </r>
  <r>
    <x v="15"/>
    <s v="Defense"/>
    <x v="6"/>
    <s v="007102168^"/>
    <x v="4"/>
    <x v="952"/>
    <n v="1"/>
  </r>
  <r>
    <x v="15"/>
    <s v="Defense"/>
    <x v="3"/>
    <s v="HONEYWELL^"/>
    <x v="4"/>
    <x v="953"/>
    <n v="1"/>
  </r>
  <r>
    <x v="15"/>
    <s v="Defense"/>
    <x v="48"/>
    <s v="SUPPLYCORE^"/>
    <x v="2"/>
    <x v="954"/>
    <n v="58"/>
  </r>
  <r>
    <x v="15"/>
    <s v="Defense"/>
    <x v="7"/>
    <s v="LOCKHEED MARTIN^"/>
    <x v="2"/>
    <x v="955"/>
    <n v="16"/>
  </r>
  <r>
    <x v="15"/>
    <s v="Defense"/>
    <x v="48"/>
    <s v="SUPPLYCORE^"/>
    <x v="5"/>
    <x v="956"/>
    <n v="158"/>
  </r>
  <r>
    <x v="15"/>
    <s v="Defense"/>
    <x v="0"/>
    <s v="NORTHROP GRUMMAN^"/>
    <x v="7"/>
    <x v="957"/>
    <n v="5"/>
  </r>
  <r>
    <x v="15"/>
    <s v="Defense"/>
    <x v="23"/>
    <s v="ROLLS ROYCE^"/>
    <x v="6"/>
    <x v="958"/>
    <n v="7"/>
  </r>
  <r>
    <x v="15"/>
    <s v="Defense"/>
    <x v="2"/>
    <s v="RAYTHEON^"/>
    <x v="9"/>
    <x v="959"/>
    <n v="6"/>
  </r>
  <r>
    <x v="15"/>
    <s v="Defense"/>
    <x v="16"/>
    <s v="BAE SYSTEMS^"/>
    <x v="1"/>
    <x v="960"/>
    <n v="1"/>
  </r>
  <r>
    <x v="15"/>
    <s v="Defense"/>
    <x v="6"/>
    <s v="005322425^"/>
    <x v="6"/>
    <x v="961"/>
    <n v="1"/>
  </r>
  <r>
    <x v="15"/>
    <s v="Defense"/>
    <x v="47"/>
    <s v="ENGILITY^"/>
    <x v="4"/>
    <x v="85"/>
    <s v="NULL"/>
  </r>
  <r>
    <x v="15"/>
    <s v="Defense"/>
    <x v="2"/>
    <s v="RAYTHEON^"/>
    <x v="7"/>
    <x v="85"/>
    <n v="1"/>
  </r>
  <r>
    <x v="15"/>
    <s v="Defense"/>
    <x v="6"/>
    <s v="605104512^"/>
    <x v="0"/>
    <x v="85"/>
    <n v="1"/>
  </r>
  <r>
    <x v="15"/>
    <s v="Defense"/>
    <x v="15"/>
    <s v="GENERAL DYNAMICS^"/>
    <x v="6"/>
    <x v="85"/>
    <n v="2"/>
  </r>
  <r>
    <x v="15"/>
    <s v="Defense"/>
    <x v="51"/>
    <s v="AMERICAN SYSTEMS^"/>
    <x v="10"/>
    <x v="85"/>
    <s v="NULL"/>
  </r>
  <r>
    <x v="15"/>
    <s v="Defense"/>
    <x v="2"/>
    <s v="RAYTHEON^"/>
    <x v="2"/>
    <x v="85"/>
    <n v="3"/>
  </r>
  <r>
    <x v="15"/>
    <s v="Defense"/>
    <x v="2"/>
    <s v="RAYTHEON^"/>
    <x v="1"/>
    <x v="85"/>
    <s v="NULL"/>
  </r>
  <r>
    <x v="15"/>
    <s v="Defense"/>
    <x v="2"/>
    <s v="RAYTHEON^"/>
    <x v="6"/>
    <x v="85"/>
    <n v="1"/>
  </r>
  <r>
    <x v="15"/>
    <s v="Defense"/>
    <x v="14"/>
    <s v="SUNDSTRAND^"/>
    <x v="2"/>
    <x v="85"/>
    <s v="NULL"/>
  </r>
  <r>
    <x v="15"/>
    <s v="Defense"/>
    <x v="25"/>
    <s v="BOOZ ALLEN HAMILTON^"/>
    <x v="10"/>
    <x v="85"/>
    <s v="NULL"/>
  </r>
  <r>
    <x v="15"/>
    <s v="Defense"/>
    <x v="50"/>
    <s v="LEIDOS^"/>
    <x v="4"/>
    <x v="85"/>
    <n v="2"/>
  </r>
  <r>
    <x v="15"/>
    <s v="Defense"/>
    <x v="44"/>
    <s v="MILCOM^"/>
    <x v="4"/>
    <x v="85"/>
    <s v="NULL"/>
  </r>
  <r>
    <x v="15"/>
    <s v="Defense"/>
    <x v="31"/>
    <s v="GOODWILL INDUS^"/>
    <x v="11"/>
    <x v="962"/>
    <n v="1"/>
  </r>
  <r>
    <x v="15"/>
    <s v="Defense"/>
    <x v="49"/>
    <s v="SCIENTIFIC RESEARCH^"/>
    <x v="10"/>
    <x v="963"/>
    <n v="1"/>
  </r>
  <r>
    <x v="15"/>
    <s v="Defense"/>
    <x v="26"/>
    <s v="BATTELLE^"/>
    <x v="6"/>
    <x v="964"/>
    <n v="2"/>
  </r>
  <r>
    <x v="15"/>
    <s v="Defense"/>
    <x v="42"/>
    <s v="MANTECH INTL A^"/>
    <x v="4"/>
    <x v="965"/>
    <n v="5"/>
  </r>
  <r>
    <x v="15"/>
    <s v="Defense"/>
    <x v="21"/>
    <s v="SIERRA NEVADA^"/>
    <x v="8"/>
    <x v="966"/>
    <n v="1"/>
  </r>
  <r>
    <x v="15"/>
    <s v="Defense"/>
    <x v="15"/>
    <s v="GENERAL DYNAMICS^"/>
    <x v="12"/>
    <x v="967"/>
    <n v="1"/>
  </r>
  <r>
    <x v="15"/>
    <s v="Defense"/>
    <x v="2"/>
    <s v="RAYTHEON^"/>
    <x v="0"/>
    <x v="968"/>
    <n v="3"/>
  </r>
  <r>
    <x v="15"/>
    <s v="Defense"/>
    <x v="6"/>
    <s v="006543826^"/>
    <x v="3"/>
    <x v="969"/>
    <n v="14"/>
  </r>
  <r>
    <x v="15"/>
    <s v="Defense"/>
    <x v="23"/>
    <s v="ROLLS ROYCE^"/>
    <x v="1"/>
    <x v="970"/>
    <n v="19"/>
  </r>
  <r>
    <x v="15"/>
    <s v="Defense"/>
    <x v="14"/>
    <s v="SUNDSTRAND^"/>
    <x v="0"/>
    <x v="971"/>
    <n v="2"/>
  </r>
  <r>
    <x v="15"/>
    <s v="Defense"/>
    <x v="15"/>
    <s v="GENERAL DYNAMICS^"/>
    <x v="4"/>
    <x v="972"/>
    <n v="16"/>
  </r>
  <r>
    <x v="15"/>
    <s v="Defense"/>
    <x v="22"/>
    <s v="SAIC^"/>
    <x v="3"/>
    <x v="973"/>
    <n v="7"/>
  </r>
  <r>
    <x v="15"/>
    <s v="Defense"/>
    <x v="6"/>
    <s v="796520807^"/>
    <x v="4"/>
    <x v="974"/>
    <n v="5"/>
  </r>
  <r>
    <x v="15"/>
    <s v="Defense"/>
    <x v="6"/>
    <s v="967991568^"/>
    <x v="1"/>
    <x v="975"/>
    <n v="2"/>
  </r>
  <r>
    <x v="15"/>
    <s v="Defense"/>
    <x v="6"/>
    <s v="126525976^"/>
    <x v="8"/>
    <x v="976"/>
    <n v="11"/>
  </r>
  <r>
    <x v="15"/>
    <s v="Defense"/>
    <x v="26"/>
    <s v="BATTELLE^"/>
    <x v="1"/>
    <x v="977"/>
    <n v="10"/>
  </r>
  <r>
    <x v="15"/>
    <s v="Defense"/>
    <x v="5"/>
    <s v="BOEING^"/>
    <x v="7"/>
    <x v="978"/>
    <n v="3"/>
  </r>
  <r>
    <x v="15"/>
    <s v="Defense"/>
    <x v="11"/>
    <s v="MARITIME HELICOPTER SUPPORT [Lockheed Martin/Sikorsky Joint Venture]^"/>
    <x v="6"/>
    <x v="979"/>
    <n v="2"/>
  </r>
  <r>
    <x v="16"/>
    <s v="Defense"/>
    <x v="5"/>
    <s v="BOEING^"/>
    <x v="4"/>
    <x v="980"/>
    <n v="117"/>
  </r>
  <r>
    <x v="16"/>
    <s v="Defense"/>
    <x v="5"/>
    <s v="BOEING^"/>
    <x v="0"/>
    <x v="981"/>
    <n v="78"/>
  </r>
  <r>
    <x v="16"/>
    <s v="Defense"/>
    <x v="34"/>
    <s v="L3 COMMUNICATIONS^"/>
    <x v="1"/>
    <x v="982"/>
    <n v="120"/>
  </r>
  <r>
    <x v="16"/>
    <s v="Defense"/>
    <x v="34"/>
    <s v="L3 COMMUNICATIONS^"/>
    <x v="4"/>
    <x v="983"/>
    <n v="73"/>
  </r>
  <r>
    <x v="16"/>
    <s v="Defense"/>
    <x v="10"/>
    <s v="BELL BOEING JOINT PROJECT OFFICE [BELL/BOEING]^"/>
    <x v="0"/>
    <x v="984"/>
    <n v="17"/>
  </r>
  <r>
    <x v="16"/>
    <s v="Defense"/>
    <x v="35"/>
    <s v="GENERAL ATOMICS^"/>
    <x v="0"/>
    <x v="985"/>
    <n v="67"/>
  </r>
  <r>
    <x v="16"/>
    <s v="Defense"/>
    <x v="7"/>
    <s v="LOCKHEED MARTIN^"/>
    <x v="8"/>
    <x v="986"/>
    <n v="42"/>
  </r>
  <r>
    <x v="16"/>
    <s v="Defense"/>
    <x v="5"/>
    <s v="BOEING^"/>
    <x v="1"/>
    <x v="987"/>
    <n v="94"/>
  </r>
  <r>
    <x v="16"/>
    <s v="Defense"/>
    <x v="34"/>
    <s v="L3 COMMUNICATIONS^"/>
    <x v="0"/>
    <x v="988"/>
    <n v="65"/>
  </r>
  <r>
    <x v="16"/>
    <s v="Defense"/>
    <x v="34"/>
    <s v="L3 COMMUNICATIONS^"/>
    <x v="3"/>
    <x v="989"/>
    <n v="121"/>
  </r>
  <r>
    <x v="16"/>
    <s v="Defense"/>
    <x v="1"/>
    <s v="GENERAL ELECTRIC^"/>
    <x v="0"/>
    <x v="990"/>
    <n v="9"/>
  </r>
  <r>
    <x v="16"/>
    <s v="Defense"/>
    <x v="15"/>
    <s v="GENERAL DYNAMICS^"/>
    <x v="4"/>
    <x v="991"/>
    <n v="5"/>
  </r>
  <r>
    <x v="16"/>
    <s v="Defense"/>
    <x v="18"/>
    <s v="EADS NV^"/>
    <x v="0"/>
    <x v="992"/>
    <n v="98"/>
  </r>
  <r>
    <x v="16"/>
    <s v="Defense"/>
    <x v="2"/>
    <s v="RAYTHEON^"/>
    <x v="3"/>
    <x v="993"/>
    <n v="36"/>
  </r>
  <r>
    <x v="16"/>
    <s v="Defense"/>
    <x v="38"/>
    <s v="DYNCORP INTERNATIONAL^"/>
    <x v="4"/>
    <x v="994"/>
    <n v="32"/>
  </r>
  <r>
    <x v="16"/>
    <s v="Defense"/>
    <x v="23"/>
    <s v="ROLLS ROYCE^"/>
    <x v="4"/>
    <x v="995"/>
    <n v="34"/>
  </r>
  <r>
    <x v="16"/>
    <s v="Defense"/>
    <x v="23"/>
    <s v="ROLLS ROYCE^"/>
    <x v="2"/>
    <x v="996"/>
    <n v="27"/>
  </r>
  <r>
    <x v="16"/>
    <s v="Defense"/>
    <x v="15"/>
    <s v="GENERAL DYNAMICS^"/>
    <x v="1"/>
    <x v="997"/>
    <n v="120"/>
  </r>
  <r>
    <x v="16"/>
    <s v="Defense"/>
    <x v="7"/>
    <s v="LOCKHEED MARTIN^"/>
    <x v="4"/>
    <x v="998"/>
    <n v="45"/>
  </r>
  <r>
    <x v="16"/>
    <s v="Defense"/>
    <x v="3"/>
    <s v="HONEYWELL^"/>
    <x v="1"/>
    <x v="999"/>
    <n v="21"/>
  </r>
  <r>
    <x v="16"/>
    <s v="Defense"/>
    <x v="22"/>
    <s v="SAIC^"/>
    <x v="5"/>
    <x v="1000"/>
    <n v="21689"/>
  </r>
  <r>
    <x v="16"/>
    <s v="Defense"/>
    <x v="52"/>
    <s v="VSE^"/>
    <x v="4"/>
    <x v="1001"/>
    <n v="3"/>
  </r>
  <r>
    <x v="16"/>
    <s v="Defense"/>
    <x v="39"/>
    <s v="ESCO ELECTRONICS^"/>
    <x v="1"/>
    <x v="1002"/>
    <n v="43"/>
  </r>
  <r>
    <x v="16"/>
    <s v="Defense"/>
    <x v="0"/>
    <s v="NORTHROP GRUMMAN^"/>
    <x v="0"/>
    <x v="1003"/>
    <n v="91"/>
  </r>
  <r>
    <x v="16"/>
    <s v="Defense"/>
    <x v="0"/>
    <s v="NORTHROP GRUMMAN^"/>
    <x v="4"/>
    <x v="1004"/>
    <n v="85"/>
  </r>
  <r>
    <x v="16"/>
    <s v="Defense"/>
    <x v="3"/>
    <s v="HONEYWELL^"/>
    <x v="2"/>
    <x v="1005"/>
    <n v="3"/>
  </r>
  <r>
    <x v="16"/>
    <s v="Defense"/>
    <x v="17"/>
    <s v="TEXTRON^"/>
    <x v="0"/>
    <x v="1006"/>
    <n v="27"/>
  </r>
  <r>
    <x v="16"/>
    <s v="Defense"/>
    <x v="7"/>
    <s v="LOCKHEED MARTIN^"/>
    <x v="1"/>
    <x v="1007"/>
    <n v="46"/>
  </r>
  <r>
    <x v="16"/>
    <s v="Defense"/>
    <x v="2"/>
    <s v="RAYTHEON^"/>
    <x v="4"/>
    <x v="1008"/>
    <n v="43"/>
  </r>
  <r>
    <x v="16"/>
    <s v="Defense"/>
    <x v="20"/>
    <s v="UNITED TECH^"/>
    <x v="0"/>
    <x v="1009"/>
    <n v="4"/>
  </r>
  <r>
    <x v="16"/>
    <s v="Defense"/>
    <x v="24"/>
    <s v="BERKSHIRE HATHAWAY^"/>
    <x v="1"/>
    <x v="1010"/>
    <n v="20"/>
  </r>
  <r>
    <x v="16"/>
    <s v="Defense"/>
    <x v="6"/>
    <s v="048505366^"/>
    <x v="6"/>
    <x v="1011"/>
    <n v="20"/>
  </r>
  <r>
    <x v="16"/>
    <s v="Defense"/>
    <x v="1"/>
    <s v="GENERAL ELECTRIC^"/>
    <x v="2"/>
    <x v="1012"/>
    <n v="3"/>
  </r>
  <r>
    <x v="16"/>
    <s v="Defense"/>
    <x v="15"/>
    <s v="GENERAL DYNAMICS^"/>
    <x v="3"/>
    <x v="1013"/>
    <n v="74"/>
  </r>
  <r>
    <x v="16"/>
    <s v="Defense"/>
    <x v="16"/>
    <s v="BAE SYSTEMS^"/>
    <x v="9"/>
    <x v="1014"/>
    <n v="311"/>
  </r>
  <r>
    <x v="16"/>
    <s v="Defense"/>
    <x v="9"/>
    <s v="ROCKWELL COLLINS^"/>
    <x v="0"/>
    <x v="1015"/>
    <n v="6"/>
  </r>
  <r>
    <x v="16"/>
    <s v="Defense"/>
    <x v="23"/>
    <s v="ROLLS ROYCE^"/>
    <x v="0"/>
    <x v="1016"/>
    <n v="18"/>
  </r>
  <r>
    <x v="16"/>
    <s v="Defense"/>
    <x v="0"/>
    <s v="NORTHROP GRUMMAN^"/>
    <x v="3"/>
    <x v="1017"/>
    <n v="29"/>
  </r>
  <r>
    <x v="16"/>
    <s v="Defense"/>
    <x v="46"/>
    <s v="WYLE LABORATORIES^"/>
    <x v="8"/>
    <x v="1018"/>
    <n v="5"/>
  </r>
  <r>
    <x v="16"/>
    <s v="Defense"/>
    <x v="7"/>
    <s v="LOCKHEED MARTIN^"/>
    <x v="10"/>
    <x v="1019"/>
    <n v="22"/>
  </r>
  <r>
    <x v="16"/>
    <s v="Defense"/>
    <x v="6"/>
    <s v="126525976^"/>
    <x v="0"/>
    <x v="1020"/>
    <n v="13"/>
  </r>
  <r>
    <x v="16"/>
    <s v="Defense"/>
    <x v="7"/>
    <s v="LOCKHEED MARTIN^"/>
    <x v="0"/>
    <x v="1021"/>
    <n v="26"/>
  </r>
  <r>
    <x v="16"/>
    <s v="Defense"/>
    <x v="0"/>
    <s v="NORTHROP GRUMMAN^"/>
    <x v="1"/>
    <x v="1022"/>
    <n v="40"/>
  </r>
  <r>
    <x v="16"/>
    <s v="Defense"/>
    <x v="2"/>
    <s v="RAYTHEON^"/>
    <x v="0"/>
    <x v="1023"/>
    <n v="7"/>
  </r>
  <r>
    <x v="16"/>
    <s v="Defense"/>
    <x v="43"/>
    <s v="M.C. DEAN^"/>
    <x v="4"/>
    <x v="1024"/>
    <n v="10"/>
  </r>
  <r>
    <x v="16"/>
    <s v="Defense"/>
    <x v="6"/>
    <s v="619286938^"/>
    <x v="4"/>
    <x v="1025"/>
    <n v="9"/>
  </r>
  <r>
    <x v="16"/>
    <s v="Defense"/>
    <x v="6"/>
    <s v="047665075^"/>
    <x v="10"/>
    <x v="1026"/>
    <n v="4"/>
  </r>
  <r>
    <x v="16"/>
    <s v="Defense"/>
    <x v="16"/>
    <s v="BAE SYSTEMS^"/>
    <x v="3"/>
    <x v="1027"/>
    <n v="8"/>
  </r>
  <r>
    <x v="16"/>
    <s v="Defense"/>
    <x v="7"/>
    <s v="LOCKHEED MARTIN^"/>
    <x v="3"/>
    <x v="1028"/>
    <n v="50"/>
  </r>
  <r>
    <x v="16"/>
    <s v="Defense"/>
    <x v="39"/>
    <s v="ESCO ELECTRONICS^"/>
    <x v="4"/>
    <x v="1029"/>
    <n v="3"/>
  </r>
  <r>
    <x v="16"/>
    <s v="Defense"/>
    <x v="6"/>
    <s v="006265946^"/>
    <x v="9"/>
    <x v="1030"/>
    <n v="1"/>
  </r>
  <r>
    <x v="16"/>
    <s v="Defense"/>
    <x v="2"/>
    <s v="RAYTHEON^"/>
    <x v="7"/>
    <x v="1031"/>
    <n v="2"/>
  </r>
  <r>
    <x v="16"/>
    <s v="Defense"/>
    <x v="49"/>
    <s v="SCIENTIFIC RESEARCH^"/>
    <x v="4"/>
    <x v="1032"/>
    <n v="5"/>
  </r>
  <r>
    <x v="16"/>
    <s v="Defense"/>
    <x v="5"/>
    <s v="BOEING^"/>
    <x v="3"/>
    <x v="1033"/>
    <n v="2"/>
  </r>
  <r>
    <x v="16"/>
    <s v="Defense"/>
    <x v="43"/>
    <s v="M.C. DEAN^"/>
    <x v="10"/>
    <x v="1034"/>
    <n v="3"/>
  </r>
  <r>
    <x v="16"/>
    <s v="Defense"/>
    <x v="0"/>
    <s v="NORTHROP GRUMMAN^"/>
    <x v="6"/>
    <x v="1035"/>
    <n v="6"/>
  </r>
  <r>
    <x v="16"/>
    <s v="Defense"/>
    <x v="6"/>
    <s v="605104512^"/>
    <x v="3"/>
    <x v="1036"/>
    <n v="3"/>
  </r>
  <r>
    <x v="16"/>
    <s v="Defense"/>
    <x v="0"/>
    <s v="NORTHROP GRUMMAN^"/>
    <x v="10"/>
    <x v="1037"/>
    <n v="20"/>
  </r>
  <r>
    <x v="16"/>
    <s v="Defense"/>
    <x v="0"/>
    <s v="NORTHROP GRUMMAN^"/>
    <x v="8"/>
    <x v="1038"/>
    <n v="6"/>
  </r>
  <r>
    <x v="16"/>
    <s v="Defense"/>
    <x v="3"/>
    <s v="HONEYWELL^"/>
    <x v="0"/>
    <x v="1039"/>
    <n v="15"/>
  </r>
  <r>
    <x v="16"/>
    <s v="Defense"/>
    <x v="49"/>
    <s v="SCIENTIFIC RESEARCH^"/>
    <x v="10"/>
    <x v="1040"/>
    <n v="3"/>
  </r>
  <r>
    <x v="16"/>
    <s v="Defense"/>
    <x v="16"/>
    <s v="BAE SYSTEMS^"/>
    <x v="4"/>
    <x v="1041"/>
    <n v="4"/>
  </r>
  <r>
    <x v="16"/>
    <s v="Defense"/>
    <x v="6"/>
    <s v="007102168^"/>
    <x v="4"/>
    <x v="1042"/>
    <n v="3"/>
  </r>
  <r>
    <x v="16"/>
    <s v="Defense"/>
    <x v="15"/>
    <s v="GENERAL DYNAMICS^"/>
    <x v="0"/>
    <x v="1043"/>
    <n v="1"/>
  </r>
  <r>
    <x v="16"/>
    <s v="Defense"/>
    <x v="13"/>
    <s v="JAVELIN [LOCKHEED MARTIN/TEXAS INSTRUMENTS/RAYTHEON]^"/>
    <x v="8"/>
    <x v="1044"/>
    <n v="16"/>
  </r>
  <r>
    <x v="16"/>
    <s v="Defense"/>
    <x v="0"/>
    <s v="NORTHROP GRUMMAN^"/>
    <x v="9"/>
    <x v="1045"/>
    <n v="4"/>
  </r>
  <r>
    <x v="16"/>
    <s v="Defense"/>
    <x v="7"/>
    <s v="LOCKHEED MARTIN^"/>
    <x v="6"/>
    <x v="1046"/>
    <n v="7"/>
  </r>
  <r>
    <x v="16"/>
    <s v="Defense"/>
    <x v="53"/>
    <s v="HEWLETT PACKARD^"/>
    <x v="10"/>
    <x v="1047"/>
    <n v="2"/>
  </r>
  <r>
    <x v="16"/>
    <s v="Defense"/>
    <x v="7"/>
    <s v="LOCKHEED MARTIN^"/>
    <x v="2"/>
    <x v="1048"/>
    <n v="11"/>
  </r>
  <r>
    <x v="16"/>
    <s v="Defense"/>
    <x v="16"/>
    <s v="BAE SYSTEMS^"/>
    <x v="6"/>
    <x v="1049"/>
    <n v="2"/>
  </r>
  <r>
    <x v="16"/>
    <s v="Defense"/>
    <x v="3"/>
    <s v="HONEYWELL^"/>
    <x v="4"/>
    <x v="1050"/>
    <n v="1"/>
  </r>
  <r>
    <x v="16"/>
    <s v="Defense"/>
    <x v="54"/>
    <s v="MANAGEMENT CONSULTING, INC.^"/>
    <x v="14"/>
    <x v="1051"/>
    <n v="1"/>
  </r>
  <r>
    <x v="16"/>
    <s v="Defense"/>
    <x v="2"/>
    <s v="RAYTHEON^"/>
    <x v="2"/>
    <x v="1052"/>
    <n v="6"/>
  </r>
  <r>
    <x v="16"/>
    <s v="Defense"/>
    <x v="2"/>
    <s v="RAYTHEON^"/>
    <x v="9"/>
    <x v="1053"/>
    <n v="2"/>
  </r>
  <r>
    <x v="16"/>
    <s v="Defense"/>
    <x v="7"/>
    <s v="LOCKHEED MARTIN^"/>
    <x v="9"/>
    <x v="1054"/>
    <n v="5"/>
  </r>
  <r>
    <x v="16"/>
    <s v="Defense"/>
    <x v="2"/>
    <s v="RAYTHEON^"/>
    <x v="6"/>
    <x v="1055"/>
    <n v="1"/>
  </r>
  <r>
    <x v="16"/>
    <s v="Defense"/>
    <x v="48"/>
    <s v="SUPPLYCORE^"/>
    <x v="0"/>
    <x v="1056"/>
    <n v="3"/>
  </r>
  <r>
    <x v="16"/>
    <s v="Defense"/>
    <x v="6"/>
    <s v="967991568^"/>
    <x v="1"/>
    <x v="1057"/>
    <n v="1"/>
  </r>
  <r>
    <x v="16"/>
    <s v="Defense"/>
    <x v="6"/>
    <s v="966648503^"/>
    <x v="6"/>
    <x v="1058"/>
    <n v="1"/>
  </r>
  <r>
    <x v="16"/>
    <s v="Defense"/>
    <x v="51"/>
    <s v="AMERICAN SYSTEMS^"/>
    <x v="10"/>
    <x v="1059"/>
    <n v="2"/>
  </r>
  <r>
    <x v="16"/>
    <s v="Defense"/>
    <x v="18"/>
    <s v="EADS NV^"/>
    <x v="1"/>
    <x v="85"/>
    <n v="1"/>
  </r>
  <r>
    <x v="16"/>
    <s v="Defense"/>
    <x v="34"/>
    <s v="L3 COMMUNICATIONS^"/>
    <x v="10"/>
    <x v="85"/>
    <n v="0"/>
  </r>
  <r>
    <x v="16"/>
    <s v="Defense"/>
    <x v="44"/>
    <s v="MILCOM^"/>
    <x v="4"/>
    <x v="85"/>
    <n v="0"/>
  </r>
  <r>
    <x v="16"/>
    <s v="Defense"/>
    <x v="9"/>
    <s v="ROCKWELL COLLINS^"/>
    <x v="3"/>
    <x v="85"/>
    <n v="0"/>
  </r>
  <r>
    <x v="16"/>
    <s v="Defense"/>
    <x v="6"/>
    <s v="557118341^"/>
    <x v="11"/>
    <x v="85"/>
    <n v="0"/>
  </r>
  <r>
    <x v="16"/>
    <s v="Defense"/>
    <x v="6"/>
    <s v="605104512^"/>
    <x v="0"/>
    <x v="85"/>
    <n v="0"/>
  </r>
  <r>
    <x v="16"/>
    <s v="Defense"/>
    <x v="47"/>
    <s v="ENGILITY^"/>
    <x v="4"/>
    <x v="85"/>
    <n v="0"/>
  </r>
  <r>
    <x v="16"/>
    <s v="Defense"/>
    <x v="1"/>
    <s v="GENERAL ELECTRIC^"/>
    <x v="3"/>
    <x v="85"/>
    <n v="0"/>
  </r>
  <r>
    <x v="16"/>
    <s v="Defense"/>
    <x v="7"/>
    <s v="LOCKHEED MARTIN^"/>
    <x v="11"/>
    <x v="85"/>
    <n v="1"/>
  </r>
  <r>
    <x v="16"/>
    <s v="Defense"/>
    <x v="55"/>
    <s v="PROGENY SYSTEMS^"/>
    <x v="4"/>
    <x v="85"/>
    <n v="0"/>
  </r>
  <r>
    <x v="16"/>
    <s v="Defense"/>
    <x v="6"/>
    <s v="623517554^"/>
    <x v="11"/>
    <x v="85"/>
    <n v="0"/>
  </r>
  <r>
    <x v="16"/>
    <s v="Defense"/>
    <x v="5"/>
    <s v="BOEING^"/>
    <x v="2"/>
    <x v="85"/>
    <n v="1"/>
  </r>
  <r>
    <x v="16"/>
    <s v="Defense"/>
    <x v="5"/>
    <s v="BOEING^"/>
    <x v="6"/>
    <x v="85"/>
    <n v="1"/>
  </r>
  <r>
    <x v="16"/>
    <s v="Defense"/>
    <x v="50"/>
    <s v="LEIDOS^"/>
    <x v="10"/>
    <x v="85"/>
    <n v="1"/>
  </r>
  <r>
    <x v="16"/>
    <s v="Defense"/>
    <x v="6"/>
    <s v="021447132^"/>
    <x v="1"/>
    <x v="85"/>
    <n v="0"/>
  </r>
  <r>
    <x v="16"/>
    <s v="Defense"/>
    <x v="6"/>
    <s v="033621645^"/>
    <x v="11"/>
    <x v="85"/>
    <n v="0"/>
  </r>
  <r>
    <x v="16"/>
    <s v="Defense"/>
    <x v="45"/>
    <s v="JOINT VENTURE [THALES/RAYTHEON]^"/>
    <x v="3"/>
    <x v="85"/>
    <n v="6"/>
  </r>
  <r>
    <x v="16"/>
    <s v="Defense"/>
    <x v="48"/>
    <s v="SUPPLYCORE^"/>
    <x v="6"/>
    <x v="85"/>
    <n v="5"/>
  </r>
  <r>
    <x v="16"/>
    <s v="Defense"/>
    <x v="42"/>
    <s v="MANTECH INTL A^"/>
    <x v="4"/>
    <x v="85"/>
    <n v="0"/>
  </r>
  <r>
    <x v="16"/>
    <s v="Defense"/>
    <x v="48"/>
    <s v="SUPPLYCORE^"/>
    <x v="3"/>
    <x v="85"/>
    <n v="2"/>
  </r>
  <r>
    <x v="16"/>
    <s v="Defense"/>
    <x v="3"/>
    <s v="HONEYWELL^"/>
    <x v="10"/>
    <x v="85"/>
    <n v="1"/>
  </r>
  <r>
    <x v="16"/>
    <s v="Defense"/>
    <x v="6"/>
    <s v="079849369^"/>
    <x v="11"/>
    <x v="85"/>
    <n v="0"/>
  </r>
  <r>
    <x v="16"/>
    <s v="Defense"/>
    <x v="6"/>
    <s v="153996848^"/>
    <x v="10"/>
    <x v="85"/>
    <n v="0"/>
  </r>
  <r>
    <x v="16"/>
    <s v="Defense"/>
    <x v="34"/>
    <s v="L3 COMMUNICATIONS^"/>
    <x v="6"/>
    <x v="85"/>
    <n v="1"/>
  </r>
  <r>
    <x v="16"/>
    <s v="Defense"/>
    <x v="25"/>
    <s v="BOOZ ALLEN HAMILTON^"/>
    <x v="10"/>
    <x v="85"/>
    <n v="1"/>
  </r>
  <r>
    <x v="16"/>
    <s v="Defense"/>
    <x v="0"/>
    <s v="NORTHROP GRUMMAN^"/>
    <x v="2"/>
    <x v="85"/>
    <n v="1"/>
  </r>
  <r>
    <x v="16"/>
    <s v="Defense"/>
    <x v="50"/>
    <s v="LEIDOS^"/>
    <x v="4"/>
    <x v="85"/>
    <n v="0"/>
  </r>
  <r>
    <x v="16"/>
    <s v="Defense"/>
    <x v="48"/>
    <s v="SUPPLYCORE^"/>
    <x v="5"/>
    <x v="1060"/>
    <n v="1"/>
  </r>
  <r>
    <x v="16"/>
    <s v="Defense"/>
    <x v="6"/>
    <s v="006265946^"/>
    <x v="1"/>
    <x v="1061"/>
    <n v="1"/>
  </r>
  <r>
    <x v="16"/>
    <s v="Defense"/>
    <x v="6"/>
    <s v="006265946^"/>
    <x v="7"/>
    <x v="1062"/>
    <n v="1"/>
  </r>
  <r>
    <x v="16"/>
    <s v="Defense"/>
    <x v="6"/>
    <s v="006543826^"/>
    <x v="3"/>
    <x v="1063"/>
    <n v="1"/>
  </r>
  <r>
    <x v="16"/>
    <s v="Defense"/>
    <x v="5"/>
    <s v="BOEING^"/>
    <x v="15"/>
    <x v="1064"/>
    <n v="1"/>
  </r>
  <r>
    <x v="16"/>
    <s v="Defense"/>
    <x v="26"/>
    <s v="BATTELLE^"/>
    <x v="4"/>
    <x v="1065"/>
    <n v="1"/>
  </r>
  <r>
    <x v="16"/>
    <s v="Defense"/>
    <x v="22"/>
    <s v="SAIC^"/>
    <x v="3"/>
    <x v="1066"/>
    <n v="5"/>
  </r>
  <r>
    <x v="16"/>
    <s v="Defense"/>
    <x v="26"/>
    <s v="BATTELLE^"/>
    <x v="1"/>
    <x v="1067"/>
    <n v="4"/>
  </r>
  <r>
    <x v="16"/>
    <s v="Defense"/>
    <x v="6"/>
    <s v="126525976^"/>
    <x v="8"/>
    <x v="1068"/>
    <n v="21"/>
  </r>
  <r>
    <x v="16"/>
    <s v="Defense"/>
    <x v="15"/>
    <s v="GENERAL DYNAMICS^"/>
    <x v="10"/>
    <x v="1069"/>
    <n v="27"/>
  </r>
  <r>
    <x v="16"/>
    <s v="Defense"/>
    <x v="23"/>
    <s v="ROLLS ROYCE^"/>
    <x v="1"/>
    <x v="1070"/>
    <n v="7"/>
  </r>
  <r>
    <x v="16"/>
    <s v="Defense"/>
    <x v="6"/>
    <s v="796520807^"/>
    <x v="4"/>
    <x v="1071"/>
    <n v="2"/>
  </r>
  <r>
    <x v="16"/>
    <s v="Defense"/>
    <x v="6"/>
    <s v="197286172^"/>
    <x v="5"/>
    <x v="1072"/>
    <n v="5"/>
  </r>
  <r>
    <x v="16"/>
    <s v="Defense"/>
    <x v="6"/>
    <s v="006265946^"/>
    <x v="0"/>
    <x v="1073"/>
    <n v="4"/>
  </r>
  <r>
    <x v="17"/>
    <m/>
    <x v="56"/>
    <m/>
    <x v="16"/>
    <x v="10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5" firstHeaderRow="1" firstDataRow="2" firstDataCol="1" rowPageCount="1" colPageCount="1"/>
  <pivotFields count="7"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58">
        <item x="41"/>
        <item x="19"/>
        <item x="51"/>
        <item x="16"/>
        <item x="26"/>
        <item x="10"/>
        <item x="24"/>
        <item x="5"/>
        <item x="25"/>
        <item x="28"/>
        <item x="30"/>
        <item x="38"/>
        <item x="18"/>
        <item x="47"/>
        <item x="29"/>
        <item x="39"/>
        <item x="33"/>
        <item x="35"/>
        <item x="15"/>
        <item x="1"/>
        <item x="31"/>
        <item x="40"/>
        <item x="53"/>
        <item x="3"/>
        <item x="13"/>
        <item x="45"/>
        <item x="12"/>
        <item x="34"/>
        <item x="50"/>
        <item x="7"/>
        <item x="36"/>
        <item x="43"/>
        <item x="54"/>
        <item x="42"/>
        <item x="11"/>
        <item x="44"/>
        <item x="27"/>
        <item x="0"/>
        <item x="6"/>
        <item x="55"/>
        <item x="2"/>
        <item x="8"/>
        <item x="9"/>
        <item x="23"/>
        <item x="22"/>
        <item x="49"/>
        <item x="21"/>
        <item x="4"/>
        <item x="14"/>
        <item x="48"/>
        <item x="17"/>
        <item x="37"/>
        <item x="20"/>
        <item x="32"/>
        <item x="52"/>
        <item x="46"/>
        <item x="56"/>
        <item t="default"/>
      </items>
    </pivotField>
    <pivotField showAll="0"/>
    <pivotField showAll="0">
      <items count="18">
        <item x="0"/>
        <item x="14"/>
        <item x="3"/>
        <item x="2"/>
        <item x="1"/>
        <item x="11"/>
        <item x="13"/>
        <item x="5"/>
        <item x="10"/>
        <item x="9"/>
        <item x="7"/>
        <item x="15"/>
        <item x="6"/>
        <item x="4"/>
        <item x="8"/>
        <item x="12"/>
        <item x="16"/>
        <item t="default"/>
      </items>
    </pivotField>
    <pivotField dataField="1" showAll="0">
      <items count="1076">
        <item x="871"/>
        <item x="979"/>
        <item x="978"/>
        <item x="667"/>
        <item x="977"/>
        <item x="1073"/>
        <item x="766"/>
        <item x="976"/>
        <item x="870"/>
        <item x="1072"/>
        <item x="406"/>
        <item x="1071"/>
        <item x="324"/>
        <item x="1070"/>
        <item x="87"/>
        <item x="1069"/>
        <item x="578"/>
        <item x="1068"/>
        <item x="975"/>
        <item x="666"/>
        <item x="974"/>
        <item x="869"/>
        <item x="247"/>
        <item x="973"/>
        <item x="868"/>
        <item x="1067"/>
        <item x="405"/>
        <item x="972"/>
        <item x="490"/>
        <item x="246"/>
        <item x="971"/>
        <item x="86"/>
        <item x="1066"/>
        <item x="765"/>
        <item x="867"/>
        <item x="764"/>
        <item x="970"/>
        <item x="489"/>
        <item x="969"/>
        <item x="577"/>
        <item x="323"/>
        <item x="763"/>
        <item x="1065"/>
        <item x="322"/>
        <item x="866"/>
        <item x="968"/>
        <item x="178"/>
        <item x="1064"/>
        <item x="865"/>
        <item x="967"/>
        <item x="665"/>
        <item x="966"/>
        <item x="1063"/>
        <item x="864"/>
        <item x="177"/>
        <item x="965"/>
        <item x="964"/>
        <item x="863"/>
        <item x="404"/>
        <item x="963"/>
        <item x="862"/>
        <item x="488"/>
        <item x="1062"/>
        <item x="861"/>
        <item x="762"/>
        <item x="761"/>
        <item x="1061"/>
        <item x="487"/>
        <item x="1060"/>
        <item x="664"/>
        <item x="663"/>
        <item x="962"/>
        <item x="85"/>
        <item x="403"/>
        <item x="245"/>
        <item x="860"/>
        <item x="402"/>
        <item x="576"/>
        <item x="244"/>
        <item x="859"/>
        <item x="961"/>
        <item x="662"/>
        <item x="176"/>
        <item x="1059"/>
        <item x="858"/>
        <item x="661"/>
        <item x="175"/>
        <item x="857"/>
        <item x="486"/>
        <item x="174"/>
        <item x="243"/>
        <item x="401"/>
        <item x="575"/>
        <item x="1058"/>
        <item x="321"/>
        <item x="320"/>
        <item x="485"/>
        <item x="125"/>
        <item x="1057"/>
        <item x="856"/>
        <item x="124"/>
        <item x="123"/>
        <item x="960"/>
        <item x="1056"/>
        <item x="400"/>
        <item x="484"/>
        <item x="319"/>
        <item x="1055"/>
        <item x="574"/>
        <item x="318"/>
        <item x="959"/>
        <item x="399"/>
        <item x="398"/>
        <item x="397"/>
        <item x="573"/>
        <item x="855"/>
        <item x="242"/>
        <item x="396"/>
        <item x="317"/>
        <item x="316"/>
        <item x="572"/>
        <item x="483"/>
        <item x="1054"/>
        <item x="173"/>
        <item x="482"/>
        <item x="660"/>
        <item x="1053"/>
        <item x="395"/>
        <item x="760"/>
        <item x="958"/>
        <item x="854"/>
        <item x="241"/>
        <item x="659"/>
        <item x="957"/>
        <item x="571"/>
        <item x="122"/>
        <item x="315"/>
        <item x="394"/>
        <item x="172"/>
        <item x="393"/>
        <item x="570"/>
        <item x="759"/>
        <item x="171"/>
        <item x="314"/>
        <item x="392"/>
        <item x="240"/>
        <item x="853"/>
        <item x="481"/>
        <item x="569"/>
        <item x="852"/>
        <item x="851"/>
        <item x="239"/>
        <item x="1052"/>
        <item x="758"/>
        <item x="313"/>
        <item x="312"/>
        <item x="480"/>
        <item x="121"/>
        <item x="1051"/>
        <item x="84"/>
        <item x="850"/>
        <item x="956"/>
        <item x="955"/>
        <item x="170"/>
        <item x="479"/>
        <item x="391"/>
        <item x="568"/>
        <item x="478"/>
        <item x="120"/>
        <item x="567"/>
        <item x="390"/>
        <item x="1050"/>
        <item x="849"/>
        <item x="389"/>
        <item x="566"/>
        <item x="56"/>
        <item x="238"/>
        <item x="565"/>
        <item x="477"/>
        <item x="83"/>
        <item x="757"/>
        <item x="954"/>
        <item x="82"/>
        <item x="848"/>
        <item x="237"/>
        <item x="388"/>
        <item x="756"/>
        <item x="1049"/>
        <item x="236"/>
        <item x="476"/>
        <item x="387"/>
        <item x="1048"/>
        <item x="55"/>
        <item x="119"/>
        <item x="953"/>
        <item x="564"/>
        <item x="563"/>
        <item x="34"/>
        <item x="562"/>
        <item x="952"/>
        <item x="169"/>
        <item x="951"/>
        <item x="847"/>
        <item x="561"/>
        <item x="755"/>
        <item x="950"/>
        <item x="560"/>
        <item x="846"/>
        <item x="386"/>
        <item x="311"/>
        <item x="19"/>
        <item x="949"/>
        <item x="54"/>
        <item x="845"/>
        <item x="658"/>
        <item x="754"/>
        <item x="657"/>
        <item x="385"/>
        <item x="81"/>
        <item x="475"/>
        <item x="559"/>
        <item x="844"/>
        <item x="384"/>
        <item x="310"/>
        <item x="558"/>
        <item x="948"/>
        <item x="557"/>
        <item x="235"/>
        <item x="656"/>
        <item x="80"/>
        <item x="753"/>
        <item x="655"/>
        <item x="309"/>
        <item x="118"/>
        <item x="1047"/>
        <item x="843"/>
        <item x="947"/>
        <item x="946"/>
        <item x="752"/>
        <item x="654"/>
        <item x="474"/>
        <item x="945"/>
        <item x="234"/>
        <item x="117"/>
        <item x="751"/>
        <item x="473"/>
        <item x="116"/>
        <item x="79"/>
        <item x="233"/>
        <item x="750"/>
        <item x="1046"/>
        <item x="308"/>
        <item x="749"/>
        <item x="78"/>
        <item x="383"/>
        <item x="556"/>
        <item x="472"/>
        <item x="382"/>
        <item x="944"/>
        <item x="381"/>
        <item x="380"/>
        <item x="1045"/>
        <item x="18"/>
        <item x="748"/>
        <item x="555"/>
        <item x="943"/>
        <item x="653"/>
        <item x="307"/>
        <item x="1044"/>
        <item x="168"/>
        <item x="232"/>
        <item x="1043"/>
        <item x="167"/>
        <item x="306"/>
        <item x="554"/>
        <item x="942"/>
        <item x="471"/>
        <item x="1042"/>
        <item x="231"/>
        <item x="1041"/>
        <item x="553"/>
        <item x="230"/>
        <item x="941"/>
        <item x="379"/>
        <item x="747"/>
        <item x="940"/>
        <item x="305"/>
        <item x="652"/>
        <item x="746"/>
        <item x="1040"/>
        <item x="651"/>
        <item x="939"/>
        <item x="745"/>
        <item x="229"/>
        <item x="304"/>
        <item x="166"/>
        <item x="1039"/>
        <item x="842"/>
        <item x="1038"/>
        <item x="650"/>
        <item x="228"/>
        <item x="227"/>
        <item x="470"/>
        <item x="469"/>
        <item x="1037"/>
        <item x="649"/>
        <item x="165"/>
        <item x="468"/>
        <item x="467"/>
        <item x="53"/>
        <item x="115"/>
        <item x="466"/>
        <item x="938"/>
        <item x="1036"/>
        <item x="552"/>
        <item x="303"/>
        <item x="648"/>
        <item x="744"/>
        <item x="551"/>
        <item x="164"/>
        <item x="647"/>
        <item x="226"/>
        <item x="937"/>
        <item x="743"/>
        <item x="465"/>
        <item x="464"/>
        <item x="463"/>
        <item x="841"/>
        <item x="550"/>
        <item x="742"/>
        <item x="378"/>
        <item x="549"/>
        <item x="462"/>
        <item x="936"/>
        <item x="163"/>
        <item x="225"/>
        <item x="935"/>
        <item x="741"/>
        <item x="1035"/>
        <item x="302"/>
        <item x="377"/>
        <item x="52"/>
        <item x="740"/>
        <item x="461"/>
        <item x="934"/>
        <item x="548"/>
        <item x="1034"/>
        <item x="376"/>
        <item x="1033"/>
        <item x="933"/>
        <item x="301"/>
        <item x="162"/>
        <item x="460"/>
        <item x="161"/>
        <item x="459"/>
        <item x="1032"/>
        <item x="458"/>
        <item x="840"/>
        <item x="839"/>
        <item x="646"/>
        <item x="160"/>
        <item x="739"/>
        <item x="547"/>
        <item x="300"/>
        <item x="1031"/>
        <item x="1030"/>
        <item x="645"/>
        <item x="51"/>
        <item x="838"/>
        <item x="644"/>
        <item x="837"/>
        <item x="159"/>
        <item x="224"/>
        <item x="836"/>
        <item x="1029"/>
        <item x="299"/>
        <item x="298"/>
        <item x="932"/>
        <item x="738"/>
        <item x="17"/>
        <item x="33"/>
        <item x="931"/>
        <item x="546"/>
        <item x="1028"/>
        <item x="737"/>
        <item x="223"/>
        <item x="643"/>
        <item x="736"/>
        <item x="835"/>
        <item x="32"/>
        <item x="834"/>
        <item x="1027"/>
        <item x="297"/>
        <item x="545"/>
        <item x="833"/>
        <item x="375"/>
        <item x="296"/>
        <item x="222"/>
        <item x="16"/>
        <item x="930"/>
        <item x="642"/>
        <item x="50"/>
        <item x="1026"/>
        <item x="641"/>
        <item x="544"/>
        <item x="49"/>
        <item x="31"/>
        <item x="374"/>
        <item x="1025"/>
        <item x="221"/>
        <item x="832"/>
        <item x="158"/>
        <item x="640"/>
        <item x="929"/>
        <item x="735"/>
        <item x="295"/>
        <item x="294"/>
        <item x="543"/>
        <item x="77"/>
        <item x="734"/>
        <item x="639"/>
        <item x="733"/>
        <item x="373"/>
        <item x="372"/>
        <item x="293"/>
        <item x="292"/>
        <item x="48"/>
        <item x="157"/>
        <item x="831"/>
        <item x="928"/>
        <item x="220"/>
        <item x="114"/>
        <item x="371"/>
        <item x="15"/>
        <item x="457"/>
        <item x="542"/>
        <item x="113"/>
        <item x="219"/>
        <item x="218"/>
        <item x="456"/>
        <item x="1024"/>
        <item x="47"/>
        <item x="830"/>
        <item x="829"/>
        <item x="112"/>
        <item x="927"/>
        <item x="111"/>
        <item x="291"/>
        <item x="732"/>
        <item x="290"/>
        <item x="926"/>
        <item x="828"/>
        <item x="156"/>
        <item x="925"/>
        <item x="370"/>
        <item x="289"/>
        <item x="827"/>
        <item x="30"/>
        <item x="369"/>
        <item x="368"/>
        <item x="638"/>
        <item x="1023"/>
        <item x="217"/>
        <item x="637"/>
        <item x="455"/>
        <item x="76"/>
        <item x="924"/>
        <item x="636"/>
        <item x="75"/>
        <item x="826"/>
        <item x="731"/>
        <item x="541"/>
        <item x="1022"/>
        <item x="635"/>
        <item x="454"/>
        <item x="730"/>
        <item x="634"/>
        <item x="5"/>
        <item x="155"/>
        <item x="923"/>
        <item x="154"/>
        <item x="922"/>
        <item x="633"/>
        <item x="540"/>
        <item x="367"/>
        <item x="14"/>
        <item x="288"/>
        <item x="825"/>
        <item x="74"/>
        <item x="216"/>
        <item x="921"/>
        <item x="1021"/>
        <item x="110"/>
        <item x="13"/>
        <item x="729"/>
        <item x="109"/>
        <item x="632"/>
        <item x="153"/>
        <item x="215"/>
        <item x="824"/>
        <item x="539"/>
        <item x="823"/>
        <item x="366"/>
        <item x="365"/>
        <item x="453"/>
        <item x="108"/>
        <item x="364"/>
        <item x="152"/>
        <item x="452"/>
        <item x="73"/>
        <item x="363"/>
        <item x="72"/>
        <item x="631"/>
        <item x="538"/>
        <item x="287"/>
        <item x="29"/>
        <item x="728"/>
        <item x="451"/>
        <item x="630"/>
        <item x="214"/>
        <item x="920"/>
        <item x="822"/>
        <item x="12"/>
        <item x="107"/>
        <item x="28"/>
        <item x="919"/>
        <item x="727"/>
        <item x="629"/>
        <item x="213"/>
        <item x="726"/>
        <item x="4"/>
        <item x="918"/>
        <item x="725"/>
        <item x="724"/>
        <item x="723"/>
        <item x="917"/>
        <item x="286"/>
        <item x="537"/>
        <item x="212"/>
        <item x="628"/>
        <item x="536"/>
        <item x="3"/>
        <item x="27"/>
        <item x="106"/>
        <item x="821"/>
        <item x="535"/>
        <item x="1020"/>
        <item x="46"/>
        <item x="722"/>
        <item x="105"/>
        <item x="26"/>
        <item x="285"/>
        <item x="1019"/>
        <item x="211"/>
        <item x="627"/>
        <item x="916"/>
        <item x="1018"/>
        <item x="915"/>
        <item x="284"/>
        <item x="283"/>
        <item x="914"/>
        <item x="721"/>
        <item x="720"/>
        <item x="820"/>
        <item x="626"/>
        <item x="913"/>
        <item x="450"/>
        <item x="819"/>
        <item x="818"/>
        <item x="719"/>
        <item x="151"/>
        <item x="534"/>
        <item x="533"/>
        <item x="532"/>
        <item x="1017"/>
        <item x="718"/>
        <item x="71"/>
        <item x="11"/>
        <item x="362"/>
        <item x="150"/>
        <item x="149"/>
        <item x="1016"/>
        <item x="361"/>
        <item x="104"/>
        <item x="449"/>
        <item x="70"/>
        <item x="210"/>
        <item x="103"/>
        <item x="102"/>
        <item x="209"/>
        <item x="282"/>
        <item x="208"/>
        <item x="912"/>
        <item x="817"/>
        <item x="281"/>
        <item x="148"/>
        <item x="207"/>
        <item x="206"/>
        <item x="147"/>
        <item x="816"/>
        <item x="69"/>
        <item x="911"/>
        <item x="68"/>
        <item x="717"/>
        <item x="910"/>
        <item x="360"/>
        <item x="815"/>
        <item x="280"/>
        <item x="814"/>
        <item x="813"/>
        <item x="625"/>
        <item x="146"/>
        <item x="716"/>
        <item x="1015"/>
        <item x="812"/>
        <item x="1014"/>
        <item x="25"/>
        <item x="909"/>
        <item x="359"/>
        <item x="24"/>
        <item x="811"/>
        <item x="624"/>
        <item x="279"/>
        <item x="810"/>
        <item x="45"/>
        <item x="145"/>
        <item x="715"/>
        <item x="908"/>
        <item x="623"/>
        <item x="448"/>
        <item x="714"/>
        <item x="10"/>
        <item x="809"/>
        <item x="713"/>
        <item x="622"/>
        <item x="447"/>
        <item x="531"/>
        <item x="712"/>
        <item x="530"/>
        <item x="711"/>
        <item x="529"/>
        <item x="358"/>
        <item x="446"/>
        <item x="278"/>
        <item x="277"/>
        <item x="357"/>
        <item x="356"/>
        <item x="528"/>
        <item x="1013"/>
        <item x="907"/>
        <item x="1012"/>
        <item x="144"/>
        <item x="445"/>
        <item x="205"/>
        <item x="1011"/>
        <item x="621"/>
        <item x="101"/>
        <item x="444"/>
        <item x="44"/>
        <item x="808"/>
        <item x="620"/>
        <item x="355"/>
        <item x="443"/>
        <item x="807"/>
        <item x="43"/>
        <item x="204"/>
        <item x="906"/>
        <item x="2"/>
        <item x="1010"/>
        <item x="710"/>
        <item x="143"/>
        <item x="67"/>
        <item x="100"/>
        <item x="203"/>
        <item x="527"/>
        <item x="526"/>
        <item x="442"/>
        <item x="354"/>
        <item x="619"/>
        <item x="806"/>
        <item x="42"/>
        <item x="202"/>
        <item x="441"/>
        <item x="709"/>
        <item x="1009"/>
        <item x="708"/>
        <item x="201"/>
        <item x="707"/>
        <item x="805"/>
        <item x="200"/>
        <item x="618"/>
        <item x="1008"/>
        <item x="525"/>
        <item x="905"/>
        <item x="276"/>
        <item x="99"/>
        <item x="804"/>
        <item x="98"/>
        <item x="524"/>
        <item x="275"/>
        <item x="706"/>
        <item x="440"/>
        <item x="617"/>
        <item x="274"/>
        <item x="904"/>
        <item x="616"/>
        <item x="439"/>
        <item x="438"/>
        <item x="199"/>
        <item x="705"/>
        <item x="142"/>
        <item x="437"/>
        <item x="903"/>
        <item x="273"/>
        <item x="523"/>
        <item x="198"/>
        <item x="353"/>
        <item x="352"/>
        <item x="704"/>
        <item x="1007"/>
        <item x="66"/>
        <item x="803"/>
        <item x="802"/>
        <item x="272"/>
        <item x="703"/>
        <item x="65"/>
        <item x="615"/>
        <item x="271"/>
        <item x="97"/>
        <item x="197"/>
        <item x="141"/>
        <item x="1006"/>
        <item x="614"/>
        <item x="96"/>
        <item x="436"/>
        <item x="801"/>
        <item x="64"/>
        <item x="1005"/>
        <item x="522"/>
        <item x="270"/>
        <item x="800"/>
        <item x="521"/>
        <item x="1004"/>
        <item x="613"/>
        <item x="351"/>
        <item x="612"/>
        <item x="95"/>
        <item x="520"/>
        <item x="702"/>
        <item x="269"/>
        <item x="519"/>
        <item x="435"/>
        <item x="611"/>
        <item x="94"/>
        <item x="902"/>
        <item x="140"/>
        <item x="350"/>
        <item x="139"/>
        <item x="518"/>
        <item x="349"/>
        <item x="517"/>
        <item x="9"/>
        <item x="348"/>
        <item x="901"/>
        <item x="196"/>
        <item x="799"/>
        <item x="610"/>
        <item x="138"/>
        <item x="41"/>
        <item x="23"/>
        <item x="701"/>
        <item x="1003"/>
        <item x="347"/>
        <item x="346"/>
        <item x="268"/>
        <item x="267"/>
        <item x="900"/>
        <item x="516"/>
        <item x="700"/>
        <item x="515"/>
        <item x="899"/>
        <item x="195"/>
        <item x="137"/>
        <item x="194"/>
        <item x="266"/>
        <item x="136"/>
        <item x="609"/>
        <item x="193"/>
        <item x="898"/>
        <item x="434"/>
        <item x="433"/>
        <item x="798"/>
        <item x="797"/>
        <item x="1002"/>
        <item x="699"/>
        <item x="608"/>
        <item x="897"/>
        <item x="698"/>
        <item x="796"/>
        <item x="135"/>
        <item x="795"/>
        <item x="265"/>
        <item x="794"/>
        <item x="432"/>
        <item x="896"/>
        <item x="895"/>
        <item x="192"/>
        <item x="793"/>
        <item x="345"/>
        <item x="697"/>
        <item x="40"/>
        <item x="514"/>
        <item x="513"/>
        <item x="431"/>
        <item x="607"/>
        <item x="512"/>
        <item x="511"/>
        <item x="430"/>
        <item x="606"/>
        <item x="1001"/>
        <item x="344"/>
        <item x="510"/>
        <item x="894"/>
        <item x="696"/>
        <item x="264"/>
        <item x="429"/>
        <item x="605"/>
        <item x="428"/>
        <item x="792"/>
        <item x="604"/>
        <item x="263"/>
        <item x="22"/>
        <item x="893"/>
        <item x="262"/>
        <item x="8"/>
        <item x="261"/>
        <item x="39"/>
        <item x="191"/>
        <item x="134"/>
        <item x="1"/>
        <item x="791"/>
        <item x="427"/>
        <item x="695"/>
        <item x="343"/>
        <item x="342"/>
        <item x="426"/>
        <item x="892"/>
        <item x="425"/>
        <item x="694"/>
        <item x="790"/>
        <item x="693"/>
        <item x="341"/>
        <item x="509"/>
        <item x="340"/>
        <item x="1000"/>
        <item x="603"/>
        <item x="602"/>
        <item x="999"/>
        <item x="692"/>
        <item x="998"/>
        <item x="891"/>
        <item x="260"/>
        <item x="339"/>
        <item x="63"/>
        <item x="424"/>
        <item x="789"/>
        <item x="259"/>
        <item x="601"/>
        <item x="788"/>
        <item x="38"/>
        <item x="787"/>
        <item x="508"/>
        <item x="93"/>
        <item x="600"/>
        <item x="691"/>
        <item x="423"/>
        <item x="786"/>
        <item x="890"/>
        <item x="258"/>
        <item x="690"/>
        <item x="190"/>
        <item x="507"/>
        <item x="689"/>
        <item x="688"/>
        <item x="687"/>
        <item x="506"/>
        <item x="599"/>
        <item x="889"/>
        <item x="189"/>
        <item x="422"/>
        <item x="92"/>
        <item x="785"/>
        <item x="421"/>
        <item x="784"/>
        <item x="338"/>
        <item x="133"/>
        <item x="997"/>
        <item x="420"/>
        <item x="996"/>
        <item x="783"/>
        <item x="132"/>
        <item x="505"/>
        <item x="888"/>
        <item x="7"/>
        <item x="887"/>
        <item x="686"/>
        <item x="504"/>
        <item x="886"/>
        <item x="91"/>
        <item x="598"/>
        <item x="597"/>
        <item x="21"/>
        <item x="62"/>
        <item x="419"/>
        <item x="685"/>
        <item x="885"/>
        <item x="337"/>
        <item x="131"/>
        <item x="188"/>
        <item x="0"/>
        <item x="684"/>
        <item x="61"/>
        <item x="130"/>
        <item x="596"/>
        <item x="782"/>
        <item x="595"/>
        <item x="503"/>
        <item x="884"/>
        <item x="995"/>
        <item x="883"/>
        <item x="502"/>
        <item x="994"/>
        <item x="336"/>
        <item x="129"/>
        <item x="37"/>
        <item x="60"/>
        <item x="594"/>
        <item x="335"/>
        <item x="334"/>
        <item x="781"/>
        <item x="59"/>
        <item x="257"/>
        <item x="90"/>
        <item x="993"/>
        <item x="992"/>
        <item x="593"/>
        <item x="683"/>
        <item x="501"/>
        <item x="500"/>
        <item x="256"/>
        <item x="882"/>
        <item x="780"/>
        <item x="418"/>
        <item x="682"/>
        <item x="187"/>
        <item x="417"/>
        <item x="186"/>
        <item x="499"/>
        <item x="779"/>
        <item x="498"/>
        <item x="681"/>
        <item x="991"/>
        <item x="416"/>
        <item x="89"/>
        <item x="680"/>
        <item x="415"/>
        <item x="778"/>
        <item x="36"/>
        <item x="679"/>
        <item x="333"/>
        <item x="185"/>
        <item x="255"/>
        <item x="254"/>
        <item x="332"/>
        <item x="414"/>
        <item x="184"/>
        <item x="990"/>
        <item x="6"/>
        <item x="183"/>
        <item x="989"/>
        <item x="331"/>
        <item x="988"/>
        <item x="253"/>
        <item x="330"/>
        <item x="497"/>
        <item x="592"/>
        <item x="128"/>
        <item x="182"/>
        <item x="777"/>
        <item x="881"/>
        <item x="181"/>
        <item x="413"/>
        <item x="591"/>
        <item x="252"/>
        <item x="180"/>
        <item x="880"/>
        <item x="590"/>
        <item x="776"/>
        <item x="678"/>
        <item x="677"/>
        <item x="20"/>
        <item x="58"/>
        <item x="589"/>
        <item x="496"/>
        <item x="987"/>
        <item x="495"/>
        <item x="775"/>
        <item x="494"/>
        <item x="879"/>
        <item x="774"/>
        <item x="588"/>
        <item x="676"/>
        <item x="986"/>
        <item x="251"/>
        <item x="675"/>
        <item x="127"/>
        <item x="250"/>
        <item x="587"/>
        <item x="179"/>
        <item x="985"/>
        <item x="329"/>
        <item x="674"/>
        <item x="328"/>
        <item x="773"/>
        <item x="88"/>
        <item x="249"/>
        <item x="327"/>
        <item x="772"/>
        <item x="878"/>
        <item x="877"/>
        <item x="412"/>
        <item x="586"/>
        <item x="984"/>
        <item x="411"/>
        <item x="35"/>
        <item x="410"/>
        <item x="585"/>
        <item x="248"/>
        <item x="771"/>
        <item x="493"/>
        <item x="983"/>
        <item x="126"/>
        <item x="584"/>
        <item x="583"/>
        <item x="326"/>
        <item x="409"/>
        <item x="770"/>
        <item x="408"/>
        <item x="57"/>
        <item x="492"/>
        <item x="491"/>
        <item x="407"/>
        <item x="582"/>
        <item x="673"/>
        <item x="672"/>
        <item x="581"/>
        <item x="982"/>
        <item x="876"/>
        <item x="769"/>
        <item x="671"/>
        <item x="670"/>
        <item x="875"/>
        <item x="325"/>
        <item x="981"/>
        <item x="874"/>
        <item x="873"/>
        <item x="669"/>
        <item x="768"/>
        <item x="580"/>
        <item x="579"/>
        <item x="872"/>
        <item x="767"/>
        <item x="668"/>
        <item x="980"/>
        <item x="1074"/>
        <item t="default"/>
      </items>
    </pivotField>
    <pivotField showAll="0"/>
  </pivotFields>
  <rowItems count="1">
    <i/>
  </rowItems>
  <colFields count="1">
    <field x="0"/>
  </colFields>
  <colItems count="8"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2" item="27" hier="-1"/>
  </pageFields>
  <dataFields count="1">
    <dataField name="Sum of ObligatedAmount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defaultRowHeight="15" x14ac:dyDescent="0.25"/>
  <sheetData>
    <row r="1" spans="1:2" x14ac:dyDescent="0.25">
      <c r="B1" t="s">
        <v>213</v>
      </c>
    </row>
    <row r="2" spans="1:2" x14ac:dyDescent="0.25">
      <c r="A2">
        <v>1990</v>
      </c>
      <c r="B2">
        <v>0.55351437699680517</v>
      </c>
    </row>
    <row r="3" spans="1:2" x14ac:dyDescent="0.25">
      <c r="A3">
        <v>1991</v>
      </c>
      <c r="B3">
        <v>0.57916222932197381</v>
      </c>
    </row>
    <row r="4" spans="1:2" x14ac:dyDescent="0.25">
      <c r="A4">
        <v>1992</v>
      </c>
      <c r="B4">
        <v>0.60090521831735899</v>
      </c>
    </row>
    <row r="5" spans="1:2" x14ac:dyDescent="0.25">
      <c r="A5">
        <v>1993</v>
      </c>
      <c r="B5">
        <v>0.61874334398296071</v>
      </c>
    </row>
    <row r="6" spans="1:2" x14ac:dyDescent="0.25">
      <c r="A6">
        <v>1994</v>
      </c>
      <c r="B6">
        <v>0.63010294639687614</v>
      </c>
    </row>
    <row r="7" spans="1:2" x14ac:dyDescent="0.25">
      <c r="A7">
        <v>1995</v>
      </c>
      <c r="B7">
        <v>0.64838480653177144</v>
      </c>
    </row>
    <row r="8" spans="1:2" x14ac:dyDescent="0.25">
      <c r="A8">
        <v>1996</v>
      </c>
      <c r="B8">
        <v>0.66196308129215486</v>
      </c>
    </row>
    <row r="9" spans="1:2" x14ac:dyDescent="0.25">
      <c r="A9">
        <v>1997</v>
      </c>
      <c r="B9">
        <v>0.67554135605253818</v>
      </c>
    </row>
    <row r="10" spans="1:2" x14ac:dyDescent="0.25">
      <c r="A10">
        <v>1998</v>
      </c>
      <c r="B10">
        <v>0.68148739794107205</v>
      </c>
    </row>
    <row r="11" spans="1:2" x14ac:dyDescent="0.25">
      <c r="A11">
        <v>1999</v>
      </c>
      <c r="B11">
        <v>0.69018459353922612</v>
      </c>
    </row>
    <row r="12" spans="1:2" x14ac:dyDescent="0.25">
      <c r="A12">
        <v>2000</v>
      </c>
      <c r="B12">
        <v>0.70731274405395816</v>
      </c>
    </row>
    <row r="13" spans="1:2" x14ac:dyDescent="0.25">
      <c r="A13">
        <v>2001</v>
      </c>
      <c r="B13">
        <v>0.72621583244586452</v>
      </c>
    </row>
    <row r="14" spans="1:2" x14ac:dyDescent="0.25">
      <c r="A14">
        <v>2002</v>
      </c>
      <c r="B14">
        <v>0.73828541001064962</v>
      </c>
    </row>
    <row r="15" spans="1:2" x14ac:dyDescent="0.25">
      <c r="A15">
        <v>2003</v>
      </c>
      <c r="B15">
        <v>0.75914093006744776</v>
      </c>
    </row>
    <row r="16" spans="1:2" x14ac:dyDescent="0.25">
      <c r="A16">
        <v>2004</v>
      </c>
      <c r="B16">
        <v>0.77902023429179978</v>
      </c>
    </row>
    <row r="17" spans="1:2" x14ac:dyDescent="0.25">
      <c r="A17">
        <v>2005</v>
      </c>
      <c r="B17">
        <v>0.80591054313099053</v>
      </c>
    </row>
    <row r="18" spans="1:2" x14ac:dyDescent="0.25">
      <c r="A18">
        <v>2006</v>
      </c>
      <c r="B18">
        <v>0.83377706780262695</v>
      </c>
    </row>
    <row r="19" spans="1:2" x14ac:dyDescent="0.25">
      <c r="A19">
        <v>2007</v>
      </c>
      <c r="B19">
        <v>0.85578629747958823</v>
      </c>
    </row>
    <row r="20" spans="1:2" x14ac:dyDescent="0.25">
      <c r="A20">
        <v>2008</v>
      </c>
      <c r="B20">
        <v>0.88569400070997517</v>
      </c>
    </row>
    <row r="21" spans="1:2" x14ac:dyDescent="0.25">
      <c r="A21">
        <v>2009</v>
      </c>
      <c r="B21">
        <v>0.88746893858714948</v>
      </c>
    </row>
    <row r="22" spans="1:2" x14ac:dyDescent="0.25">
      <c r="A22">
        <v>2010</v>
      </c>
      <c r="B22">
        <v>0.90140220092296774</v>
      </c>
    </row>
    <row r="23" spans="1:2" x14ac:dyDescent="0.25">
      <c r="A23">
        <v>2011</v>
      </c>
      <c r="B23">
        <v>0.92252396166134198</v>
      </c>
    </row>
    <row r="24" spans="1:2" x14ac:dyDescent="0.25">
      <c r="A24">
        <v>2012</v>
      </c>
      <c r="B24">
        <v>0.94098331558395454</v>
      </c>
    </row>
    <row r="25" spans="1:2" x14ac:dyDescent="0.25">
      <c r="A25">
        <v>2013</v>
      </c>
      <c r="B25">
        <v>0.95331913383031597</v>
      </c>
    </row>
    <row r="26" spans="1:2" x14ac:dyDescent="0.25">
      <c r="A26">
        <v>2014</v>
      </c>
      <c r="B26">
        <v>0.96751863684771033</v>
      </c>
    </row>
    <row r="27" spans="1:2" x14ac:dyDescent="0.25">
      <c r="A27">
        <v>2015</v>
      </c>
      <c r="B27">
        <v>0.98118565850195238</v>
      </c>
    </row>
    <row r="28" spans="1:2" x14ac:dyDescent="0.25">
      <c r="A28" s="7">
        <v>2016</v>
      </c>
      <c r="B28" s="7">
        <v>1</v>
      </c>
    </row>
    <row r="29" spans="1:2" x14ac:dyDescent="0.25">
      <c r="A29" s="7">
        <v>2017</v>
      </c>
      <c r="B29" s="7">
        <v>1.0205005324813632</v>
      </c>
    </row>
    <row r="30" spans="1:2" x14ac:dyDescent="0.25">
      <c r="A30" s="7">
        <v>2018</v>
      </c>
      <c r="B30" s="7">
        <v>1.0423322683706071</v>
      </c>
    </row>
    <row r="31" spans="1:2" x14ac:dyDescent="0.25">
      <c r="A31" s="7">
        <v>2019</v>
      </c>
      <c r="B31" s="7">
        <v>1.0654064607738727</v>
      </c>
    </row>
    <row r="32" spans="1:2" x14ac:dyDescent="0.25">
      <c r="A32" s="7">
        <v>2020</v>
      </c>
      <c r="B32" s="7">
        <v>1.0893681221157261</v>
      </c>
    </row>
    <row r="33" spans="1:2" x14ac:dyDescent="0.25">
      <c r="A33" s="7">
        <v>2021</v>
      </c>
      <c r="B33" s="7">
        <v>1.1138622648207313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0"/>
  <sheetViews>
    <sheetView topLeftCell="A1047" workbookViewId="0">
      <selection activeCell="A1047" sqref="A1:XFD1048576"/>
    </sheetView>
  </sheetViews>
  <sheetFormatPr defaultRowHeight="15" x14ac:dyDescent="0.25"/>
  <cols>
    <col min="3" max="3" width="68.7109375" bestFit="1" customWidth="1"/>
    <col min="6" max="6" width="16.85546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204</v>
      </c>
      <c r="G1" t="s">
        <v>205</v>
      </c>
    </row>
    <row r="2" spans="1:7" x14ac:dyDescent="0.25">
      <c r="A2">
        <v>2000</v>
      </c>
      <c r="B2" t="s">
        <v>5</v>
      </c>
      <c r="C2" t="s">
        <v>6</v>
      </c>
      <c r="D2" t="s">
        <v>7</v>
      </c>
      <c r="E2" t="s">
        <v>11</v>
      </c>
      <c r="F2" s="1">
        <v>128605130</v>
      </c>
      <c r="G2">
        <v>24</v>
      </c>
    </row>
    <row r="3" spans="1:7" x14ac:dyDescent="0.25">
      <c r="A3">
        <v>2000</v>
      </c>
      <c r="B3" t="s">
        <v>5</v>
      </c>
      <c r="C3" t="s">
        <v>6</v>
      </c>
      <c r="D3" t="s">
        <v>7</v>
      </c>
      <c r="E3" t="s">
        <v>26</v>
      </c>
      <c r="F3" s="1">
        <v>79283841</v>
      </c>
      <c r="G3">
        <v>30</v>
      </c>
    </row>
    <row r="4" spans="1:7" x14ac:dyDescent="0.25">
      <c r="A4">
        <v>2000</v>
      </c>
      <c r="B4" t="s">
        <v>5</v>
      </c>
      <c r="C4" t="s">
        <v>21</v>
      </c>
      <c r="D4" t="s">
        <v>22</v>
      </c>
      <c r="E4" t="s">
        <v>23</v>
      </c>
      <c r="F4" s="1">
        <v>26658050</v>
      </c>
      <c r="G4">
        <v>6</v>
      </c>
    </row>
    <row r="5" spans="1:7" x14ac:dyDescent="0.25">
      <c r="A5">
        <v>2000</v>
      </c>
      <c r="B5" t="s">
        <v>5</v>
      </c>
      <c r="C5" t="s">
        <v>39</v>
      </c>
      <c r="D5" t="s">
        <v>40</v>
      </c>
      <c r="E5" t="s">
        <v>14</v>
      </c>
      <c r="F5" s="1">
        <v>12076223</v>
      </c>
      <c r="G5">
        <v>2</v>
      </c>
    </row>
    <row r="6" spans="1:7" x14ac:dyDescent="0.25">
      <c r="A6">
        <v>2000</v>
      </c>
      <c r="B6" t="s">
        <v>5</v>
      </c>
      <c r="C6" t="s">
        <v>48</v>
      </c>
      <c r="D6" t="s">
        <v>49</v>
      </c>
      <c r="E6" t="s">
        <v>23</v>
      </c>
      <c r="F6" s="1">
        <v>11263089</v>
      </c>
      <c r="G6">
        <v>1</v>
      </c>
    </row>
    <row r="7" spans="1:7" x14ac:dyDescent="0.25">
      <c r="A7">
        <v>2000</v>
      </c>
      <c r="B7" t="s">
        <v>5</v>
      </c>
      <c r="C7" t="s">
        <v>24</v>
      </c>
      <c r="D7" t="s">
        <v>81</v>
      </c>
      <c r="E7" t="s">
        <v>14</v>
      </c>
      <c r="F7" s="1">
        <v>7121281</v>
      </c>
      <c r="G7">
        <v>2</v>
      </c>
    </row>
    <row r="8" spans="1:7" x14ac:dyDescent="0.25">
      <c r="A8">
        <v>2001</v>
      </c>
      <c r="B8" t="s">
        <v>5</v>
      </c>
      <c r="C8" t="s">
        <v>6</v>
      </c>
      <c r="D8" t="s">
        <v>7</v>
      </c>
      <c r="E8" t="s">
        <v>11</v>
      </c>
      <c r="F8" s="1">
        <v>207367642</v>
      </c>
      <c r="G8">
        <v>59</v>
      </c>
    </row>
    <row r="9" spans="1:7" x14ac:dyDescent="0.25">
      <c r="A9">
        <v>2001</v>
      </c>
      <c r="B9" t="s">
        <v>5</v>
      </c>
      <c r="C9" t="s">
        <v>6</v>
      </c>
      <c r="D9" t="s">
        <v>7</v>
      </c>
      <c r="E9" t="s">
        <v>26</v>
      </c>
      <c r="F9" s="1">
        <v>113452608</v>
      </c>
      <c r="G9">
        <v>26</v>
      </c>
    </row>
    <row r="10" spans="1:7" x14ac:dyDescent="0.25">
      <c r="A10">
        <v>2001</v>
      </c>
      <c r="B10" t="s">
        <v>5</v>
      </c>
      <c r="C10" t="s">
        <v>9</v>
      </c>
      <c r="D10" t="s">
        <v>10</v>
      </c>
      <c r="E10" t="s">
        <v>11</v>
      </c>
      <c r="F10" s="1">
        <v>77051120</v>
      </c>
      <c r="G10">
        <v>1</v>
      </c>
    </row>
    <row r="11" spans="1:7" x14ac:dyDescent="0.25">
      <c r="A11">
        <v>2001</v>
      </c>
      <c r="B11" t="s">
        <v>5</v>
      </c>
      <c r="C11" t="s">
        <v>6</v>
      </c>
      <c r="D11" t="s">
        <v>7</v>
      </c>
      <c r="E11" t="s">
        <v>8</v>
      </c>
      <c r="F11" s="1">
        <v>44644210</v>
      </c>
      <c r="G11">
        <v>13</v>
      </c>
    </row>
    <row r="12" spans="1:7" x14ac:dyDescent="0.25">
      <c r="A12">
        <v>2001</v>
      </c>
      <c r="B12" t="s">
        <v>5</v>
      </c>
      <c r="C12" t="s">
        <v>21</v>
      </c>
      <c r="D12" t="s">
        <v>22</v>
      </c>
      <c r="E12" t="s">
        <v>23</v>
      </c>
      <c r="F12" s="1">
        <v>20306525</v>
      </c>
      <c r="G12">
        <v>3</v>
      </c>
    </row>
    <row r="13" spans="1:7" x14ac:dyDescent="0.25">
      <c r="A13">
        <v>2001</v>
      </c>
      <c r="B13" t="s">
        <v>5</v>
      </c>
      <c r="C13" t="s">
        <v>48</v>
      </c>
      <c r="D13" t="s">
        <v>49</v>
      </c>
      <c r="E13" t="s">
        <v>23</v>
      </c>
      <c r="F13" s="1">
        <v>14964537</v>
      </c>
      <c r="G13">
        <v>4</v>
      </c>
    </row>
    <row r="14" spans="1:7" x14ac:dyDescent="0.25">
      <c r="A14">
        <v>2001</v>
      </c>
      <c r="B14" t="s">
        <v>5</v>
      </c>
      <c r="C14" t="s">
        <v>39</v>
      </c>
      <c r="D14" t="s">
        <v>40</v>
      </c>
      <c r="E14" t="s">
        <v>14</v>
      </c>
      <c r="F14" s="1">
        <v>10872755</v>
      </c>
      <c r="G14">
        <v>3</v>
      </c>
    </row>
    <row r="15" spans="1:7" x14ac:dyDescent="0.25">
      <c r="A15">
        <v>2001</v>
      </c>
      <c r="B15" t="s">
        <v>5</v>
      </c>
      <c r="C15" t="s">
        <v>17</v>
      </c>
      <c r="D15" t="s">
        <v>18</v>
      </c>
      <c r="E15" t="s">
        <v>19</v>
      </c>
      <c r="F15" s="1">
        <v>8064767</v>
      </c>
      <c r="G15">
        <v>1</v>
      </c>
    </row>
    <row r="16" spans="1:7" x14ac:dyDescent="0.25">
      <c r="A16">
        <v>2001</v>
      </c>
      <c r="B16" t="s">
        <v>5</v>
      </c>
      <c r="C16" t="s">
        <v>12</v>
      </c>
      <c r="D16" t="s">
        <v>13</v>
      </c>
      <c r="E16" t="s">
        <v>8</v>
      </c>
      <c r="F16" s="1">
        <v>7542155</v>
      </c>
      <c r="G16">
        <v>3</v>
      </c>
    </row>
    <row r="17" spans="1:7" x14ac:dyDescent="0.25">
      <c r="A17">
        <v>2001</v>
      </c>
      <c r="B17" t="s">
        <v>5</v>
      </c>
      <c r="C17" t="s">
        <v>12</v>
      </c>
      <c r="D17" t="s">
        <v>13</v>
      </c>
      <c r="E17" t="s">
        <v>14</v>
      </c>
      <c r="F17" s="1">
        <v>4997234</v>
      </c>
      <c r="G17">
        <v>3</v>
      </c>
    </row>
    <row r="18" spans="1:7" x14ac:dyDescent="0.25">
      <c r="A18">
        <v>2001</v>
      </c>
      <c r="B18" t="s">
        <v>5</v>
      </c>
      <c r="C18" t="s">
        <v>24</v>
      </c>
      <c r="D18" t="s">
        <v>25</v>
      </c>
      <c r="E18" t="s">
        <v>14</v>
      </c>
      <c r="F18" s="1">
        <v>3553541</v>
      </c>
      <c r="G18">
        <v>1</v>
      </c>
    </row>
    <row r="19" spans="1:7" x14ac:dyDescent="0.25">
      <c r="A19">
        <v>2001</v>
      </c>
      <c r="B19" t="s">
        <v>5</v>
      </c>
      <c r="C19" t="s">
        <v>82</v>
      </c>
      <c r="D19" t="s">
        <v>83</v>
      </c>
      <c r="E19" t="s">
        <v>14</v>
      </c>
      <c r="F19" s="1">
        <v>3111422</v>
      </c>
      <c r="G19">
        <v>1</v>
      </c>
    </row>
    <row r="20" spans="1:7" x14ac:dyDescent="0.25">
      <c r="A20">
        <v>2001</v>
      </c>
      <c r="B20" t="s">
        <v>5</v>
      </c>
      <c r="C20" t="s">
        <v>9</v>
      </c>
      <c r="D20" t="s">
        <v>10</v>
      </c>
      <c r="E20" t="s">
        <v>14</v>
      </c>
      <c r="F20" s="1">
        <v>625000</v>
      </c>
      <c r="G20">
        <v>1</v>
      </c>
    </row>
    <row r="21" spans="1:7" x14ac:dyDescent="0.25">
      <c r="A21">
        <v>2001</v>
      </c>
      <c r="B21" t="s">
        <v>5</v>
      </c>
      <c r="C21" t="s">
        <v>12</v>
      </c>
      <c r="D21" t="s">
        <v>13</v>
      </c>
      <c r="E21" t="s">
        <v>23</v>
      </c>
      <c r="F21" s="1">
        <v>295000</v>
      </c>
      <c r="G21">
        <v>1</v>
      </c>
    </row>
    <row r="22" spans="1:7" x14ac:dyDescent="0.25">
      <c r="A22">
        <v>2002</v>
      </c>
      <c r="B22" t="s">
        <v>5</v>
      </c>
      <c r="C22" t="s">
        <v>6</v>
      </c>
      <c r="D22" t="s">
        <v>7</v>
      </c>
      <c r="E22" t="s">
        <v>11</v>
      </c>
      <c r="F22" s="1">
        <v>257977679</v>
      </c>
      <c r="G22">
        <v>83</v>
      </c>
    </row>
    <row r="23" spans="1:7" x14ac:dyDescent="0.25">
      <c r="A23">
        <v>2002</v>
      </c>
      <c r="B23" t="s">
        <v>5</v>
      </c>
      <c r="C23" t="s">
        <v>9</v>
      </c>
      <c r="D23" t="s">
        <v>10</v>
      </c>
      <c r="E23" t="s">
        <v>14</v>
      </c>
      <c r="F23" s="1">
        <v>118176788</v>
      </c>
      <c r="G23">
        <v>6</v>
      </c>
    </row>
    <row r="24" spans="1:7" x14ac:dyDescent="0.25">
      <c r="A24">
        <v>2002</v>
      </c>
      <c r="B24" t="s">
        <v>5</v>
      </c>
      <c r="C24" t="s">
        <v>6</v>
      </c>
      <c r="D24" t="s">
        <v>7</v>
      </c>
      <c r="E24" t="s">
        <v>8</v>
      </c>
      <c r="F24" s="1">
        <v>73815234</v>
      </c>
      <c r="G24">
        <v>20</v>
      </c>
    </row>
    <row r="25" spans="1:7" x14ac:dyDescent="0.25">
      <c r="A25">
        <v>2002</v>
      </c>
      <c r="B25" t="s">
        <v>5</v>
      </c>
      <c r="C25" t="s">
        <v>6</v>
      </c>
      <c r="D25" t="s">
        <v>7</v>
      </c>
      <c r="E25" t="s">
        <v>26</v>
      </c>
      <c r="F25" s="1">
        <v>46142165</v>
      </c>
      <c r="G25">
        <v>19</v>
      </c>
    </row>
    <row r="26" spans="1:7" x14ac:dyDescent="0.25">
      <c r="A26">
        <v>2002</v>
      </c>
      <c r="B26" t="s">
        <v>5</v>
      </c>
      <c r="C26" t="s">
        <v>21</v>
      </c>
      <c r="D26" t="s">
        <v>22</v>
      </c>
      <c r="E26" t="s">
        <v>33</v>
      </c>
      <c r="F26" s="1">
        <v>19333220</v>
      </c>
      <c r="G26">
        <v>1</v>
      </c>
    </row>
    <row r="27" spans="1:7" x14ac:dyDescent="0.25">
      <c r="A27">
        <v>2002</v>
      </c>
      <c r="B27" t="s">
        <v>5</v>
      </c>
      <c r="C27" t="s">
        <v>48</v>
      </c>
      <c r="D27" t="s">
        <v>49</v>
      </c>
      <c r="E27" t="s">
        <v>23</v>
      </c>
      <c r="F27" s="1">
        <v>18967193</v>
      </c>
      <c r="G27">
        <v>4</v>
      </c>
    </row>
    <row r="28" spans="1:7" x14ac:dyDescent="0.25">
      <c r="A28">
        <v>2002</v>
      </c>
      <c r="B28" t="s">
        <v>5</v>
      </c>
      <c r="C28" t="s">
        <v>17</v>
      </c>
      <c r="D28" t="s">
        <v>18</v>
      </c>
      <c r="E28" t="s">
        <v>19</v>
      </c>
      <c r="F28" s="1">
        <v>12647720</v>
      </c>
      <c r="G28">
        <v>2</v>
      </c>
    </row>
    <row r="29" spans="1:7" x14ac:dyDescent="0.25">
      <c r="A29">
        <v>2002</v>
      </c>
      <c r="B29" t="s">
        <v>5</v>
      </c>
      <c r="C29" t="s">
        <v>39</v>
      </c>
      <c r="D29" t="s">
        <v>40</v>
      </c>
      <c r="E29" t="s">
        <v>14</v>
      </c>
      <c r="F29" s="1">
        <v>12211040</v>
      </c>
      <c r="G29">
        <v>3</v>
      </c>
    </row>
    <row r="30" spans="1:7" x14ac:dyDescent="0.25">
      <c r="A30">
        <v>2002</v>
      </c>
      <c r="B30" t="s">
        <v>5</v>
      </c>
      <c r="C30" t="s">
        <v>24</v>
      </c>
      <c r="D30" t="s">
        <v>25</v>
      </c>
      <c r="E30" t="s">
        <v>14</v>
      </c>
      <c r="F30" s="1">
        <v>10941974</v>
      </c>
      <c r="G30">
        <v>4</v>
      </c>
    </row>
    <row r="31" spans="1:7" x14ac:dyDescent="0.25">
      <c r="A31">
        <v>2002</v>
      </c>
      <c r="B31" t="s">
        <v>5</v>
      </c>
      <c r="C31" t="s">
        <v>9</v>
      </c>
      <c r="D31" t="s">
        <v>10</v>
      </c>
      <c r="E31" t="s">
        <v>11</v>
      </c>
      <c r="F31" s="1">
        <v>10141221</v>
      </c>
      <c r="G31">
        <v>2</v>
      </c>
    </row>
    <row r="32" spans="1:7" x14ac:dyDescent="0.25">
      <c r="A32">
        <v>2002</v>
      </c>
      <c r="B32" t="s">
        <v>5</v>
      </c>
      <c r="C32" t="s">
        <v>21</v>
      </c>
      <c r="D32" t="s">
        <v>22</v>
      </c>
      <c r="E32" t="s">
        <v>23</v>
      </c>
      <c r="F32" s="1">
        <v>5942012</v>
      </c>
      <c r="G32">
        <v>4</v>
      </c>
    </row>
    <row r="33" spans="1:7" x14ac:dyDescent="0.25">
      <c r="A33">
        <v>2002</v>
      </c>
      <c r="B33" t="s">
        <v>5</v>
      </c>
      <c r="C33" t="s">
        <v>15</v>
      </c>
      <c r="D33" t="s">
        <v>16</v>
      </c>
      <c r="E33" t="s">
        <v>14</v>
      </c>
      <c r="F33" s="1">
        <v>4025373</v>
      </c>
      <c r="G33">
        <v>3</v>
      </c>
    </row>
    <row r="34" spans="1:7" x14ac:dyDescent="0.25">
      <c r="A34">
        <v>2002</v>
      </c>
      <c r="B34" t="s">
        <v>5</v>
      </c>
      <c r="C34" t="s">
        <v>12</v>
      </c>
      <c r="D34" t="s">
        <v>13</v>
      </c>
      <c r="E34" t="s">
        <v>14</v>
      </c>
      <c r="F34" s="1">
        <v>3369571</v>
      </c>
      <c r="G34">
        <v>8</v>
      </c>
    </row>
    <row r="35" spans="1:7" x14ac:dyDescent="0.25">
      <c r="A35">
        <v>2002</v>
      </c>
      <c r="B35" t="s">
        <v>5</v>
      </c>
      <c r="C35" t="s">
        <v>12</v>
      </c>
      <c r="D35" t="s">
        <v>13</v>
      </c>
      <c r="E35" t="s">
        <v>63</v>
      </c>
      <c r="F35" s="1">
        <v>3124858</v>
      </c>
      <c r="G35">
        <v>2</v>
      </c>
    </row>
    <row r="36" spans="1:7" x14ac:dyDescent="0.25">
      <c r="A36">
        <v>2002</v>
      </c>
      <c r="B36" t="s">
        <v>5</v>
      </c>
      <c r="C36" t="s">
        <v>12</v>
      </c>
      <c r="D36" t="s">
        <v>13</v>
      </c>
      <c r="E36" t="s">
        <v>23</v>
      </c>
      <c r="F36" s="1">
        <v>192581</v>
      </c>
      <c r="G36">
        <v>3</v>
      </c>
    </row>
    <row r="37" spans="1:7" x14ac:dyDescent="0.25">
      <c r="A37">
        <v>2003</v>
      </c>
      <c r="B37" t="s">
        <v>5</v>
      </c>
      <c r="C37" t="s">
        <v>29</v>
      </c>
      <c r="D37" t="s">
        <v>30</v>
      </c>
      <c r="E37" t="s">
        <v>11</v>
      </c>
      <c r="F37" s="1">
        <v>354361944</v>
      </c>
      <c r="G37">
        <v>4</v>
      </c>
    </row>
    <row r="38" spans="1:7" x14ac:dyDescent="0.25">
      <c r="A38">
        <v>2003</v>
      </c>
      <c r="B38" t="s">
        <v>5</v>
      </c>
      <c r="C38" t="s">
        <v>6</v>
      </c>
      <c r="D38" t="s">
        <v>7</v>
      </c>
      <c r="E38" t="s">
        <v>11</v>
      </c>
      <c r="F38" s="1">
        <v>191596959</v>
      </c>
      <c r="G38">
        <v>100</v>
      </c>
    </row>
    <row r="39" spans="1:7" x14ac:dyDescent="0.25">
      <c r="A39">
        <v>2003</v>
      </c>
      <c r="B39" t="s">
        <v>5</v>
      </c>
      <c r="C39" t="s">
        <v>6</v>
      </c>
      <c r="D39" t="s">
        <v>7</v>
      </c>
      <c r="E39" t="s">
        <v>26</v>
      </c>
      <c r="F39" s="1">
        <v>142766516</v>
      </c>
      <c r="G39">
        <v>41</v>
      </c>
    </row>
    <row r="40" spans="1:7" x14ac:dyDescent="0.25">
      <c r="A40">
        <v>2003</v>
      </c>
      <c r="B40" t="s">
        <v>5</v>
      </c>
      <c r="C40" t="s">
        <v>9</v>
      </c>
      <c r="D40" t="s">
        <v>20</v>
      </c>
      <c r="E40" t="s">
        <v>11</v>
      </c>
      <c r="F40" s="1">
        <v>92718445</v>
      </c>
      <c r="G40">
        <v>13</v>
      </c>
    </row>
    <row r="41" spans="1:7" x14ac:dyDescent="0.25">
      <c r="A41">
        <v>2003</v>
      </c>
      <c r="B41" t="s">
        <v>5</v>
      </c>
      <c r="C41" t="s">
        <v>21</v>
      </c>
      <c r="D41" t="s">
        <v>22</v>
      </c>
      <c r="E41" t="s">
        <v>23</v>
      </c>
      <c r="F41" s="1">
        <v>77209999</v>
      </c>
      <c r="G41">
        <v>10</v>
      </c>
    </row>
    <row r="42" spans="1:7" x14ac:dyDescent="0.25">
      <c r="A42">
        <v>2003</v>
      </c>
      <c r="B42" t="s">
        <v>5</v>
      </c>
      <c r="C42" t="s">
        <v>9</v>
      </c>
      <c r="D42" t="s">
        <v>20</v>
      </c>
      <c r="E42" t="s">
        <v>8</v>
      </c>
      <c r="F42" s="1">
        <v>60346980</v>
      </c>
      <c r="G42">
        <v>2</v>
      </c>
    </row>
    <row r="43" spans="1:7" x14ac:dyDescent="0.25">
      <c r="A43">
        <v>2003</v>
      </c>
      <c r="B43" t="s">
        <v>5</v>
      </c>
      <c r="C43" t="s">
        <v>6</v>
      </c>
      <c r="D43" t="s">
        <v>7</v>
      </c>
      <c r="E43" t="s">
        <v>8</v>
      </c>
      <c r="F43" s="1">
        <v>45817264</v>
      </c>
      <c r="G43">
        <v>13</v>
      </c>
    </row>
    <row r="44" spans="1:7" x14ac:dyDescent="0.25">
      <c r="A44">
        <v>2003</v>
      </c>
      <c r="B44" t="s">
        <v>5</v>
      </c>
      <c r="C44" t="s">
        <v>12</v>
      </c>
      <c r="D44" t="s">
        <v>13</v>
      </c>
      <c r="E44" t="s">
        <v>8</v>
      </c>
      <c r="F44" s="1">
        <v>28334825</v>
      </c>
      <c r="G44">
        <v>2</v>
      </c>
    </row>
    <row r="45" spans="1:7" x14ac:dyDescent="0.25">
      <c r="A45">
        <v>2003</v>
      </c>
      <c r="B45" t="s">
        <v>5</v>
      </c>
      <c r="C45" t="s">
        <v>9</v>
      </c>
      <c r="D45" t="s">
        <v>20</v>
      </c>
      <c r="E45" t="s">
        <v>14</v>
      </c>
      <c r="F45" s="1">
        <v>26113000</v>
      </c>
      <c r="G45">
        <v>6</v>
      </c>
    </row>
    <row r="46" spans="1:7" x14ac:dyDescent="0.25">
      <c r="A46">
        <v>2003</v>
      </c>
      <c r="B46" t="s">
        <v>5</v>
      </c>
      <c r="C46" t="s">
        <v>48</v>
      </c>
      <c r="D46" t="s">
        <v>49</v>
      </c>
      <c r="E46" t="s">
        <v>23</v>
      </c>
      <c r="F46" s="1">
        <v>25396077</v>
      </c>
      <c r="G46">
        <v>3</v>
      </c>
    </row>
    <row r="47" spans="1:7" x14ac:dyDescent="0.25">
      <c r="A47">
        <v>2003</v>
      </c>
      <c r="B47" t="s">
        <v>5</v>
      </c>
      <c r="C47" t="s">
        <v>6</v>
      </c>
      <c r="D47" t="s">
        <v>7</v>
      </c>
      <c r="E47" t="s">
        <v>23</v>
      </c>
      <c r="F47" s="1">
        <v>19848764</v>
      </c>
      <c r="G47">
        <v>6</v>
      </c>
    </row>
    <row r="48" spans="1:7" x14ac:dyDescent="0.25">
      <c r="A48">
        <v>2003</v>
      </c>
      <c r="B48" t="s">
        <v>5</v>
      </c>
      <c r="C48" t="s">
        <v>17</v>
      </c>
      <c r="D48" t="s">
        <v>18</v>
      </c>
      <c r="E48" t="s">
        <v>19</v>
      </c>
      <c r="F48" s="1">
        <v>12471537</v>
      </c>
      <c r="G48">
        <v>2</v>
      </c>
    </row>
    <row r="49" spans="1:7" x14ac:dyDescent="0.25">
      <c r="A49">
        <v>2003</v>
      </c>
      <c r="B49" t="s">
        <v>5</v>
      </c>
      <c r="C49" t="s">
        <v>6</v>
      </c>
      <c r="D49" t="s">
        <v>7</v>
      </c>
      <c r="E49" t="s">
        <v>38</v>
      </c>
      <c r="F49" s="1">
        <v>5352275</v>
      </c>
      <c r="G49">
        <v>6</v>
      </c>
    </row>
    <row r="50" spans="1:7" x14ac:dyDescent="0.25">
      <c r="A50">
        <v>2003</v>
      </c>
      <c r="B50" t="s">
        <v>5</v>
      </c>
      <c r="C50" t="s">
        <v>15</v>
      </c>
      <c r="D50" t="s">
        <v>16</v>
      </c>
      <c r="E50" t="s">
        <v>14</v>
      </c>
      <c r="F50" s="1">
        <v>4695966</v>
      </c>
      <c r="G50">
        <v>2</v>
      </c>
    </row>
    <row r="51" spans="1:7" x14ac:dyDescent="0.25">
      <c r="A51">
        <v>2003</v>
      </c>
      <c r="B51" t="s">
        <v>5</v>
      </c>
      <c r="C51" t="s">
        <v>24</v>
      </c>
      <c r="D51" t="s">
        <v>25</v>
      </c>
      <c r="E51" t="s">
        <v>14</v>
      </c>
      <c r="F51" s="1">
        <v>4001846</v>
      </c>
      <c r="G51">
        <v>1</v>
      </c>
    </row>
    <row r="52" spans="1:7" x14ac:dyDescent="0.25">
      <c r="A52">
        <v>2003</v>
      </c>
      <c r="B52" t="s">
        <v>5</v>
      </c>
      <c r="C52" t="s">
        <v>39</v>
      </c>
      <c r="D52" t="s">
        <v>40</v>
      </c>
      <c r="E52" t="s">
        <v>14</v>
      </c>
      <c r="F52" s="1">
        <v>3619495</v>
      </c>
      <c r="G52">
        <v>4</v>
      </c>
    </row>
    <row r="53" spans="1:7" x14ac:dyDescent="0.25">
      <c r="A53">
        <v>2003</v>
      </c>
      <c r="B53" t="s">
        <v>5</v>
      </c>
      <c r="C53" t="s">
        <v>12</v>
      </c>
      <c r="D53" t="s">
        <v>13</v>
      </c>
      <c r="E53" t="s">
        <v>33</v>
      </c>
      <c r="F53" s="1">
        <v>2811696</v>
      </c>
      <c r="G53">
        <v>7</v>
      </c>
    </row>
    <row r="54" spans="1:7" x14ac:dyDescent="0.25">
      <c r="A54">
        <v>2003</v>
      </c>
      <c r="B54" t="s">
        <v>5</v>
      </c>
      <c r="C54" t="s">
        <v>12</v>
      </c>
      <c r="D54" t="s">
        <v>13</v>
      </c>
      <c r="E54" t="s">
        <v>14</v>
      </c>
      <c r="F54" s="1">
        <v>2340429</v>
      </c>
      <c r="G54">
        <v>12</v>
      </c>
    </row>
    <row r="55" spans="1:7" x14ac:dyDescent="0.25">
      <c r="A55">
        <v>2003</v>
      </c>
      <c r="B55" t="s">
        <v>5</v>
      </c>
      <c r="C55" t="s">
        <v>48</v>
      </c>
      <c r="D55" t="s">
        <v>49</v>
      </c>
      <c r="E55" t="s">
        <v>11</v>
      </c>
      <c r="F55" s="1">
        <v>1435167</v>
      </c>
      <c r="G55">
        <v>1</v>
      </c>
    </row>
    <row r="56" spans="1:7" x14ac:dyDescent="0.25">
      <c r="A56">
        <v>2003</v>
      </c>
      <c r="B56" t="s">
        <v>5</v>
      </c>
      <c r="C56" t="s">
        <v>12</v>
      </c>
      <c r="D56" t="s">
        <v>13</v>
      </c>
      <c r="E56" t="s">
        <v>23</v>
      </c>
      <c r="F56" s="1">
        <v>301228</v>
      </c>
      <c r="G56">
        <v>6</v>
      </c>
    </row>
    <row r="57" spans="1:7" x14ac:dyDescent="0.25">
      <c r="A57">
        <v>2003</v>
      </c>
      <c r="B57" t="s">
        <v>5</v>
      </c>
      <c r="C57" t="s">
        <v>12</v>
      </c>
      <c r="D57" t="s">
        <v>13</v>
      </c>
      <c r="E57" t="s">
        <v>50</v>
      </c>
      <c r="F57" s="1">
        <v>174113</v>
      </c>
      <c r="G57">
        <v>2</v>
      </c>
    </row>
    <row r="58" spans="1:7" x14ac:dyDescent="0.25">
      <c r="A58">
        <v>2003</v>
      </c>
      <c r="B58" t="s">
        <v>5</v>
      </c>
      <c r="C58" t="s">
        <v>39</v>
      </c>
      <c r="D58" t="s">
        <v>40</v>
      </c>
      <c r="E58" t="s">
        <v>23</v>
      </c>
      <c r="F58" s="1">
        <v>103453</v>
      </c>
      <c r="G58">
        <v>1</v>
      </c>
    </row>
    <row r="59" spans="1:7" x14ac:dyDescent="0.25">
      <c r="A59">
        <v>2004</v>
      </c>
      <c r="B59" t="s">
        <v>5</v>
      </c>
      <c r="C59" t="s">
        <v>29</v>
      </c>
      <c r="D59" t="s">
        <v>30</v>
      </c>
      <c r="E59" t="s">
        <v>11</v>
      </c>
      <c r="F59" s="1">
        <v>432322781</v>
      </c>
      <c r="G59">
        <v>3</v>
      </c>
    </row>
    <row r="60" spans="1:7" x14ac:dyDescent="0.25">
      <c r="A60">
        <v>2004</v>
      </c>
      <c r="B60" t="s">
        <v>5</v>
      </c>
      <c r="C60" t="s">
        <v>6</v>
      </c>
      <c r="D60" t="s">
        <v>7</v>
      </c>
      <c r="E60" t="s">
        <v>11</v>
      </c>
      <c r="F60" s="1">
        <v>258385850</v>
      </c>
      <c r="G60">
        <v>105</v>
      </c>
    </row>
    <row r="61" spans="1:7" x14ac:dyDescent="0.25">
      <c r="A61">
        <v>2004</v>
      </c>
      <c r="B61" t="s">
        <v>5</v>
      </c>
      <c r="C61" t="s">
        <v>9</v>
      </c>
      <c r="D61" t="s">
        <v>20</v>
      </c>
      <c r="E61" t="s">
        <v>8</v>
      </c>
      <c r="F61" s="1">
        <v>149158869</v>
      </c>
      <c r="G61">
        <v>17</v>
      </c>
    </row>
    <row r="62" spans="1:7" x14ac:dyDescent="0.25">
      <c r="A62">
        <v>2004</v>
      </c>
      <c r="B62" t="s">
        <v>5</v>
      </c>
      <c r="C62" t="s">
        <v>9</v>
      </c>
      <c r="D62" t="s">
        <v>20</v>
      </c>
      <c r="E62" t="s">
        <v>11</v>
      </c>
      <c r="F62" s="1">
        <v>142969489</v>
      </c>
      <c r="G62">
        <v>9</v>
      </c>
    </row>
    <row r="63" spans="1:7" x14ac:dyDescent="0.25">
      <c r="A63">
        <v>2004</v>
      </c>
      <c r="B63" t="s">
        <v>5</v>
      </c>
      <c r="C63" t="s">
        <v>6</v>
      </c>
      <c r="D63" t="s">
        <v>7</v>
      </c>
      <c r="E63" t="s">
        <v>26</v>
      </c>
      <c r="F63" s="1">
        <v>129776602</v>
      </c>
      <c r="G63">
        <v>47</v>
      </c>
    </row>
    <row r="64" spans="1:7" x14ac:dyDescent="0.25">
      <c r="A64">
        <v>2004</v>
      </c>
      <c r="B64" t="s">
        <v>5</v>
      </c>
      <c r="C64" t="s">
        <v>21</v>
      </c>
      <c r="D64" t="s">
        <v>22</v>
      </c>
      <c r="E64" t="s">
        <v>23</v>
      </c>
      <c r="F64" s="1">
        <v>119202042</v>
      </c>
      <c r="G64">
        <v>7</v>
      </c>
    </row>
    <row r="65" spans="1:7" x14ac:dyDescent="0.25">
      <c r="A65">
        <v>2004</v>
      </c>
      <c r="B65" t="s">
        <v>5</v>
      </c>
      <c r="C65" t="s">
        <v>6</v>
      </c>
      <c r="D65" t="s">
        <v>7</v>
      </c>
      <c r="E65" t="s">
        <v>8</v>
      </c>
      <c r="F65" s="1">
        <v>90925804</v>
      </c>
      <c r="G65">
        <v>20</v>
      </c>
    </row>
    <row r="66" spans="1:7" x14ac:dyDescent="0.25">
      <c r="A66">
        <v>2004</v>
      </c>
      <c r="B66" t="s">
        <v>5</v>
      </c>
      <c r="C66" t="s">
        <v>64</v>
      </c>
      <c r="D66" t="s">
        <v>65</v>
      </c>
      <c r="E66" t="s">
        <v>11</v>
      </c>
      <c r="F66" s="1">
        <v>38910104</v>
      </c>
      <c r="G66">
        <v>2</v>
      </c>
    </row>
    <row r="67" spans="1:7" x14ac:dyDescent="0.25">
      <c r="A67">
        <v>2004</v>
      </c>
      <c r="B67" t="s">
        <v>5</v>
      </c>
      <c r="C67" t="s">
        <v>39</v>
      </c>
      <c r="D67" t="s">
        <v>40</v>
      </c>
      <c r="E67" t="s">
        <v>26</v>
      </c>
      <c r="F67" s="1">
        <v>35356427</v>
      </c>
      <c r="G67">
        <v>2</v>
      </c>
    </row>
    <row r="68" spans="1:7" x14ac:dyDescent="0.25">
      <c r="A68">
        <v>2004</v>
      </c>
      <c r="B68" t="s">
        <v>5</v>
      </c>
      <c r="C68" t="s">
        <v>21</v>
      </c>
      <c r="D68" t="s">
        <v>22</v>
      </c>
      <c r="E68" t="s">
        <v>26</v>
      </c>
      <c r="F68" s="1">
        <v>34562060</v>
      </c>
      <c r="G68">
        <v>1</v>
      </c>
    </row>
    <row r="69" spans="1:7" x14ac:dyDescent="0.25">
      <c r="A69">
        <v>2004</v>
      </c>
      <c r="B69" t="s">
        <v>5</v>
      </c>
      <c r="C69" t="s">
        <v>27</v>
      </c>
      <c r="D69" t="s">
        <v>28</v>
      </c>
      <c r="E69" t="s">
        <v>14</v>
      </c>
      <c r="F69" s="1">
        <v>27133796</v>
      </c>
      <c r="G69">
        <v>1</v>
      </c>
    </row>
    <row r="70" spans="1:7" x14ac:dyDescent="0.25">
      <c r="A70">
        <v>2004</v>
      </c>
      <c r="B70" t="s">
        <v>5</v>
      </c>
      <c r="C70" t="s">
        <v>87</v>
      </c>
      <c r="D70" t="s">
        <v>92</v>
      </c>
      <c r="E70" t="s">
        <v>38</v>
      </c>
      <c r="F70" s="1">
        <v>18004428</v>
      </c>
      <c r="G70">
        <v>4</v>
      </c>
    </row>
    <row r="71" spans="1:7" x14ac:dyDescent="0.25">
      <c r="A71">
        <v>2004</v>
      </c>
      <c r="B71" t="s">
        <v>5</v>
      </c>
      <c r="C71" t="s">
        <v>48</v>
      </c>
      <c r="D71" t="s">
        <v>49</v>
      </c>
      <c r="E71" t="s">
        <v>33</v>
      </c>
      <c r="F71" s="1">
        <v>17695638</v>
      </c>
      <c r="G71">
        <v>2</v>
      </c>
    </row>
    <row r="72" spans="1:7" x14ac:dyDescent="0.25">
      <c r="A72">
        <v>2004</v>
      </c>
      <c r="B72" t="s">
        <v>5</v>
      </c>
      <c r="C72" t="s">
        <v>48</v>
      </c>
      <c r="D72" t="s">
        <v>49</v>
      </c>
      <c r="E72" t="s">
        <v>23</v>
      </c>
      <c r="F72" s="1">
        <v>15730458</v>
      </c>
      <c r="G72">
        <v>1</v>
      </c>
    </row>
    <row r="73" spans="1:7" x14ac:dyDescent="0.25">
      <c r="A73">
        <v>2004</v>
      </c>
      <c r="B73" t="s">
        <v>5</v>
      </c>
      <c r="C73" t="s">
        <v>17</v>
      </c>
      <c r="D73" t="s">
        <v>18</v>
      </c>
      <c r="E73" t="s">
        <v>19</v>
      </c>
      <c r="F73" s="1">
        <v>14837913</v>
      </c>
      <c r="G73">
        <v>2</v>
      </c>
    </row>
    <row r="74" spans="1:7" x14ac:dyDescent="0.25">
      <c r="A74">
        <v>2004</v>
      </c>
      <c r="B74" t="s">
        <v>5</v>
      </c>
      <c r="C74" t="s">
        <v>24</v>
      </c>
      <c r="D74" t="s">
        <v>25</v>
      </c>
      <c r="E74" t="s">
        <v>26</v>
      </c>
      <c r="F74" s="1">
        <v>9300150</v>
      </c>
      <c r="G74">
        <v>4</v>
      </c>
    </row>
    <row r="75" spans="1:7" x14ac:dyDescent="0.25">
      <c r="A75">
        <v>2004</v>
      </c>
      <c r="B75" t="s">
        <v>5</v>
      </c>
      <c r="C75" t="s">
        <v>85</v>
      </c>
      <c r="D75" t="s">
        <v>86</v>
      </c>
      <c r="E75" t="s">
        <v>23</v>
      </c>
      <c r="F75" s="1">
        <v>9230660</v>
      </c>
      <c r="G75">
        <v>6</v>
      </c>
    </row>
    <row r="76" spans="1:7" x14ac:dyDescent="0.25">
      <c r="A76">
        <v>2004</v>
      </c>
      <c r="B76" t="s">
        <v>5</v>
      </c>
      <c r="C76" t="s">
        <v>6</v>
      </c>
      <c r="D76" t="s">
        <v>7</v>
      </c>
      <c r="E76" t="s">
        <v>38</v>
      </c>
      <c r="F76" s="1">
        <v>7776271</v>
      </c>
      <c r="G76">
        <v>7</v>
      </c>
    </row>
    <row r="77" spans="1:7" x14ac:dyDescent="0.25">
      <c r="A77">
        <v>2004</v>
      </c>
      <c r="B77" t="s">
        <v>5</v>
      </c>
      <c r="C77" t="s">
        <v>12</v>
      </c>
      <c r="D77" t="s">
        <v>13</v>
      </c>
      <c r="E77" t="s">
        <v>14</v>
      </c>
      <c r="F77" s="1">
        <v>6421145</v>
      </c>
      <c r="G77">
        <v>13</v>
      </c>
    </row>
    <row r="78" spans="1:7" x14ac:dyDescent="0.25">
      <c r="A78">
        <v>2004</v>
      </c>
      <c r="B78" t="s">
        <v>5</v>
      </c>
      <c r="C78" t="s">
        <v>39</v>
      </c>
      <c r="D78" t="s">
        <v>40</v>
      </c>
      <c r="E78" t="s">
        <v>14</v>
      </c>
      <c r="F78" s="1">
        <v>6354645</v>
      </c>
      <c r="G78">
        <v>4</v>
      </c>
    </row>
    <row r="79" spans="1:7" x14ac:dyDescent="0.25">
      <c r="A79">
        <v>2004</v>
      </c>
      <c r="B79" t="s">
        <v>5</v>
      </c>
      <c r="C79" t="s">
        <v>15</v>
      </c>
      <c r="D79" t="s">
        <v>16</v>
      </c>
      <c r="E79" t="s">
        <v>14</v>
      </c>
      <c r="F79" s="1">
        <v>4394946</v>
      </c>
      <c r="G79">
        <v>1</v>
      </c>
    </row>
    <row r="80" spans="1:7" x14ac:dyDescent="0.25">
      <c r="A80">
        <v>2004</v>
      </c>
      <c r="B80" t="s">
        <v>5</v>
      </c>
      <c r="C80" t="s">
        <v>12</v>
      </c>
      <c r="D80" t="s">
        <v>13</v>
      </c>
      <c r="E80" t="s">
        <v>8</v>
      </c>
      <c r="F80" s="1">
        <v>558742</v>
      </c>
      <c r="G80">
        <v>1</v>
      </c>
    </row>
    <row r="81" spans="1:7" x14ac:dyDescent="0.25">
      <c r="A81">
        <v>2004</v>
      </c>
      <c r="B81" t="s">
        <v>5</v>
      </c>
      <c r="C81" t="s">
        <v>6</v>
      </c>
      <c r="D81" t="s">
        <v>7</v>
      </c>
      <c r="E81" t="s">
        <v>33</v>
      </c>
      <c r="F81" s="1">
        <v>529511</v>
      </c>
      <c r="G81">
        <v>2</v>
      </c>
    </row>
    <row r="82" spans="1:7" x14ac:dyDescent="0.25">
      <c r="A82">
        <v>2004</v>
      </c>
      <c r="B82" t="s">
        <v>5</v>
      </c>
      <c r="C82" t="s">
        <v>6</v>
      </c>
      <c r="D82" t="s">
        <v>7</v>
      </c>
      <c r="E82" t="s">
        <v>23</v>
      </c>
      <c r="F82" s="1">
        <v>411046</v>
      </c>
      <c r="G82">
        <v>1</v>
      </c>
    </row>
    <row r="83" spans="1:7" x14ac:dyDescent="0.25">
      <c r="A83">
        <v>2004</v>
      </c>
      <c r="B83" t="s">
        <v>5</v>
      </c>
      <c r="C83" t="s">
        <v>12</v>
      </c>
      <c r="D83" t="s">
        <v>13</v>
      </c>
      <c r="E83" t="s">
        <v>23</v>
      </c>
      <c r="F83" s="1">
        <v>347050</v>
      </c>
      <c r="G83">
        <v>6</v>
      </c>
    </row>
    <row r="84" spans="1:7" x14ac:dyDescent="0.25">
      <c r="A84">
        <v>2004</v>
      </c>
      <c r="B84" t="s">
        <v>5</v>
      </c>
      <c r="C84" t="s">
        <v>12</v>
      </c>
      <c r="D84" t="s">
        <v>13</v>
      </c>
      <c r="E84" t="s">
        <v>63</v>
      </c>
      <c r="F84" s="1">
        <v>130000</v>
      </c>
      <c r="G84">
        <v>1</v>
      </c>
    </row>
    <row r="85" spans="1:7" x14ac:dyDescent="0.25">
      <c r="A85">
        <v>2004</v>
      </c>
      <c r="B85" t="s">
        <v>5</v>
      </c>
      <c r="C85" t="s">
        <v>6</v>
      </c>
      <c r="D85" t="s">
        <v>7</v>
      </c>
      <c r="E85" t="s">
        <v>19</v>
      </c>
      <c r="F85" s="1">
        <v>124059</v>
      </c>
      <c r="G85">
        <v>1</v>
      </c>
    </row>
    <row r="86" spans="1:7" x14ac:dyDescent="0.25">
      <c r="A86">
        <v>2004</v>
      </c>
      <c r="B86" t="s">
        <v>5</v>
      </c>
      <c r="C86" t="s">
        <v>12</v>
      </c>
      <c r="D86" t="s">
        <v>13</v>
      </c>
      <c r="E86" t="s">
        <v>33</v>
      </c>
      <c r="F86" s="1">
        <v>65735</v>
      </c>
      <c r="G86">
        <v>1</v>
      </c>
    </row>
    <row r="87" spans="1:7" x14ac:dyDescent="0.25">
      <c r="A87">
        <v>2004</v>
      </c>
      <c r="B87" t="s">
        <v>5</v>
      </c>
      <c r="C87" t="s">
        <v>36</v>
      </c>
      <c r="D87" t="s">
        <v>37</v>
      </c>
      <c r="E87" t="s">
        <v>47</v>
      </c>
      <c r="F87" s="1">
        <v>0</v>
      </c>
      <c r="G87">
        <v>0</v>
      </c>
    </row>
    <row r="88" spans="1:7" x14ac:dyDescent="0.25">
      <c r="A88">
        <v>2004</v>
      </c>
      <c r="B88" t="s">
        <v>5</v>
      </c>
      <c r="C88" t="s">
        <v>12</v>
      </c>
      <c r="D88" t="s">
        <v>13</v>
      </c>
      <c r="E88" t="s">
        <v>26</v>
      </c>
      <c r="F88" s="1">
        <v>-558742</v>
      </c>
      <c r="G88">
        <v>1</v>
      </c>
    </row>
    <row r="89" spans="1:7" x14ac:dyDescent="0.25">
      <c r="A89">
        <v>2004</v>
      </c>
      <c r="B89" t="s">
        <v>5</v>
      </c>
      <c r="C89" t="s">
        <v>9</v>
      </c>
      <c r="D89" t="s">
        <v>20</v>
      </c>
      <c r="E89" t="s">
        <v>14</v>
      </c>
      <c r="F89" s="1">
        <v>-3650000</v>
      </c>
      <c r="G89">
        <v>3</v>
      </c>
    </row>
    <row r="90" spans="1:7" x14ac:dyDescent="0.25">
      <c r="A90">
        <v>2005</v>
      </c>
      <c r="B90" t="s">
        <v>5</v>
      </c>
      <c r="C90" t="s">
        <v>6</v>
      </c>
      <c r="D90" t="s">
        <v>7</v>
      </c>
      <c r="E90" t="s">
        <v>11</v>
      </c>
      <c r="F90" s="1">
        <v>322735317</v>
      </c>
      <c r="G90">
        <v>106</v>
      </c>
    </row>
    <row r="91" spans="1:7" x14ac:dyDescent="0.25">
      <c r="A91">
        <v>2005</v>
      </c>
      <c r="B91" t="s">
        <v>5</v>
      </c>
      <c r="C91" t="s">
        <v>21</v>
      </c>
      <c r="D91" t="s">
        <v>22</v>
      </c>
      <c r="E91" t="s">
        <v>23</v>
      </c>
      <c r="F91" s="1">
        <v>184184531</v>
      </c>
      <c r="G91">
        <v>11</v>
      </c>
    </row>
    <row r="92" spans="1:7" x14ac:dyDescent="0.25">
      <c r="A92">
        <v>2005</v>
      </c>
      <c r="B92" t="s">
        <v>5</v>
      </c>
      <c r="C92" t="s">
        <v>9</v>
      </c>
      <c r="D92" t="s">
        <v>10</v>
      </c>
      <c r="E92" t="s">
        <v>11</v>
      </c>
      <c r="F92" s="1">
        <v>154241344</v>
      </c>
      <c r="G92">
        <v>18</v>
      </c>
    </row>
    <row r="93" spans="1:7" x14ac:dyDescent="0.25">
      <c r="A93">
        <v>2005</v>
      </c>
      <c r="B93" t="s">
        <v>5</v>
      </c>
      <c r="C93" t="s">
        <v>9</v>
      </c>
      <c r="D93" t="s">
        <v>10</v>
      </c>
      <c r="E93" t="s">
        <v>8</v>
      </c>
      <c r="F93" s="1">
        <v>117047306</v>
      </c>
      <c r="G93">
        <v>10</v>
      </c>
    </row>
    <row r="94" spans="1:7" x14ac:dyDescent="0.25">
      <c r="A94">
        <v>2005</v>
      </c>
      <c r="B94" t="s">
        <v>5</v>
      </c>
      <c r="C94" t="s">
        <v>6</v>
      </c>
      <c r="D94" t="s">
        <v>7</v>
      </c>
      <c r="E94" t="s">
        <v>26</v>
      </c>
      <c r="F94" s="1">
        <v>106810081</v>
      </c>
      <c r="G94">
        <v>49</v>
      </c>
    </row>
    <row r="95" spans="1:7" x14ac:dyDescent="0.25">
      <c r="A95">
        <v>2005</v>
      </c>
      <c r="B95" t="s">
        <v>5</v>
      </c>
      <c r="C95" t="s">
        <v>6</v>
      </c>
      <c r="D95" t="s">
        <v>7</v>
      </c>
      <c r="E95" t="s">
        <v>8</v>
      </c>
      <c r="F95" s="1">
        <v>94428357</v>
      </c>
      <c r="G95">
        <v>34</v>
      </c>
    </row>
    <row r="96" spans="1:7" x14ac:dyDescent="0.25">
      <c r="A96">
        <v>2005</v>
      </c>
      <c r="B96" t="s">
        <v>5</v>
      </c>
      <c r="C96" t="s">
        <v>29</v>
      </c>
      <c r="D96" t="s">
        <v>30</v>
      </c>
      <c r="E96" t="s">
        <v>11</v>
      </c>
      <c r="F96" s="1">
        <v>42014424</v>
      </c>
      <c r="G96">
        <v>5</v>
      </c>
    </row>
    <row r="97" spans="1:7" x14ac:dyDescent="0.25">
      <c r="A97">
        <v>2005</v>
      </c>
      <c r="B97" t="s">
        <v>5</v>
      </c>
      <c r="C97" t="s">
        <v>64</v>
      </c>
      <c r="D97" t="s">
        <v>65</v>
      </c>
      <c r="E97" t="s">
        <v>11</v>
      </c>
      <c r="F97" s="1">
        <v>40377056</v>
      </c>
      <c r="G97">
        <v>3</v>
      </c>
    </row>
    <row r="98" spans="1:7" x14ac:dyDescent="0.25">
      <c r="A98">
        <v>2005</v>
      </c>
      <c r="B98" t="s">
        <v>5</v>
      </c>
      <c r="C98" t="s">
        <v>27</v>
      </c>
      <c r="D98" t="s">
        <v>28</v>
      </c>
      <c r="E98" t="s">
        <v>11</v>
      </c>
      <c r="F98" s="1">
        <v>37475494</v>
      </c>
      <c r="G98">
        <v>4</v>
      </c>
    </row>
    <row r="99" spans="1:7" x14ac:dyDescent="0.25">
      <c r="A99">
        <v>2005</v>
      </c>
      <c r="B99" t="s">
        <v>5</v>
      </c>
      <c r="C99" t="s">
        <v>21</v>
      </c>
      <c r="D99" t="s">
        <v>22</v>
      </c>
      <c r="E99" t="s">
        <v>26</v>
      </c>
      <c r="F99" s="1">
        <v>35613072</v>
      </c>
      <c r="G99">
        <v>1</v>
      </c>
    </row>
    <row r="100" spans="1:7" x14ac:dyDescent="0.25">
      <c r="A100">
        <v>2005</v>
      </c>
      <c r="B100" t="s">
        <v>5</v>
      </c>
      <c r="C100" t="s">
        <v>6</v>
      </c>
      <c r="D100" t="s">
        <v>7</v>
      </c>
      <c r="E100" t="s">
        <v>23</v>
      </c>
      <c r="F100" s="1">
        <v>30425117</v>
      </c>
      <c r="G100">
        <v>21</v>
      </c>
    </row>
    <row r="101" spans="1:7" x14ac:dyDescent="0.25">
      <c r="A101">
        <v>2005</v>
      </c>
      <c r="B101" t="s">
        <v>5</v>
      </c>
      <c r="C101" t="s">
        <v>36</v>
      </c>
      <c r="D101" t="s">
        <v>37</v>
      </c>
      <c r="E101" t="s">
        <v>47</v>
      </c>
      <c r="F101" s="1">
        <v>30282106</v>
      </c>
      <c r="G101">
        <v>62</v>
      </c>
    </row>
    <row r="102" spans="1:7" x14ac:dyDescent="0.25">
      <c r="A102">
        <v>2005</v>
      </c>
      <c r="B102" t="s">
        <v>5</v>
      </c>
      <c r="C102" t="s">
        <v>48</v>
      </c>
      <c r="D102" t="s">
        <v>49</v>
      </c>
      <c r="E102" t="s">
        <v>23</v>
      </c>
      <c r="F102" s="1">
        <v>27324821</v>
      </c>
      <c r="G102">
        <v>3</v>
      </c>
    </row>
    <row r="103" spans="1:7" x14ac:dyDescent="0.25">
      <c r="A103">
        <v>2005</v>
      </c>
      <c r="B103" t="s">
        <v>5</v>
      </c>
      <c r="C103" t="s">
        <v>17</v>
      </c>
      <c r="D103" t="s">
        <v>44</v>
      </c>
      <c r="E103" t="s">
        <v>38</v>
      </c>
      <c r="F103" s="1">
        <v>25389496</v>
      </c>
      <c r="G103">
        <v>21</v>
      </c>
    </row>
    <row r="104" spans="1:7" x14ac:dyDescent="0.25">
      <c r="A104">
        <v>2005</v>
      </c>
      <c r="B104" t="s">
        <v>5</v>
      </c>
      <c r="C104" t="s">
        <v>39</v>
      </c>
      <c r="D104" t="s">
        <v>40</v>
      </c>
      <c r="E104" t="s">
        <v>14</v>
      </c>
      <c r="F104" s="1">
        <v>16201020</v>
      </c>
      <c r="G104">
        <v>4</v>
      </c>
    </row>
    <row r="105" spans="1:7" x14ac:dyDescent="0.25">
      <c r="A105">
        <v>2005</v>
      </c>
      <c r="B105" t="s">
        <v>5</v>
      </c>
      <c r="C105" t="s">
        <v>12</v>
      </c>
      <c r="D105" t="s">
        <v>13</v>
      </c>
      <c r="E105" t="s">
        <v>8</v>
      </c>
      <c r="F105" s="1">
        <v>16073180</v>
      </c>
      <c r="G105">
        <v>1</v>
      </c>
    </row>
    <row r="106" spans="1:7" x14ac:dyDescent="0.25">
      <c r="A106">
        <v>2005</v>
      </c>
      <c r="B106" t="s">
        <v>5</v>
      </c>
      <c r="C106" t="s">
        <v>17</v>
      </c>
      <c r="D106" t="s">
        <v>18</v>
      </c>
      <c r="E106" t="s">
        <v>19</v>
      </c>
      <c r="F106" s="1">
        <v>15490204</v>
      </c>
      <c r="G106">
        <v>3</v>
      </c>
    </row>
    <row r="107" spans="1:7" x14ac:dyDescent="0.25">
      <c r="A107">
        <v>2005</v>
      </c>
      <c r="B107" t="s">
        <v>5</v>
      </c>
      <c r="C107" t="s">
        <v>6</v>
      </c>
      <c r="D107" t="s">
        <v>7</v>
      </c>
      <c r="E107" t="s">
        <v>33</v>
      </c>
      <c r="F107" s="1">
        <v>12617599</v>
      </c>
      <c r="G107">
        <v>8</v>
      </c>
    </row>
    <row r="108" spans="1:7" x14ac:dyDescent="0.25">
      <c r="A108">
        <v>2005</v>
      </c>
      <c r="B108" t="s">
        <v>5</v>
      </c>
      <c r="C108" t="s">
        <v>6</v>
      </c>
      <c r="D108" t="s">
        <v>7</v>
      </c>
      <c r="E108" t="s">
        <v>14</v>
      </c>
      <c r="F108" s="1">
        <v>12234441</v>
      </c>
      <c r="G108">
        <v>48</v>
      </c>
    </row>
    <row r="109" spans="1:7" x14ac:dyDescent="0.25">
      <c r="A109">
        <v>2005</v>
      </c>
      <c r="B109" t="s">
        <v>5</v>
      </c>
      <c r="C109" t="s">
        <v>17</v>
      </c>
      <c r="D109" t="s">
        <v>84</v>
      </c>
      <c r="E109" t="s">
        <v>8</v>
      </c>
      <c r="F109" s="1">
        <v>10910972</v>
      </c>
      <c r="G109">
        <v>4</v>
      </c>
    </row>
    <row r="110" spans="1:7" x14ac:dyDescent="0.25">
      <c r="A110">
        <v>2005</v>
      </c>
      <c r="B110" t="s">
        <v>5</v>
      </c>
      <c r="C110" t="s">
        <v>12</v>
      </c>
      <c r="D110" t="s">
        <v>13</v>
      </c>
      <c r="E110" t="s">
        <v>14</v>
      </c>
      <c r="F110" s="1">
        <v>8799760</v>
      </c>
      <c r="G110">
        <v>84</v>
      </c>
    </row>
    <row r="111" spans="1:7" x14ac:dyDescent="0.25">
      <c r="A111">
        <v>2005</v>
      </c>
      <c r="B111" t="s">
        <v>5</v>
      </c>
      <c r="C111" t="s">
        <v>36</v>
      </c>
      <c r="D111" t="s">
        <v>37</v>
      </c>
      <c r="E111" t="s">
        <v>8</v>
      </c>
      <c r="F111" s="1">
        <v>8200778</v>
      </c>
      <c r="G111">
        <v>7</v>
      </c>
    </row>
    <row r="112" spans="1:7" x14ac:dyDescent="0.25">
      <c r="A112">
        <v>2005</v>
      </c>
      <c r="B112" t="s">
        <v>5</v>
      </c>
      <c r="C112" t="s">
        <v>85</v>
      </c>
      <c r="D112" t="s">
        <v>86</v>
      </c>
      <c r="E112" t="s">
        <v>23</v>
      </c>
      <c r="F112" s="1">
        <v>7995057</v>
      </c>
      <c r="G112">
        <v>3</v>
      </c>
    </row>
    <row r="113" spans="1:7" x14ac:dyDescent="0.25">
      <c r="A113">
        <v>2005</v>
      </c>
      <c r="B113" t="s">
        <v>5</v>
      </c>
      <c r="C113" t="s">
        <v>6</v>
      </c>
      <c r="D113" t="s">
        <v>7</v>
      </c>
      <c r="E113" t="s">
        <v>38</v>
      </c>
      <c r="F113" s="1">
        <v>5518175</v>
      </c>
      <c r="G113">
        <v>5</v>
      </c>
    </row>
    <row r="114" spans="1:7" x14ac:dyDescent="0.25">
      <c r="A114">
        <v>2005</v>
      </c>
      <c r="B114" t="s">
        <v>5</v>
      </c>
      <c r="C114" t="s">
        <v>36</v>
      </c>
      <c r="D114" t="s">
        <v>37</v>
      </c>
      <c r="E114" t="s">
        <v>14</v>
      </c>
      <c r="F114" s="1">
        <v>5476281</v>
      </c>
      <c r="G114">
        <v>59</v>
      </c>
    </row>
    <row r="115" spans="1:7" x14ac:dyDescent="0.25">
      <c r="A115">
        <v>2005</v>
      </c>
      <c r="B115" t="s">
        <v>5</v>
      </c>
      <c r="C115" t="s">
        <v>24</v>
      </c>
      <c r="D115" t="s">
        <v>25</v>
      </c>
      <c r="E115" t="s">
        <v>26</v>
      </c>
      <c r="F115" s="1">
        <v>5136195</v>
      </c>
      <c r="G115">
        <v>3</v>
      </c>
    </row>
    <row r="116" spans="1:7" x14ac:dyDescent="0.25">
      <c r="A116">
        <v>2005</v>
      </c>
      <c r="B116" t="s">
        <v>5</v>
      </c>
      <c r="C116" t="s">
        <v>69</v>
      </c>
      <c r="D116" t="s">
        <v>70</v>
      </c>
      <c r="E116" t="s">
        <v>14</v>
      </c>
      <c r="F116" s="1">
        <v>4920000</v>
      </c>
      <c r="G116">
        <v>1</v>
      </c>
    </row>
    <row r="117" spans="1:7" x14ac:dyDescent="0.25">
      <c r="A117">
        <v>2005</v>
      </c>
      <c r="B117" t="s">
        <v>5</v>
      </c>
      <c r="C117" t="s">
        <v>87</v>
      </c>
      <c r="D117" t="s">
        <v>88</v>
      </c>
      <c r="E117" t="s">
        <v>38</v>
      </c>
      <c r="F117" s="1">
        <v>1435601</v>
      </c>
      <c r="G117">
        <v>5</v>
      </c>
    </row>
    <row r="118" spans="1:7" x14ac:dyDescent="0.25">
      <c r="A118">
        <v>2005</v>
      </c>
      <c r="B118" t="s">
        <v>5</v>
      </c>
      <c r="C118" t="s">
        <v>15</v>
      </c>
      <c r="D118" t="s">
        <v>16</v>
      </c>
      <c r="E118" t="s">
        <v>14</v>
      </c>
      <c r="F118" s="1">
        <v>511689</v>
      </c>
      <c r="G118">
        <v>1</v>
      </c>
    </row>
    <row r="119" spans="1:7" x14ac:dyDescent="0.25">
      <c r="A119">
        <v>2005</v>
      </c>
      <c r="B119" t="s">
        <v>5</v>
      </c>
      <c r="C119" t="s">
        <v>6</v>
      </c>
      <c r="D119" t="s">
        <v>7</v>
      </c>
      <c r="E119" t="s">
        <v>19</v>
      </c>
      <c r="F119" s="1">
        <v>478274</v>
      </c>
      <c r="G119">
        <v>1</v>
      </c>
    </row>
    <row r="120" spans="1:7" x14ac:dyDescent="0.25">
      <c r="A120">
        <v>2005</v>
      </c>
      <c r="B120" t="s">
        <v>5</v>
      </c>
      <c r="C120" t="s">
        <v>64</v>
      </c>
      <c r="D120" t="s">
        <v>65</v>
      </c>
      <c r="E120" t="s">
        <v>14</v>
      </c>
      <c r="F120" s="1">
        <v>445000</v>
      </c>
      <c r="G120">
        <v>1</v>
      </c>
    </row>
    <row r="121" spans="1:7" x14ac:dyDescent="0.25">
      <c r="A121">
        <v>2005</v>
      </c>
      <c r="B121" t="s">
        <v>5</v>
      </c>
      <c r="C121" t="s">
        <v>12</v>
      </c>
      <c r="D121" t="s">
        <v>13</v>
      </c>
      <c r="E121" t="s">
        <v>23</v>
      </c>
      <c r="F121" s="1">
        <v>181801</v>
      </c>
      <c r="G121">
        <v>8</v>
      </c>
    </row>
    <row r="122" spans="1:7" x14ac:dyDescent="0.25">
      <c r="A122">
        <v>2005</v>
      </c>
      <c r="B122" t="s">
        <v>5</v>
      </c>
      <c r="C122" t="s">
        <v>15</v>
      </c>
      <c r="D122" t="s">
        <v>16</v>
      </c>
      <c r="E122" t="s">
        <v>11</v>
      </c>
      <c r="F122" s="1">
        <v>80850</v>
      </c>
      <c r="G122">
        <v>2</v>
      </c>
    </row>
    <row r="123" spans="1:7" x14ac:dyDescent="0.25">
      <c r="A123">
        <v>2005</v>
      </c>
      <c r="B123" t="s">
        <v>5</v>
      </c>
      <c r="C123" t="s">
        <v>12</v>
      </c>
      <c r="D123" t="s">
        <v>13</v>
      </c>
      <c r="E123" t="s">
        <v>33</v>
      </c>
      <c r="F123" s="1">
        <v>63344</v>
      </c>
      <c r="G123">
        <v>13</v>
      </c>
    </row>
    <row r="124" spans="1:7" x14ac:dyDescent="0.25">
      <c r="A124">
        <v>2005</v>
      </c>
      <c r="B124" t="s">
        <v>5</v>
      </c>
      <c r="C124" t="s">
        <v>12</v>
      </c>
      <c r="D124" t="s">
        <v>13</v>
      </c>
      <c r="E124" t="s">
        <v>63</v>
      </c>
      <c r="F124" s="1">
        <v>28829</v>
      </c>
      <c r="G124">
        <v>3</v>
      </c>
    </row>
    <row r="125" spans="1:7" x14ac:dyDescent="0.25">
      <c r="A125">
        <v>2005</v>
      </c>
      <c r="B125" t="s">
        <v>5</v>
      </c>
      <c r="C125" t="s">
        <v>36</v>
      </c>
      <c r="D125" t="s">
        <v>37</v>
      </c>
      <c r="E125" t="s">
        <v>38</v>
      </c>
      <c r="F125" s="1">
        <v>8145</v>
      </c>
      <c r="G125">
        <v>1</v>
      </c>
    </row>
    <row r="126" spans="1:7" x14ac:dyDescent="0.25">
      <c r="A126">
        <v>2005</v>
      </c>
      <c r="B126" t="s">
        <v>5</v>
      </c>
      <c r="C126" t="s">
        <v>36</v>
      </c>
      <c r="D126" t="s">
        <v>37</v>
      </c>
      <c r="E126" t="s">
        <v>23</v>
      </c>
      <c r="F126" s="1">
        <v>8116</v>
      </c>
      <c r="G126">
        <v>1</v>
      </c>
    </row>
    <row r="127" spans="1:7" x14ac:dyDescent="0.25">
      <c r="A127">
        <v>2005</v>
      </c>
      <c r="B127" t="s">
        <v>5</v>
      </c>
      <c r="C127" t="s">
        <v>21</v>
      </c>
      <c r="D127" t="s">
        <v>22</v>
      </c>
      <c r="E127" t="s">
        <v>33</v>
      </c>
      <c r="F127" s="1">
        <v>7085</v>
      </c>
      <c r="G127">
        <v>1</v>
      </c>
    </row>
    <row r="128" spans="1:7" x14ac:dyDescent="0.25">
      <c r="A128">
        <v>2005</v>
      </c>
      <c r="B128" t="s">
        <v>5</v>
      </c>
      <c r="C128" t="s">
        <v>41</v>
      </c>
      <c r="D128" t="s">
        <v>42</v>
      </c>
      <c r="E128" t="s">
        <v>11</v>
      </c>
      <c r="F128" s="1">
        <v>0</v>
      </c>
      <c r="G128">
        <v>0</v>
      </c>
    </row>
    <row r="129" spans="1:7" x14ac:dyDescent="0.25">
      <c r="A129">
        <v>2006</v>
      </c>
      <c r="B129" t="s">
        <v>5</v>
      </c>
      <c r="C129" t="s">
        <v>9</v>
      </c>
      <c r="D129" t="s">
        <v>10</v>
      </c>
      <c r="E129" t="s">
        <v>11</v>
      </c>
      <c r="F129" s="1">
        <v>381987427</v>
      </c>
      <c r="G129">
        <v>31</v>
      </c>
    </row>
    <row r="130" spans="1:7" x14ac:dyDescent="0.25">
      <c r="A130">
        <v>2006</v>
      </c>
      <c r="B130" t="s">
        <v>5</v>
      </c>
      <c r="C130" t="s">
        <v>6</v>
      </c>
      <c r="D130" t="s">
        <v>7</v>
      </c>
      <c r="E130" t="s">
        <v>11</v>
      </c>
      <c r="F130" s="1">
        <v>287247116</v>
      </c>
      <c r="G130">
        <v>128</v>
      </c>
    </row>
    <row r="131" spans="1:7" x14ac:dyDescent="0.25">
      <c r="A131">
        <v>2006</v>
      </c>
      <c r="B131" t="s">
        <v>5</v>
      </c>
      <c r="C131" t="s">
        <v>21</v>
      </c>
      <c r="D131" t="s">
        <v>22</v>
      </c>
      <c r="E131" t="s">
        <v>23</v>
      </c>
      <c r="F131" s="1">
        <v>228811932</v>
      </c>
      <c r="G131">
        <v>105</v>
      </c>
    </row>
    <row r="132" spans="1:7" x14ac:dyDescent="0.25">
      <c r="A132">
        <v>2006</v>
      </c>
      <c r="B132" t="s">
        <v>5</v>
      </c>
      <c r="C132" t="s">
        <v>6</v>
      </c>
      <c r="D132" t="s">
        <v>7</v>
      </c>
      <c r="E132" t="s">
        <v>26</v>
      </c>
      <c r="F132" s="1">
        <v>141598216</v>
      </c>
      <c r="G132">
        <v>42</v>
      </c>
    </row>
    <row r="133" spans="1:7" x14ac:dyDescent="0.25">
      <c r="A133">
        <v>2006</v>
      </c>
      <c r="B133" t="s">
        <v>5</v>
      </c>
      <c r="C133" t="s">
        <v>6</v>
      </c>
      <c r="D133" t="s">
        <v>7</v>
      </c>
      <c r="E133" t="s">
        <v>8</v>
      </c>
      <c r="F133" s="1">
        <v>130051151</v>
      </c>
      <c r="G133">
        <v>59</v>
      </c>
    </row>
    <row r="134" spans="1:7" x14ac:dyDescent="0.25">
      <c r="A134">
        <v>2006</v>
      </c>
      <c r="B134" t="s">
        <v>5</v>
      </c>
      <c r="C134" t="s">
        <v>41</v>
      </c>
      <c r="D134" t="s">
        <v>42</v>
      </c>
      <c r="E134" t="s">
        <v>26</v>
      </c>
      <c r="F134" s="1">
        <v>124013407</v>
      </c>
      <c r="G134">
        <v>11</v>
      </c>
    </row>
    <row r="135" spans="1:7" x14ac:dyDescent="0.25">
      <c r="A135">
        <v>2006</v>
      </c>
      <c r="B135" t="s">
        <v>5</v>
      </c>
      <c r="C135" t="s">
        <v>9</v>
      </c>
      <c r="D135" t="s">
        <v>10</v>
      </c>
      <c r="E135" t="s">
        <v>8</v>
      </c>
      <c r="F135" s="1">
        <v>110454826</v>
      </c>
      <c r="G135">
        <v>15</v>
      </c>
    </row>
    <row r="136" spans="1:7" x14ac:dyDescent="0.25">
      <c r="A136">
        <v>2006</v>
      </c>
      <c r="B136" t="s">
        <v>5</v>
      </c>
      <c r="C136" t="s">
        <v>64</v>
      </c>
      <c r="D136" t="s">
        <v>65</v>
      </c>
      <c r="E136" t="s">
        <v>11</v>
      </c>
      <c r="F136" s="1">
        <v>107483975</v>
      </c>
      <c r="G136">
        <v>6</v>
      </c>
    </row>
    <row r="137" spans="1:7" x14ac:dyDescent="0.25">
      <c r="A137">
        <v>2006</v>
      </c>
      <c r="B137" t="s">
        <v>5</v>
      </c>
      <c r="C137" t="s">
        <v>36</v>
      </c>
      <c r="D137" t="s">
        <v>37</v>
      </c>
      <c r="E137" t="s">
        <v>47</v>
      </c>
      <c r="F137" s="1">
        <v>78981054</v>
      </c>
      <c r="G137">
        <v>85</v>
      </c>
    </row>
    <row r="138" spans="1:7" x14ac:dyDescent="0.25">
      <c r="A138">
        <v>2006</v>
      </c>
      <c r="B138" t="s">
        <v>5</v>
      </c>
      <c r="C138" t="s">
        <v>39</v>
      </c>
      <c r="D138" t="s">
        <v>40</v>
      </c>
      <c r="E138" t="s">
        <v>14</v>
      </c>
      <c r="F138" s="1">
        <v>55557235.406300001</v>
      </c>
      <c r="G138">
        <v>4</v>
      </c>
    </row>
    <row r="139" spans="1:7" x14ac:dyDescent="0.25">
      <c r="A139">
        <v>2006</v>
      </c>
      <c r="B139" t="s">
        <v>5</v>
      </c>
      <c r="C139" t="s">
        <v>31</v>
      </c>
      <c r="D139" t="s">
        <v>32</v>
      </c>
      <c r="E139" t="s">
        <v>11</v>
      </c>
      <c r="F139" s="1">
        <v>51090520</v>
      </c>
      <c r="G139">
        <v>3</v>
      </c>
    </row>
    <row r="140" spans="1:7" x14ac:dyDescent="0.25">
      <c r="A140">
        <v>2006</v>
      </c>
      <c r="B140" t="s">
        <v>5</v>
      </c>
      <c r="C140" t="s">
        <v>21</v>
      </c>
      <c r="D140" t="s">
        <v>22</v>
      </c>
      <c r="E140" t="s">
        <v>26</v>
      </c>
      <c r="F140" s="1">
        <v>49514304</v>
      </c>
      <c r="G140">
        <v>14</v>
      </c>
    </row>
    <row r="141" spans="1:7" x14ac:dyDescent="0.25">
      <c r="A141">
        <v>2006</v>
      </c>
      <c r="B141" t="s">
        <v>5</v>
      </c>
      <c r="C141" t="s">
        <v>29</v>
      </c>
      <c r="D141" t="s">
        <v>30</v>
      </c>
      <c r="E141" t="s">
        <v>11</v>
      </c>
      <c r="F141" s="1">
        <v>45808624</v>
      </c>
      <c r="G141">
        <v>1</v>
      </c>
    </row>
    <row r="142" spans="1:7" x14ac:dyDescent="0.25">
      <c r="A142">
        <v>2006</v>
      </c>
      <c r="B142" t="s">
        <v>5</v>
      </c>
      <c r="C142" t="s">
        <v>36</v>
      </c>
      <c r="D142" t="s">
        <v>37</v>
      </c>
      <c r="E142" t="s">
        <v>8</v>
      </c>
      <c r="F142" s="1">
        <v>43527846</v>
      </c>
      <c r="G142">
        <v>12</v>
      </c>
    </row>
    <row r="143" spans="1:7" x14ac:dyDescent="0.25">
      <c r="A143">
        <v>2006</v>
      </c>
      <c r="B143" t="s">
        <v>5</v>
      </c>
      <c r="C143" t="s">
        <v>12</v>
      </c>
      <c r="D143" t="s">
        <v>13</v>
      </c>
      <c r="E143" t="s">
        <v>8</v>
      </c>
      <c r="F143" s="1">
        <v>42804933</v>
      </c>
      <c r="G143">
        <v>10</v>
      </c>
    </row>
    <row r="144" spans="1:7" x14ac:dyDescent="0.25">
      <c r="A144">
        <v>2006</v>
      </c>
      <c r="B144" t="s">
        <v>5</v>
      </c>
      <c r="C144" t="s">
        <v>17</v>
      </c>
      <c r="D144" t="s">
        <v>44</v>
      </c>
      <c r="E144" t="s">
        <v>38</v>
      </c>
      <c r="F144" s="1">
        <v>36692076</v>
      </c>
      <c r="G144">
        <v>19</v>
      </c>
    </row>
    <row r="145" spans="1:7" x14ac:dyDescent="0.25">
      <c r="A145">
        <v>2006</v>
      </c>
      <c r="B145" t="s">
        <v>5</v>
      </c>
      <c r="C145" t="s">
        <v>9</v>
      </c>
      <c r="D145" t="s">
        <v>10</v>
      </c>
      <c r="E145" t="s">
        <v>26</v>
      </c>
      <c r="F145" s="1">
        <v>32780820</v>
      </c>
      <c r="G145">
        <v>17</v>
      </c>
    </row>
    <row r="146" spans="1:7" x14ac:dyDescent="0.25">
      <c r="A146">
        <v>2006</v>
      </c>
      <c r="B146" t="s">
        <v>5</v>
      </c>
      <c r="C146" t="s">
        <v>17</v>
      </c>
      <c r="D146" t="s">
        <v>84</v>
      </c>
      <c r="E146" t="s">
        <v>8</v>
      </c>
      <c r="F146" s="1">
        <v>27113501</v>
      </c>
      <c r="G146">
        <v>10</v>
      </c>
    </row>
    <row r="147" spans="1:7" x14ac:dyDescent="0.25">
      <c r="A147">
        <v>2006</v>
      </c>
      <c r="B147" t="s">
        <v>5</v>
      </c>
      <c r="C147" t="s">
        <v>27</v>
      </c>
      <c r="D147" t="s">
        <v>28</v>
      </c>
      <c r="E147" t="s">
        <v>14</v>
      </c>
      <c r="F147" s="1">
        <v>24739843</v>
      </c>
      <c r="G147">
        <v>4</v>
      </c>
    </row>
    <row r="148" spans="1:7" x14ac:dyDescent="0.25">
      <c r="A148">
        <v>2006</v>
      </c>
      <c r="B148" t="s">
        <v>5</v>
      </c>
      <c r="C148" t="s">
        <v>48</v>
      </c>
      <c r="D148" t="s">
        <v>49</v>
      </c>
      <c r="E148" t="s">
        <v>23</v>
      </c>
      <c r="F148" s="1">
        <v>19903042</v>
      </c>
      <c r="G148">
        <v>3</v>
      </c>
    </row>
    <row r="149" spans="1:7" x14ac:dyDescent="0.25">
      <c r="A149">
        <v>2006</v>
      </c>
      <c r="B149" t="s">
        <v>5</v>
      </c>
      <c r="C149" t="s">
        <v>17</v>
      </c>
      <c r="D149" t="s">
        <v>18</v>
      </c>
      <c r="E149" t="s">
        <v>19</v>
      </c>
      <c r="F149" s="1">
        <v>18709533</v>
      </c>
      <c r="G149">
        <v>3</v>
      </c>
    </row>
    <row r="150" spans="1:7" x14ac:dyDescent="0.25">
      <c r="A150">
        <v>2006</v>
      </c>
      <c r="B150" t="s">
        <v>5</v>
      </c>
      <c r="C150" t="s">
        <v>48</v>
      </c>
      <c r="D150" t="s">
        <v>49</v>
      </c>
      <c r="E150" t="s">
        <v>11</v>
      </c>
      <c r="F150" s="1">
        <v>17207040</v>
      </c>
      <c r="G150">
        <v>1</v>
      </c>
    </row>
    <row r="151" spans="1:7" x14ac:dyDescent="0.25">
      <c r="A151">
        <v>2006</v>
      </c>
      <c r="B151" t="s">
        <v>5</v>
      </c>
      <c r="C151" t="s">
        <v>36</v>
      </c>
      <c r="D151" t="s">
        <v>37</v>
      </c>
      <c r="E151" t="s">
        <v>14</v>
      </c>
      <c r="F151" s="1">
        <v>16777953.531300001</v>
      </c>
      <c r="G151">
        <v>75</v>
      </c>
    </row>
    <row r="152" spans="1:7" x14ac:dyDescent="0.25">
      <c r="A152">
        <v>2006</v>
      </c>
      <c r="B152" t="s">
        <v>5</v>
      </c>
      <c r="C152" t="s">
        <v>67</v>
      </c>
      <c r="D152" t="s">
        <v>68</v>
      </c>
      <c r="E152" t="s">
        <v>19</v>
      </c>
      <c r="F152" s="1">
        <v>15239528</v>
      </c>
      <c r="G152">
        <v>57</v>
      </c>
    </row>
    <row r="153" spans="1:7" x14ac:dyDescent="0.25">
      <c r="A153">
        <v>2006</v>
      </c>
      <c r="B153" t="s">
        <v>5</v>
      </c>
      <c r="C153" t="s">
        <v>39</v>
      </c>
      <c r="D153" t="s">
        <v>40</v>
      </c>
      <c r="E153" t="s">
        <v>8</v>
      </c>
      <c r="F153" s="1">
        <v>15228403</v>
      </c>
      <c r="G153">
        <v>1</v>
      </c>
    </row>
    <row r="154" spans="1:7" x14ac:dyDescent="0.25">
      <c r="A154">
        <v>2006</v>
      </c>
      <c r="B154" t="s">
        <v>5</v>
      </c>
      <c r="C154" t="s">
        <v>57</v>
      </c>
      <c r="D154" t="s">
        <v>62</v>
      </c>
      <c r="E154" t="s">
        <v>11</v>
      </c>
      <c r="F154" s="1">
        <v>14219224.8125</v>
      </c>
      <c r="G154">
        <v>6</v>
      </c>
    </row>
    <row r="155" spans="1:7" x14ac:dyDescent="0.25">
      <c r="A155">
        <v>2006</v>
      </c>
      <c r="B155" t="s">
        <v>5</v>
      </c>
      <c r="C155" t="s">
        <v>15</v>
      </c>
      <c r="D155" t="s">
        <v>16</v>
      </c>
      <c r="E155" t="s">
        <v>11</v>
      </c>
      <c r="F155" s="1">
        <v>8880463.125</v>
      </c>
      <c r="G155">
        <v>5</v>
      </c>
    </row>
    <row r="156" spans="1:7" x14ac:dyDescent="0.25">
      <c r="A156">
        <v>2006</v>
      </c>
      <c r="B156" t="s">
        <v>5</v>
      </c>
      <c r="C156" t="s">
        <v>85</v>
      </c>
      <c r="D156" t="s">
        <v>86</v>
      </c>
      <c r="E156" t="s">
        <v>23</v>
      </c>
      <c r="F156" s="1">
        <v>8284300</v>
      </c>
      <c r="G156">
        <v>3</v>
      </c>
    </row>
    <row r="157" spans="1:7" x14ac:dyDescent="0.25">
      <c r="A157">
        <v>2006</v>
      </c>
      <c r="B157" t="s">
        <v>5</v>
      </c>
      <c r="C157" t="s">
        <v>6</v>
      </c>
      <c r="D157" t="s">
        <v>7</v>
      </c>
      <c r="E157" t="s">
        <v>14</v>
      </c>
      <c r="F157" s="1">
        <v>7199541.75</v>
      </c>
      <c r="G157">
        <v>34</v>
      </c>
    </row>
    <row r="158" spans="1:7" x14ac:dyDescent="0.25">
      <c r="A158">
        <v>2006</v>
      </c>
      <c r="B158" t="s">
        <v>5</v>
      </c>
      <c r="C158" t="s">
        <v>12</v>
      </c>
      <c r="D158" t="s">
        <v>13</v>
      </c>
      <c r="E158" t="s">
        <v>14</v>
      </c>
      <c r="F158" s="1">
        <v>7146709.4966000002</v>
      </c>
      <c r="G158">
        <v>29</v>
      </c>
    </row>
    <row r="159" spans="1:7" x14ac:dyDescent="0.25">
      <c r="A159">
        <v>2006</v>
      </c>
      <c r="B159" t="s">
        <v>5</v>
      </c>
      <c r="C159" t="s">
        <v>79</v>
      </c>
      <c r="D159" t="s">
        <v>80</v>
      </c>
      <c r="E159" t="s">
        <v>38</v>
      </c>
      <c r="F159" s="1">
        <v>5682398</v>
      </c>
      <c r="G159">
        <v>3</v>
      </c>
    </row>
    <row r="160" spans="1:7" x14ac:dyDescent="0.25">
      <c r="A160">
        <v>2006</v>
      </c>
      <c r="B160" t="s">
        <v>5</v>
      </c>
      <c r="C160" t="s">
        <v>17</v>
      </c>
      <c r="D160" t="s">
        <v>75</v>
      </c>
      <c r="E160" t="s">
        <v>8</v>
      </c>
      <c r="F160" s="1">
        <v>4784419</v>
      </c>
      <c r="G160">
        <v>13</v>
      </c>
    </row>
    <row r="161" spans="1:7" x14ac:dyDescent="0.25">
      <c r="A161">
        <v>2006</v>
      </c>
      <c r="B161" t="s">
        <v>5</v>
      </c>
      <c r="C161" t="s">
        <v>41</v>
      </c>
      <c r="D161" t="s">
        <v>42</v>
      </c>
      <c r="E161" t="s">
        <v>11</v>
      </c>
      <c r="F161" s="1">
        <v>4243440</v>
      </c>
      <c r="G161">
        <v>1</v>
      </c>
    </row>
    <row r="162" spans="1:7" x14ac:dyDescent="0.25">
      <c r="A162">
        <v>2006</v>
      </c>
      <c r="B162" t="s">
        <v>5</v>
      </c>
      <c r="C162" t="s">
        <v>87</v>
      </c>
      <c r="D162" t="s">
        <v>88</v>
      </c>
      <c r="E162" t="s">
        <v>38</v>
      </c>
      <c r="F162" s="1">
        <v>2952224</v>
      </c>
      <c r="G162">
        <v>2</v>
      </c>
    </row>
    <row r="163" spans="1:7" x14ac:dyDescent="0.25">
      <c r="A163">
        <v>2006</v>
      </c>
      <c r="B163" t="s">
        <v>5</v>
      </c>
      <c r="C163" t="s">
        <v>24</v>
      </c>
      <c r="D163" t="s">
        <v>25</v>
      </c>
      <c r="E163" t="s">
        <v>11</v>
      </c>
      <c r="F163" s="1">
        <v>2700401</v>
      </c>
      <c r="G163">
        <v>1</v>
      </c>
    </row>
    <row r="164" spans="1:7" x14ac:dyDescent="0.25">
      <c r="A164">
        <v>2006</v>
      </c>
      <c r="B164" t="s">
        <v>5</v>
      </c>
      <c r="C164" t="s">
        <v>36</v>
      </c>
      <c r="D164" t="s">
        <v>37</v>
      </c>
      <c r="E164" t="s">
        <v>51</v>
      </c>
      <c r="F164" s="1">
        <v>2589878</v>
      </c>
      <c r="G164">
        <v>2</v>
      </c>
    </row>
    <row r="165" spans="1:7" x14ac:dyDescent="0.25">
      <c r="A165">
        <v>2006</v>
      </c>
      <c r="B165" t="s">
        <v>5</v>
      </c>
      <c r="C165" t="s">
        <v>24</v>
      </c>
      <c r="D165" t="s">
        <v>25</v>
      </c>
      <c r="E165" t="s">
        <v>26</v>
      </c>
      <c r="F165" s="1">
        <v>2573021</v>
      </c>
      <c r="G165">
        <v>1</v>
      </c>
    </row>
    <row r="166" spans="1:7" x14ac:dyDescent="0.25">
      <c r="A166">
        <v>2006</v>
      </c>
      <c r="B166" t="s">
        <v>5</v>
      </c>
      <c r="C166" t="s">
        <v>6</v>
      </c>
      <c r="D166" t="s">
        <v>7</v>
      </c>
      <c r="E166" t="s">
        <v>33</v>
      </c>
      <c r="F166" s="1">
        <v>2142299</v>
      </c>
      <c r="G166">
        <v>2</v>
      </c>
    </row>
    <row r="167" spans="1:7" x14ac:dyDescent="0.25">
      <c r="A167">
        <v>2006</v>
      </c>
      <c r="B167" t="s">
        <v>5</v>
      </c>
      <c r="C167" t="s">
        <v>24</v>
      </c>
      <c r="D167" t="s">
        <v>25</v>
      </c>
      <c r="E167" t="s">
        <v>14</v>
      </c>
      <c r="F167" s="1">
        <v>1701900</v>
      </c>
      <c r="G167">
        <v>1</v>
      </c>
    </row>
    <row r="168" spans="1:7" x14ac:dyDescent="0.25">
      <c r="A168">
        <v>2006</v>
      </c>
      <c r="B168" t="s">
        <v>5</v>
      </c>
      <c r="C168" t="s">
        <v>67</v>
      </c>
      <c r="D168" t="s">
        <v>68</v>
      </c>
      <c r="E168" t="s">
        <v>14</v>
      </c>
      <c r="F168" s="1">
        <v>1370833</v>
      </c>
      <c r="G168">
        <v>4</v>
      </c>
    </row>
    <row r="169" spans="1:7" x14ac:dyDescent="0.25">
      <c r="A169">
        <v>2006</v>
      </c>
      <c r="B169" t="s">
        <v>5</v>
      </c>
      <c r="C169" t="s">
        <v>36</v>
      </c>
      <c r="D169" t="s">
        <v>37</v>
      </c>
      <c r="E169" t="s">
        <v>38</v>
      </c>
      <c r="F169" s="1">
        <v>1117048</v>
      </c>
      <c r="G169">
        <v>8</v>
      </c>
    </row>
    <row r="170" spans="1:7" x14ac:dyDescent="0.25">
      <c r="A170">
        <v>2006</v>
      </c>
      <c r="B170" t="s">
        <v>5</v>
      </c>
      <c r="C170" t="s">
        <v>53</v>
      </c>
      <c r="D170" t="s">
        <v>53</v>
      </c>
      <c r="E170" t="s">
        <v>8</v>
      </c>
      <c r="F170" s="1">
        <v>737771</v>
      </c>
      <c r="G170">
        <v>1</v>
      </c>
    </row>
    <row r="171" spans="1:7" x14ac:dyDescent="0.25">
      <c r="A171">
        <v>2006</v>
      </c>
      <c r="B171" t="s">
        <v>5</v>
      </c>
      <c r="C171" t="s">
        <v>6</v>
      </c>
      <c r="D171" t="s">
        <v>7</v>
      </c>
      <c r="E171" t="s">
        <v>23</v>
      </c>
      <c r="F171" s="1">
        <v>691554</v>
      </c>
      <c r="G171">
        <v>10</v>
      </c>
    </row>
    <row r="172" spans="1:7" x14ac:dyDescent="0.25">
      <c r="A172">
        <v>2006</v>
      </c>
      <c r="B172" t="s">
        <v>5</v>
      </c>
      <c r="C172" t="s">
        <v>12</v>
      </c>
      <c r="D172" t="s">
        <v>13</v>
      </c>
      <c r="E172" t="s">
        <v>63</v>
      </c>
      <c r="F172" s="1">
        <v>205766</v>
      </c>
      <c r="G172">
        <v>11</v>
      </c>
    </row>
    <row r="173" spans="1:7" x14ac:dyDescent="0.25">
      <c r="A173">
        <v>2006</v>
      </c>
      <c r="B173" t="s">
        <v>5</v>
      </c>
      <c r="C173" t="s">
        <v>12</v>
      </c>
      <c r="D173" t="s">
        <v>13</v>
      </c>
      <c r="E173" t="s">
        <v>33</v>
      </c>
      <c r="F173" s="1">
        <v>76285</v>
      </c>
      <c r="G173">
        <v>8</v>
      </c>
    </row>
    <row r="174" spans="1:7" x14ac:dyDescent="0.25">
      <c r="A174">
        <v>2006</v>
      </c>
      <c r="B174" t="s">
        <v>5</v>
      </c>
      <c r="C174" t="s">
        <v>12</v>
      </c>
      <c r="D174" t="s">
        <v>13</v>
      </c>
      <c r="E174" t="s">
        <v>47</v>
      </c>
      <c r="F174" s="1">
        <v>40000</v>
      </c>
      <c r="G174">
        <v>1</v>
      </c>
    </row>
    <row r="175" spans="1:7" x14ac:dyDescent="0.25">
      <c r="A175">
        <v>2006</v>
      </c>
      <c r="B175" t="s">
        <v>5</v>
      </c>
      <c r="C175" t="s">
        <v>36</v>
      </c>
      <c r="D175" t="s">
        <v>37</v>
      </c>
      <c r="E175" t="s">
        <v>11</v>
      </c>
      <c r="F175" s="1">
        <v>36582</v>
      </c>
      <c r="G175">
        <v>1</v>
      </c>
    </row>
    <row r="176" spans="1:7" x14ac:dyDescent="0.25">
      <c r="A176">
        <v>2006</v>
      </c>
      <c r="B176" t="s">
        <v>5</v>
      </c>
      <c r="C176" t="s">
        <v>17</v>
      </c>
      <c r="D176" t="s">
        <v>66</v>
      </c>
      <c r="E176" t="s">
        <v>14</v>
      </c>
      <c r="F176" s="1">
        <v>19500</v>
      </c>
      <c r="G176">
        <v>1</v>
      </c>
    </row>
    <row r="177" spans="1:7" x14ac:dyDescent="0.25">
      <c r="A177">
        <v>2006</v>
      </c>
      <c r="B177" t="s">
        <v>5</v>
      </c>
      <c r="C177" t="s">
        <v>17</v>
      </c>
      <c r="D177" t="s">
        <v>89</v>
      </c>
      <c r="E177" t="s">
        <v>14</v>
      </c>
      <c r="F177" s="1">
        <v>4708</v>
      </c>
      <c r="G177">
        <v>1</v>
      </c>
    </row>
    <row r="178" spans="1:7" x14ac:dyDescent="0.25">
      <c r="A178">
        <v>2006</v>
      </c>
      <c r="B178" t="s">
        <v>5</v>
      </c>
      <c r="C178" t="s">
        <v>21</v>
      </c>
      <c r="D178" t="s">
        <v>22</v>
      </c>
      <c r="E178" t="s">
        <v>14</v>
      </c>
      <c r="F178" s="1">
        <v>4271</v>
      </c>
      <c r="G178">
        <v>1</v>
      </c>
    </row>
    <row r="179" spans="1:7" x14ac:dyDescent="0.25">
      <c r="A179">
        <v>2006</v>
      </c>
      <c r="B179" t="s">
        <v>5</v>
      </c>
      <c r="C179" t="s">
        <v>36</v>
      </c>
      <c r="D179" t="s">
        <v>37</v>
      </c>
      <c r="E179" t="s">
        <v>26</v>
      </c>
      <c r="F179" s="1">
        <v>3750</v>
      </c>
      <c r="G179">
        <v>1</v>
      </c>
    </row>
    <row r="180" spans="1:7" x14ac:dyDescent="0.25">
      <c r="A180">
        <v>2006</v>
      </c>
      <c r="B180" t="s">
        <v>5</v>
      </c>
      <c r="C180" t="s">
        <v>12</v>
      </c>
      <c r="D180" t="s">
        <v>13</v>
      </c>
      <c r="E180" t="s">
        <v>52</v>
      </c>
      <c r="F180" s="1">
        <v>-11072</v>
      </c>
      <c r="G180">
        <v>1</v>
      </c>
    </row>
    <row r="181" spans="1:7" x14ac:dyDescent="0.25">
      <c r="A181">
        <v>2006</v>
      </c>
      <c r="B181" t="s">
        <v>5</v>
      </c>
      <c r="C181" t="s">
        <v>12</v>
      </c>
      <c r="D181" t="s">
        <v>13</v>
      </c>
      <c r="E181" t="s">
        <v>23</v>
      </c>
      <c r="F181" s="1">
        <v>-41499</v>
      </c>
      <c r="G181">
        <v>3</v>
      </c>
    </row>
    <row r="182" spans="1:7" x14ac:dyDescent="0.25">
      <c r="A182">
        <v>2007</v>
      </c>
      <c r="B182" t="s">
        <v>5</v>
      </c>
      <c r="C182" t="s">
        <v>21</v>
      </c>
      <c r="D182" t="s">
        <v>22</v>
      </c>
      <c r="E182" t="s">
        <v>23</v>
      </c>
      <c r="F182" s="1">
        <v>301535306</v>
      </c>
      <c r="G182">
        <v>22</v>
      </c>
    </row>
    <row r="183" spans="1:7" x14ac:dyDescent="0.25">
      <c r="A183">
        <v>2007</v>
      </c>
      <c r="B183" t="s">
        <v>5</v>
      </c>
      <c r="C183" t="s">
        <v>6</v>
      </c>
      <c r="D183" t="s">
        <v>7</v>
      </c>
      <c r="E183" t="s">
        <v>8</v>
      </c>
      <c r="F183" s="1">
        <v>243831678.586</v>
      </c>
      <c r="G183">
        <v>76</v>
      </c>
    </row>
    <row r="184" spans="1:7" x14ac:dyDescent="0.25">
      <c r="A184">
        <v>2007</v>
      </c>
      <c r="B184" t="s">
        <v>5</v>
      </c>
      <c r="C184" t="s">
        <v>9</v>
      </c>
      <c r="D184" t="s">
        <v>10</v>
      </c>
      <c r="E184" t="s">
        <v>11</v>
      </c>
      <c r="F184" s="1">
        <v>238580749.03909999</v>
      </c>
      <c r="G184">
        <v>33</v>
      </c>
    </row>
    <row r="185" spans="1:7" x14ac:dyDescent="0.25">
      <c r="A185">
        <v>2007</v>
      </c>
      <c r="B185" t="s">
        <v>5</v>
      </c>
      <c r="C185" t="s">
        <v>41</v>
      </c>
      <c r="D185" t="s">
        <v>42</v>
      </c>
      <c r="E185" t="s">
        <v>26</v>
      </c>
      <c r="F185" s="1">
        <v>231146656</v>
      </c>
      <c r="G185">
        <v>32</v>
      </c>
    </row>
    <row r="186" spans="1:7" x14ac:dyDescent="0.25">
      <c r="A186">
        <v>2007</v>
      </c>
      <c r="B186" t="s">
        <v>5</v>
      </c>
      <c r="C186" t="s">
        <v>9</v>
      </c>
      <c r="D186" t="s">
        <v>10</v>
      </c>
      <c r="E186" t="s">
        <v>8</v>
      </c>
      <c r="F186" s="1">
        <v>208221275.32049999</v>
      </c>
      <c r="G186">
        <v>47</v>
      </c>
    </row>
    <row r="187" spans="1:7" x14ac:dyDescent="0.25">
      <c r="A187">
        <v>2007</v>
      </c>
      <c r="B187" t="s">
        <v>5</v>
      </c>
      <c r="C187" t="s">
        <v>6</v>
      </c>
      <c r="D187" t="s">
        <v>7</v>
      </c>
      <c r="E187" t="s">
        <v>11</v>
      </c>
      <c r="F187" s="1">
        <v>205443635.875</v>
      </c>
      <c r="G187">
        <v>175</v>
      </c>
    </row>
    <row r="188" spans="1:7" x14ac:dyDescent="0.25">
      <c r="A188">
        <v>2007</v>
      </c>
      <c r="B188" t="s">
        <v>5</v>
      </c>
      <c r="C188" t="s">
        <v>36</v>
      </c>
      <c r="D188" t="s">
        <v>37</v>
      </c>
      <c r="E188" t="s">
        <v>47</v>
      </c>
      <c r="F188" s="1">
        <v>196298794.97150001</v>
      </c>
      <c r="G188">
        <v>168</v>
      </c>
    </row>
    <row r="189" spans="1:7" x14ac:dyDescent="0.25">
      <c r="A189">
        <v>2007</v>
      </c>
      <c r="B189" t="s">
        <v>5</v>
      </c>
      <c r="C189" t="s">
        <v>31</v>
      </c>
      <c r="D189" t="s">
        <v>32</v>
      </c>
      <c r="E189" t="s">
        <v>11</v>
      </c>
      <c r="F189" s="1">
        <v>177093399.9023</v>
      </c>
      <c r="G189">
        <v>40</v>
      </c>
    </row>
    <row r="190" spans="1:7" x14ac:dyDescent="0.25">
      <c r="A190">
        <v>2007</v>
      </c>
      <c r="B190" t="s">
        <v>5</v>
      </c>
      <c r="C190" t="s">
        <v>64</v>
      </c>
      <c r="D190" t="s">
        <v>65</v>
      </c>
      <c r="E190" t="s">
        <v>11</v>
      </c>
      <c r="F190" s="1">
        <v>174046909</v>
      </c>
      <c r="G190">
        <v>4</v>
      </c>
    </row>
    <row r="191" spans="1:7" x14ac:dyDescent="0.25">
      <c r="A191">
        <v>2007</v>
      </c>
      <c r="B191" t="s">
        <v>5</v>
      </c>
      <c r="C191" t="s">
        <v>12</v>
      </c>
      <c r="D191" t="s">
        <v>13</v>
      </c>
      <c r="E191" t="s">
        <v>26</v>
      </c>
      <c r="F191" s="1">
        <v>125249661</v>
      </c>
      <c r="G191">
        <v>12</v>
      </c>
    </row>
    <row r="192" spans="1:7" x14ac:dyDescent="0.25">
      <c r="A192">
        <v>2007</v>
      </c>
      <c r="B192" t="s">
        <v>5</v>
      </c>
      <c r="C192" t="s">
        <v>36</v>
      </c>
      <c r="D192" t="s">
        <v>37</v>
      </c>
      <c r="E192" t="s">
        <v>14</v>
      </c>
      <c r="F192" s="1">
        <v>105200795.70389999</v>
      </c>
      <c r="G192">
        <v>148</v>
      </c>
    </row>
    <row r="193" spans="1:7" x14ac:dyDescent="0.25">
      <c r="A193">
        <v>2007</v>
      </c>
      <c r="B193" t="s">
        <v>5</v>
      </c>
      <c r="C193" t="s">
        <v>9</v>
      </c>
      <c r="D193" t="s">
        <v>10</v>
      </c>
      <c r="E193" t="s">
        <v>26</v>
      </c>
      <c r="F193" s="1">
        <v>99489022</v>
      </c>
      <c r="G193">
        <v>55</v>
      </c>
    </row>
    <row r="194" spans="1:7" x14ac:dyDescent="0.25">
      <c r="A194">
        <v>2007</v>
      </c>
      <c r="B194" t="s">
        <v>5</v>
      </c>
      <c r="C194" t="s">
        <v>29</v>
      </c>
      <c r="D194" t="s">
        <v>30</v>
      </c>
      <c r="E194" t="s">
        <v>11</v>
      </c>
      <c r="F194" s="1">
        <v>78803413</v>
      </c>
      <c r="G194">
        <v>25</v>
      </c>
    </row>
    <row r="195" spans="1:7" x14ac:dyDescent="0.25">
      <c r="A195">
        <v>2007</v>
      </c>
      <c r="B195" t="s">
        <v>5</v>
      </c>
      <c r="C195" t="s">
        <v>6</v>
      </c>
      <c r="D195" t="s">
        <v>7</v>
      </c>
      <c r="E195" t="s">
        <v>14</v>
      </c>
      <c r="F195" s="1">
        <v>58927701.212899998</v>
      </c>
      <c r="G195">
        <v>45</v>
      </c>
    </row>
    <row r="196" spans="1:7" x14ac:dyDescent="0.25">
      <c r="A196">
        <v>2007</v>
      </c>
      <c r="B196" t="s">
        <v>5</v>
      </c>
      <c r="C196" t="s">
        <v>17</v>
      </c>
      <c r="D196" t="s">
        <v>44</v>
      </c>
      <c r="E196" t="s">
        <v>38</v>
      </c>
      <c r="F196" s="1">
        <v>51426846.8398</v>
      </c>
      <c r="G196">
        <v>22</v>
      </c>
    </row>
    <row r="197" spans="1:7" x14ac:dyDescent="0.25">
      <c r="A197">
        <v>2007</v>
      </c>
      <c r="B197" t="s">
        <v>5</v>
      </c>
      <c r="C197" t="s">
        <v>21</v>
      </c>
      <c r="D197" t="s">
        <v>22</v>
      </c>
      <c r="E197" t="s">
        <v>26</v>
      </c>
      <c r="F197" s="1">
        <v>50082733</v>
      </c>
      <c r="G197">
        <v>12</v>
      </c>
    </row>
    <row r="198" spans="1:7" x14ac:dyDescent="0.25">
      <c r="A198">
        <v>2007</v>
      </c>
      <c r="B198" t="s">
        <v>5</v>
      </c>
      <c r="C198" t="s">
        <v>6</v>
      </c>
      <c r="D198" t="s">
        <v>7</v>
      </c>
      <c r="E198" t="s">
        <v>26</v>
      </c>
      <c r="F198" s="1">
        <v>49504925.789899997</v>
      </c>
      <c r="G198">
        <v>51</v>
      </c>
    </row>
    <row r="199" spans="1:7" x14ac:dyDescent="0.25">
      <c r="A199">
        <v>2007</v>
      </c>
      <c r="B199" t="s">
        <v>5</v>
      </c>
      <c r="C199" t="s">
        <v>39</v>
      </c>
      <c r="D199" t="s">
        <v>40</v>
      </c>
      <c r="E199" t="s">
        <v>14</v>
      </c>
      <c r="F199" s="1">
        <v>45520919.084100001</v>
      </c>
      <c r="G199">
        <v>8</v>
      </c>
    </row>
    <row r="200" spans="1:7" x14ac:dyDescent="0.25">
      <c r="A200">
        <v>2007</v>
      </c>
      <c r="B200" t="s">
        <v>5</v>
      </c>
      <c r="C200" t="s">
        <v>87</v>
      </c>
      <c r="D200" t="s">
        <v>88</v>
      </c>
      <c r="E200" t="s">
        <v>38</v>
      </c>
      <c r="F200" s="1">
        <v>36613627.648400001</v>
      </c>
      <c r="G200">
        <v>44</v>
      </c>
    </row>
    <row r="201" spans="1:7" x14ac:dyDescent="0.25">
      <c r="A201">
        <v>2007</v>
      </c>
      <c r="B201" t="s">
        <v>5</v>
      </c>
      <c r="C201" t="s">
        <v>12</v>
      </c>
      <c r="D201" t="s">
        <v>13</v>
      </c>
      <c r="E201" t="s">
        <v>8</v>
      </c>
      <c r="F201" s="1">
        <v>33783601.861000001</v>
      </c>
      <c r="G201">
        <v>18</v>
      </c>
    </row>
    <row r="202" spans="1:7" x14ac:dyDescent="0.25">
      <c r="A202">
        <v>2007</v>
      </c>
      <c r="B202" t="s">
        <v>5</v>
      </c>
      <c r="C202" t="s">
        <v>48</v>
      </c>
      <c r="D202" t="s">
        <v>49</v>
      </c>
      <c r="E202" t="s">
        <v>23</v>
      </c>
      <c r="F202" s="1">
        <v>31616754</v>
      </c>
      <c r="G202">
        <v>2</v>
      </c>
    </row>
    <row r="203" spans="1:7" x14ac:dyDescent="0.25">
      <c r="A203">
        <v>2007</v>
      </c>
      <c r="B203" t="s">
        <v>5</v>
      </c>
      <c r="C203" t="s">
        <v>39</v>
      </c>
      <c r="D203" t="s">
        <v>40</v>
      </c>
      <c r="E203" t="s">
        <v>8</v>
      </c>
      <c r="F203" s="1">
        <v>29441786</v>
      </c>
      <c r="G203">
        <v>17</v>
      </c>
    </row>
    <row r="204" spans="1:7" x14ac:dyDescent="0.25">
      <c r="A204">
        <v>2007</v>
      </c>
      <c r="B204" t="s">
        <v>5</v>
      </c>
      <c r="C204" t="s">
        <v>36</v>
      </c>
      <c r="D204" t="s">
        <v>37</v>
      </c>
      <c r="E204" t="s">
        <v>8</v>
      </c>
      <c r="F204" s="1">
        <v>29096564.8517</v>
      </c>
      <c r="G204">
        <v>30</v>
      </c>
    </row>
    <row r="205" spans="1:7" x14ac:dyDescent="0.25">
      <c r="A205">
        <v>2007</v>
      </c>
      <c r="B205" t="s">
        <v>5</v>
      </c>
      <c r="C205" t="s">
        <v>17</v>
      </c>
      <c r="D205" t="s">
        <v>84</v>
      </c>
      <c r="E205" t="s">
        <v>8</v>
      </c>
      <c r="F205" s="1">
        <v>28503297</v>
      </c>
      <c r="G205">
        <v>26</v>
      </c>
    </row>
    <row r="206" spans="1:7" x14ac:dyDescent="0.25">
      <c r="A206">
        <v>2007</v>
      </c>
      <c r="B206" t="s">
        <v>5</v>
      </c>
      <c r="C206" t="s">
        <v>77</v>
      </c>
      <c r="D206" t="s">
        <v>78</v>
      </c>
      <c r="E206" t="s">
        <v>11</v>
      </c>
      <c r="F206" s="1">
        <v>27401196.099599998</v>
      </c>
      <c r="G206">
        <v>13</v>
      </c>
    </row>
    <row r="207" spans="1:7" x14ac:dyDescent="0.25">
      <c r="A207">
        <v>2007</v>
      </c>
      <c r="B207" t="s">
        <v>5</v>
      </c>
      <c r="C207" t="s">
        <v>36</v>
      </c>
      <c r="D207" t="s">
        <v>37</v>
      </c>
      <c r="E207" t="s">
        <v>51</v>
      </c>
      <c r="F207" s="1">
        <v>26467087</v>
      </c>
      <c r="G207">
        <v>23</v>
      </c>
    </row>
    <row r="208" spans="1:7" x14ac:dyDescent="0.25">
      <c r="A208">
        <v>2007</v>
      </c>
      <c r="B208" t="s">
        <v>5</v>
      </c>
      <c r="C208" t="s">
        <v>77</v>
      </c>
      <c r="D208" t="s">
        <v>78</v>
      </c>
      <c r="E208" t="s">
        <v>8</v>
      </c>
      <c r="F208" s="1">
        <v>25046062.5</v>
      </c>
      <c r="G208">
        <v>6</v>
      </c>
    </row>
    <row r="209" spans="1:7" x14ac:dyDescent="0.25">
      <c r="A209">
        <v>2007</v>
      </c>
      <c r="B209" t="s">
        <v>5</v>
      </c>
      <c r="C209" t="s">
        <v>39</v>
      </c>
      <c r="D209" t="s">
        <v>40</v>
      </c>
      <c r="E209" t="s">
        <v>33</v>
      </c>
      <c r="F209" s="1">
        <v>17036266</v>
      </c>
      <c r="G209">
        <v>2</v>
      </c>
    </row>
    <row r="210" spans="1:7" x14ac:dyDescent="0.25">
      <c r="A210">
        <v>2007</v>
      </c>
      <c r="B210" t="s">
        <v>5</v>
      </c>
      <c r="C210" t="s">
        <v>57</v>
      </c>
      <c r="D210" t="s">
        <v>58</v>
      </c>
      <c r="E210" t="s">
        <v>11</v>
      </c>
      <c r="F210" s="1">
        <v>16824956</v>
      </c>
      <c r="G210">
        <v>1</v>
      </c>
    </row>
    <row r="211" spans="1:7" x14ac:dyDescent="0.25">
      <c r="A211">
        <v>2007</v>
      </c>
      <c r="B211" t="s">
        <v>5</v>
      </c>
      <c r="C211" t="s">
        <v>9</v>
      </c>
      <c r="D211" t="s">
        <v>10</v>
      </c>
      <c r="E211" t="s">
        <v>50</v>
      </c>
      <c r="F211" s="1">
        <v>16466898</v>
      </c>
      <c r="G211">
        <v>1</v>
      </c>
    </row>
    <row r="212" spans="1:7" x14ac:dyDescent="0.25">
      <c r="A212">
        <v>2007</v>
      </c>
      <c r="B212" t="s">
        <v>5</v>
      </c>
      <c r="C212" t="s">
        <v>17</v>
      </c>
      <c r="D212" t="s">
        <v>18</v>
      </c>
      <c r="E212" t="s">
        <v>19</v>
      </c>
      <c r="F212" s="1">
        <v>16251216</v>
      </c>
      <c r="G212">
        <v>83</v>
      </c>
    </row>
    <row r="213" spans="1:7" x14ac:dyDescent="0.25">
      <c r="A213">
        <v>2007</v>
      </c>
      <c r="B213" t="s">
        <v>5</v>
      </c>
      <c r="C213" t="s">
        <v>17</v>
      </c>
      <c r="D213" t="s">
        <v>43</v>
      </c>
      <c r="E213" t="s">
        <v>19</v>
      </c>
      <c r="F213" s="1">
        <v>15786169</v>
      </c>
      <c r="G213">
        <v>1044</v>
      </c>
    </row>
    <row r="214" spans="1:7" x14ac:dyDescent="0.25">
      <c r="A214">
        <v>2007</v>
      </c>
      <c r="B214" t="s">
        <v>5</v>
      </c>
      <c r="C214" t="s">
        <v>39</v>
      </c>
      <c r="D214" t="s">
        <v>40</v>
      </c>
      <c r="E214" t="s">
        <v>11</v>
      </c>
      <c r="F214" s="1">
        <v>12784387</v>
      </c>
      <c r="G214">
        <v>1</v>
      </c>
    </row>
    <row r="215" spans="1:7" x14ac:dyDescent="0.25">
      <c r="A215">
        <v>2007</v>
      </c>
      <c r="B215" t="s">
        <v>5</v>
      </c>
      <c r="C215" t="s">
        <v>17</v>
      </c>
      <c r="D215" t="s">
        <v>75</v>
      </c>
      <c r="E215" t="s">
        <v>8</v>
      </c>
      <c r="F215" s="1">
        <v>11954916</v>
      </c>
      <c r="G215">
        <v>23</v>
      </c>
    </row>
    <row r="216" spans="1:7" x14ac:dyDescent="0.25">
      <c r="A216">
        <v>2007</v>
      </c>
      <c r="B216" t="s">
        <v>5</v>
      </c>
      <c r="C216" t="s">
        <v>27</v>
      </c>
      <c r="D216" t="s">
        <v>28</v>
      </c>
      <c r="E216" t="s">
        <v>11</v>
      </c>
      <c r="F216" s="1">
        <v>11067602</v>
      </c>
      <c r="G216">
        <v>2</v>
      </c>
    </row>
    <row r="217" spans="1:7" x14ac:dyDescent="0.25">
      <c r="A217">
        <v>2007</v>
      </c>
      <c r="B217" t="s">
        <v>5</v>
      </c>
      <c r="C217" t="s">
        <v>34</v>
      </c>
      <c r="D217" t="s">
        <v>35</v>
      </c>
      <c r="E217" t="s">
        <v>26</v>
      </c>
      <c r="F217" s="1">
        <v>10692229</v>
      </c>
      <c r="G217">
        <v>3</v>
      </c>
    </row>
    <row r="218" spans="1:7" x14ac:dyDescent="0.25">
      <c r="A218">
        <v>2007</v>
      </c>
      <c r="B218" t="s">
        <v>5</v>
      </c>
      <c r="C218" t="s">
        <v>85</v>
      </c>
      <c r="D218" t="s">
        <v>86</v>
      </c>
      <c r="E218" t="s">
        <v>23</v>
      </c>
      <c r="F218" s="1">
        <v>8292714</v>
      </c>
      <c r="G218">
        <v>3</v>
      </c>
    </row>
    <row r="219" spans="1:7" x14ac:dyDescent="0.25">
      <c r="A219">
        <v>2007</v>
      </c>
      <c r="B219" t="s">
        <v>5</v>
      </c>
      <c r="C219" t="s">
        <v>12</v>
      </c>
      <c r="D219" t="s">
        <v>13</v>
      </c>
      <c r="E219" t="s">
        <v>23</v>
      </c>
      <c r="F219" s="1">
        <v>7945608</v>
      </c>
      <c r="G219">
        <v>4</v>
      </c>
    </row>
    <row r="220" spans="1:7" x14ac:dyDescent="0.25">
      <c r="A220">
        <v>2007</v>
      </c>
      <c r="B220" t="s">
        <v>5</v>
      </c>
      <c r="C220" t="s">
        <v>79</v>
      </c>
      <c r="D220" t="s">
        <v>80</v>
      </c>
      <c r="E220" t="s">
        <v>38</v>
      </c>
      <c r="F220" s="1">
        <v>6294502.75</v>
      </c>
      <c r="G220">
        <v>5</v>
      </c>
    </row>
    <row r="221" spans="1:7" x14ac:dyDescent="0.25">
      <c r="A221">
        <v>2007</v>
      </c>
      <c r="B221" t="s">
        <v>5</v>
      </c>
      <c r="C221" t="s">
        <v>21</v>
      </c>
      <c r="D221" t="s">
        <v>22</v>
      </c>
      <c r="E221" t="s">
        <v>11</v>
      </c>
      <c r="F221" s="1">
        <v>5208084.25</v>
      </c>
      <c r="G221">
        <v>2</v>
      </c>
    </row>
    <row r="222" spans="1:7" x14ac:dyDescent="0.25">
      <c r="A222">
        <v>2007</v>
      </c>
      <c r="B222" t="s">
        <v>5</v>
      </c>
      <c r="C222" t="s">
        <v>41</v>
      </c>
      <c r="D222" t="s">
        <v>42</v>
      </c>
      <c r="E222" t="s">
        <v>11</v>
      </c>
      <c r="F222" s="1">
        <v>5148660</v>
      </c>
      <c r="G222">
        <v>1</v>
      </c>
    </row>
    <row r="223" spans="1:7" x14ac:dyDescent="0.25">
      <c r="A223">
        <v>2007</v>
      </c>
      <c r="B223" t="s">
        <v>5</v>
      </c>
      <c r="C223" t="s">
        <v>15</v>
      </c>
      <c r="D223" t="s">
        <v>16</v>
      </c>
      <c r="E223" t="s">
        <v>11</v>
      </c>
      <c r="F223" s="1">
        <v>4899612</v>
      </c>
      <c r="G223">
        <v>1</v>
      </c>
    </row>
    <row r="224" spans="1:7" x14ac:dyDescent="0.25">
      <c r="A224">
        <v>2007</v>
      </c>
      <c r="B224" t="s">
        <v>5</v>
      </c>
      <c r="C224" t="s">
        <v>67</v>
      </c>
      <c r="D224" t="s">
        <v>68</v>
      </c>
      <c r="E224" t="s">
        <v>19</v>
      </c>
      <c r="F224" s="1">
        <v>4104543</v>
      </c>
      <c r="G224">
        <v>15</v>
      </c>
    </row>
    <row r="225" spans="1:7" x14ac:dyDescent="0.25">
      <c r="A225">
        <v>2007</v>
      </c>
      <c r="B225" t="s">
        <v>5</v>
      </c>
      <c r="C225" t="s">
        <v>36</v>
      </c>
      <c r="D225" t="s">
        <v>37</v>
      </c>
      <c r="E225" t="s">
        <v>33</v>
      </c>
      <c r="F225" s="1">
        <v>3545244</v>
      </c>
      <c r="G225">
        <v>2</v>
      </c>
    </row>
    <row r="226" spans="1:7" x14ac:dyDescent="0.25">
      <c r="A226">
        <v>2007</v>
      </c>
      <c r="B226" t="s">
        <v>5</v>
      </c>
      <c r="C226" t="s">
        <v>21</v>
      </c>
      <c r="D226" t="s">
        <v>22</v>
      </c>
      <c r="E226" t="s">
        <v>14</v>
      </c>
      <c r="F226" s="1">
        <v>3266271</v>
      </c>
      <c r="G226">
        <v>2</v>
      </c>
    </row>
    <row r="227" spans="1:7" x14ac:dyDescent="0.25">
      <c r="A227">
        <v>2007</v>
      </c>
      <c r="B227" t="s">
        <v>5</v>
      </c>
      <c r="C227" t="s">
        <v>6</v>
      </c>
      <c r="D227" t="s">
        <v>7</v>
      </c>
      <c r="E227" t="s">
        <v>33</v>
      </c>
      <c r="F227" s="1">
        <v>3004712</v>
      </c>
      <c r="G227">
        <v>2</v>
      </c>
    </row>
    <row r="228" spans="1:7" x14ac:dyDescent="0.25">
      <c r="A228">
        <v>2007</v>
      </c>
      <c r="B228" t="s">
        <v>5</v>
      </c>
      <c r="C228" t="s">
        <v>17</v>
      </c>
      <c r="D228" t="s">
        <v>76</v>
      </c>
      <c r="E228" t="s">
        <v>8</v>
      </c>
      <c r="F228" s="1">
        <v>2159045</v>
      </c>
      <c r="G228">
        <v>3</v>
      </c>
    </row>
    <row r="229" spans="1:7" x14ac:dyDescent="0.25">
      <c r="A229">
        <v>2007</v>
      </c>
      <c r="B229" t="s">
        <v>5</v>
      </c>
      <c r="C229" t="s">
        <v>41</v>
      </c>
      <c r="D229" t="s">
        <v>42</v>
      </c>
      <c r="E229" t="s">
        <v>8</v>
      </c>
      <c r="F229" s="1">
        <v>1731635</v>
      </c>
      <c r="G229">
        <v>1</v>
      </c>
    </row>
    <row r="230" spans="1:7" x14ac:dyDescent="0.25">
      <c r="A230">
        <v>2007</v>
      </c>
      <c r="B230" t="s">
        <v>5</v>
      </c>
      <c r="C230" t="s">
        <v>12</v>
      </c>
      <c r="D230" t="s">
        <v>13</v>
      </c>
      <c r="E230" t="s">
        <v>47</v>
      </c>
      <c r="F230" s="1">
        <v>1267466</v>
      </c>
      <c r="G230">
        <v>12</v>
      </c>
    </row>
    <row r="231" spans="1:7" x14ac:dyDescent="0.25">
      <c r="A231">
        <v>2007</v>
      </c>
      <c r="B231" t="s">
        <v>5</v>
      </c>
      <c r="C231" t="s">
        <v>36</v>
      </c>
      <c r="D231" t="s">
        <v>37</v>
      </c>
      <c r="E231" t="s">
        <v>50</v>
      </c>
      <c r="F231" s="1">
        <v>1249518.5327000001</v>
      </c>
      <c r="G231">
        <v>6</v>
      </c>
    </row>
    <row r="232" spans="1:7" x14ac:dyDescent="0.25">
      <c r="A232">
        <v>2007</v>
      </c>
      <c r="B232" t="s">
        <v>5</v>
      </c>
      <c r="C232" t="s">
        <v>36</v>
      </c>
      <c r="D232" t="s">
        <v>37</v>
      </c>
      <c r="E232" t="s">
        <v>38</v>
      </c>
      <c r="F232" s="1">
        <v>1051695.9480999999</v>
      </c>
      <c r="G232">
        <v>19</v>
      </c>
    </row>
    <row r="233" spans="1:7" x14ac:dyDescent="0.25">
      <c r="A233">
        <v>2007</v>
      </c>
      <c r="B233" t="s">
        <v>5</v>
      </c>
      <c r="C233" t="s">
        <v>12</v>
      </c>
      <c r="D233" t="s">
        <v>13</v>
      </c>
      <c r="E233" t="s">
        <v>63</v>
      </c>
      <c r="F233" s="1">
        <v>867486.91209999996</v>
      </c>
      <c r="G233">
        <v>36</v>
      </c>
    </row>
    <row r="234" spans="1:7" x14ac:dyDescent="0.25">
      <c r="A234">
        <v>2007</v>
      </c>
      <c r="B234" t="s">
        <v>5</v>
      </c>
      <c r="C234" t="s">
        <v>57</v>
      </c>
      <c r="D234" t="s">
        <v>58</v>
      </c>
      <c r="E234" t="s">
        <v>23</v>
      </c>
      <c r="F234" s="1">
        <v>797119</v>
      </c>
      <c r="G234">
        <v>1</v>
      </c>
    </row>
    <row r="235" spans="1:7" x14ac:dyDescent="0.25">
      <c r="A235">
        <v>2007</v>
      </c>
      <c r="B235" t="s">
        <v>5</v>
      </c>
      <c r="C235" t="s">
        <v>55</v>
      </c>
      <c r="D235" t="s">
        <v>56</v>
      </c>
      <c r="E235" t="s">
        <v>8</v>
      </c>
      <c r="F235" s="1">
        <v>706486</v>
      </c>
      <c r="G235">
        <v>2</v>
      </c>
    </row>
    <row r="236" spans="1:7" x14ac:dyDescent="0.25">
      <c r="A236">
        <v>2007</v>
      </c>
      <c r="B236" t="s">
        <v>5</v>
      </c>
      <c r="C236" t="s">
        <v>17</v>
      </c>
      <c r="D236" t="s">
        <v>54</v>
      </c>
      <c r="E236" t="s">
        <v>8</v>
      </c>
      <c r="F236" s="1">
        <v>533538</v>
      </c>
      <c r="G236">
        <v>4</v>
      </c>
    </row>
    <row r="237" spans="1:7" x14ac:dyDescent="0.25">
      <c r="A237">
        <v>2007</v>
      </c>
      <c r="B237" t="s">
        <v>5</v>
      </c>
      <c r="C237" t="s">
        <v>69</v>
      </c>
      <c r="D237" t="s">
        <v>70</v>
      </c>
      <c r="E237" t="s">
        <v>26</v>
      </c>
      <c r="F237" s="1">
        <v>476626</v>
      </c>
      <c r="G237">
        <v>1</v>
      </c>
    </row>
    <row r="238" spans="1:7" x14ac:dyDescent="0.25">
      <c r="A238">
        <v>2007</v>
      </c>
      <c r="B238" t="s">
        <v>5</v>
      </c>
      <c r="C238" t="s">
        <v>12</v>
      </c>
      <c r="D238" t="s">
        <v>13</v>
      </c>
      <c r="E238" t="s">
        <v>38</v>
      </c>
      <c r="F238" s="1">
        <v>400113.58590000001</v>
      </c>
      <c r="G238">
        <v>5</v>
      </c>
    </row>
    <row r="239" spans="1:7" x14ac:dyDescent="0.25">
      <c r="A239">
        <v>2007</v>
      </c>
      <c r="B239" t="s">
        <v>5</v>
      </c>
      <c r="C239" t="s">
        <v>6</v>
      </c>
      <c r="D239" t="s">
        <v>7</v>
      </c>
      <c r="E239" t="s">
        <v>23</v>
      </c>
      <c r="F239" s="1">
        <v>159504</v>
      </c>
      <c r="G239">
        <v>11</v>
      </c>
    </row>
    <row r="240" spans="1:7" x14ac:dyDescent="0.25">
      <c r="A240">
        <v>2007</v>
      </c>
      <c r="B240" t="s">
        <v>5</v>
      </c>
      <c r="C240" t="s">
        <v>12</v>
      </c>
      <c r="D240" t="s">
        <v>13</v>
      </c>
      <c r="E240" t="s">
        <v>11</v>
      </c>
      <c r="F240" s="1">
        <v>143250</v>
      </c>
      <c r="G240">
        <v>1</v>
      </c>
    </row>
    <row r="241" spans="1:7" x14ac:dyDescent="0.25">
      <c r="A241">
        <v>2007</v>
      </c>
      <c r="B241" t="s">
        <v>5</v>
      </c>
      <c r="C241" t="s">
        <v>39</v>
      </c>
      <c r="D241" t="s">
        <v>40</v>
      </c>
      <c r="E241" t="s">
        <v>23</v>
      </c>
      <c r="F241" s="1">
        <v>108811</v>
      </c>
      <c r="G241">
        <v>1</v>
      </c>
    </row>
    <row r="242" spans="1:7" x14ac:dyDescent="0.25">
      <c r="A242">
        <v>2007</v>
      </c>
      <c r="B242" t="s">
        <v>5</v>
      </c>
      <c r="C242" t="s">
        <v>39</v>
      </c>
      <c r="D242" t="s">
        <v>40</v>
      </c>
      <c r="E242" t="s">
        <v>63</v>
      </c>
      <c r="F242" s="1">
        <v>52357</v>
      </c>
      <c r="G242">
        <v>3</v>
      </c>
    </row>
    <row r="243" spans="1:7" x14ac:dyDescent="0.25">
      <c r="A243">
        <v>2007</v>
      </c>
      <c r="B243" t="s">
        <v>5</v>
      </c>
      <c r="C243" t="s">
        <v>17</v>
      </c>
      <c r="D243" t="s">
        <v>197</v>
      </c>
      <c r="E243" t="s">
        <v>47</v>
      </c>
      <c r="F243" s="1">
        <v>42545</v>
      </c>
      <c r="G243">
        <v>1</v>
      </c>
    </row>
    <row r="244" spans="1:7" x14ac:dyDescent="0.25">
      <c r="A244">
        <v>2007</v>
      </c>
      <c r="B244" t="s">
        <v>5</v>
      </c>
      <c r="C244" t="s">
        <v>36</v>
      </c>
      <c r="D244" t="s">
        <v>37</v>
      </c>
      <c r="E244" t="s">
        <v>23</v>
      </c>
      <c r="F244" s="1">
        <v>26552</v>
      </c>
      <c r="G244">
        <v>1</v>
      </c>
    </row>
    <row r="245" spans="1:7" x14ac:dyDescent="0.25">
      <c r="A245">
        <v>2007</v>
      </c>
      <c r="B245" t="s">
        <v>5</v>
      </c>
      <c r="C245" t="s">
        <v>17</v>
      </c>
      <c r="D245" t="s">
        <v>43</v>
      </c>
      <c r="E245" t="s">
        <v>46</v>
      </c>
      <c r="F245" s="1">
        <v>15200</v>
      </c>
      <c r="G245">
        <v>1</v>
      </c>
    </row>
    <row r="246" spans="1:7" x14ac:dyDescent="0.25">
      <c r="A246">
        <v>2007</v>
      </c>
      <c r="B246" t="s">
        <v>5</v>
      </c>
      <c r="C246" t="s">
        <v>72</v>
      </c>
      <c r="D246" t="s">
        <v>73</v>
      </c>
      <c r="E246" t="s">
        <v>51</v>
      </c>
      <c r="F246" s="1">
        <v>5000</v>
      </c>
      <c r="G246">
        <v>2</v>
      </c>
    </row>
    <row r="247" spans="1:7" x14ac:dyDescent="0.25">
      <c r="A247">
        <v>2007</v>
      </c>
      <c r="B247" t="s">
        <v>5</v>
      </c>
      <c r="C247" t="s">
        <v>12</v>
      </c>
      <c r="D247" t="s">
        <v>13</v>
      </c>
      <c r="E247" t="s">
        <v>33</v>
      </c>
      <c r="F247" s="1">
        <v>2696</v>
      </c>
      <c r="G247">
        <v>1</v>
      </c>
    </row>
    <row r="248" spans="1:7" x14ac:dyDescent="0.25">
      <c r="A248">
        <v>2007</v>
      </c>
      <c r="B248" t="s">
        <v>5</v>
      </c>
      <c r="C248" t="s">
        <v>198</v>
      </c>
      <c r="D248" t="s">
        <v>199</v>
      </c>
      <c r="E248" t="s">
        <v>26</v>
      </c>
      <c r="F248" s="1">
        <v>1000</v>
      </c>
      <c r="G248">
        <v>1</v>
      </c>
    </row>
    <row r="249" spans="1:7" x14ac:dyDescent="0.25">
      <c r="A249">
        <v>2007</v>
      </c>
      <c r="B249" t="s">
        <v>5</v>
      </c>
      <c r="C249" t="s">
        <v>36</v>
      </c>
      <c r="D249" t="s">
        <v>37</v>
      </c>
      <c r="E249" t="s">
        <v>11</v>
      </c>
      <c r="F249" s="1">
        <v>0</v>
      </c>
      <c r="G249">
        <v>2</v>
      </c>
    </row>
    <row r="250" spans="1:7" x14ac:dyDescent="0.25">
      <c r="A250">
        <v>2007</v>
      </c>
      <c r="B250" t="s">
        <v>5</v>
      </c>
      <c r="C250" t="s">
        <v>6</v>
      </c>
      <c r="D250" t="s">
        <v>7</v>
      </c>
      <c r="E250" t="s">
        <v>38</v>
      </c>
      <c r="F250" s="1">
        <v>0</v>
      </c>
      <c r="G250">
        <v>4</v>
      </c>
    </row>
    <row r="251" spans="1:7" x14ac:dyDescent="0.25">
      <c r="A251">
        <v>2007</v>
      </c>
      <c r="B251" t="s">
        <v>5</v>
      </c>
      <c r="C251" t="s">
        <v>48</v>
      </c>
      <c r="D251" t="s">
        <v>49</v>
      </c>
      <c r="E251" t="s">
        <v>26</v>
      </c>
      <c r="F251" s="1">
        <v>0</v>
      </c>
      <c r="G251">
        <v>3</v>
      </c>
    </row>
    <row r="252" spans="1:7" x14ac:dyDescent="0.25">
      <c r="A252">
        <v>2007</v>
      </c>
      <c r="B252" t="s">
        <v>5</v>
      </c>
      <c r="C252" t="s">
        <v>77</v>
      </c>
      <c r="D252" t="s">
        <v>78</v>
      </c>
      <c r="E252" t="s">
        <v>47</v>
      </c>
      <c r="F252" s="1">
        <v>0</v>
      </c>
      <c r="G252">
        <v>1</v>
      </c>
    </row>
    <row r="253" spans="1:7" x14ac:dyDescent="0.25">
      <c r="A253">
        <v>2007</v>
      </c>
      <c r="B253" t="s">
        <v>5</v>
      </c>
      <c r="C253" t="s">
        <v>53</v>
      </c>
      <c r="D253" t="s">
        <v>53</v>
      </c>
      <c r="E253" t="s">
        <v>8</v>
      </c>
      <c r="F253" s="1">
        <v>0</v>
      </c>
      <c r="G253">
        <v>1</v>
      </c>
    </row>
    <row r="254" spans="1:7" x14ac:dyDescent="0.25">
      <c r="A254">
        <v>2007</v>
      </c>
      <c r="B254" t="s">
        <v>5</v>
      </c>
      <c r="C254" t="s">
        <v>27</v>
      </c>
      <c r="D254" t="s">
        <v>28</v>
      </c>
      <c r="E254" t="s">
        <v>14</v>
      </c>
      <c r="F254" s="1">
        <v>0</v>
      </c>
      <c r="G254">
        <v>0</v>
      </c>
    </row>
    <row r="255" spans="1:7" x14ac:dyDescent="0.25">
      <c r="A255">
        <v>2007</v>
      </c>
      <c r="B255" t="s">
        <v>5</v>
      </c>
      <c r="C255" t="s">
        <v>69</v>
      </c>
      <c r="D255" t="s">
        <v>70</v>
      </c>
      <c r="E255" t="s">
        <v>47</v>
      </c>
      <c r="F255" s="1">
        <v>0</v>
      </c>
      <c r="G255">
        <v>1</v>
      </c>
    </row>
    <row r="256" spans="1:7" x14ac:dyDescent="0.25">
      <c r="A256">
        <v>2007</v>
      </c>
      <c r="B256" t="s">
        <v>5</v>
      </c>
      <c r="C256" t="s">
        <v>12</v>
      </c>
      <c r="D256" t="s">
        <v>13</v>
      </c>
      <c r="E256" t="s">
        <v>14</v>
      </c>
      <c r="F256" s="1">
        <v>-700184.56920000003</v>
      </c>
      <c r="G256">
        <v>18</v>
      </c>
    </row>
    <row r="257" spans="1:7" x14ac:dyDescent="0.25">
      <c r="A257">
        <v>2007</v>
      </c>
      <c r="B257" t="s">
        <v>5</v>
      </c>
      <c r="C257" t="s">
        <v>9</v>
      </c>
      <c r="D257" t="s">
        <v>10</v>
      </c>
      <c r="E257" t="s">
        <v>47</v>
      </c>
      <c r="F257" s="1">
        <v>-2262000</v>
      </c>
      <c r="G257">
        <v>1</v>
      </c>
    </row>
    <row r="258" spans="1:7" x14ac:dyDescent="0.25">
      <c r="A258">
        <v>2008</v>
      </c>
      <c r="B258" t="s">
        <v>5</v>
      </c>
      <c r="C258" t="s">
        <v>9</v>
      </c>
      <c r="D258" t="s">
        <v>10</v>
      </c>
      <c r="E258" t="s">
        <v>11</v>
      </c>
      <c r="F258" s="1">
        <v>364173811.9131</v>
      </c>
      <c r="G258">
        <v>30</v>
      </c>
    </row>
    <row r="259" spans="1:7" x14ac:dyDescent="0.25">
      <c r="A259">
        <v>2008</v>
      </c>
      <c r="B259" t="s">
        <v>5</v>
      </c>
      <c r="C259" t="s">
        <v>6</v>
      </c>
      <c r="D259" t="s">
        <v>7</v>
      </c>
      <c r="E259" t="s">
        <v>11</v>
      </c>
      <c r="F259" s="1">
        <v>325252475.94730002</v>
      </c>
      <c r="G259">
        <v>179</v>
      </c>
    </row>
    <row r="260" spans="1:7" x14ac:dyDescent="0.25">
      <c r="A260">
        <v>2008</v>
      </c>
      <c r="B260" t="s">
        <v>5</v>
      </c>
      <c r="C260" t="s">
        <v>21</v>
      </c>
      <c r="D260" t="s">
        <v>22</v>
      </c>
      <c r="E260" t="s">
        <v>23</v>
      </c>
      <c r="F260" s="1">
        <v>294008390</v>
      </c>
      <c r="G260">
        <v>18</v>
      </c>
    </row>
    <row r="261" spans="1:7" x14ac:dyDescent="0.25">
      <c r="A261">
        <v>2008</v>
      </c>
      <c r="B261" t="s">
        <v>5</v>
      </c>
      <c r="C261" t="s">
        <v>31</v>
      </c>
      <c r="D261" t="s">
        <v>32</v>
      </c>
      <c r="E261" t="s">
        <v>11</v>
      </c>
      <c r="F261" s="1">
        <v>283495045.34570003</v>
      </c>
      <c r="G261">
        <v>57</v>
      </c>
    </row>
    <row r="262" spans="1:7" x14ac:dyDescent="0.25">
      <c r="A262">
        <v>2008</v>
      </c>
      <c r="B262" t="s">
        <v>5</v>
      </c>
      <c r="C262" t="s">
        <v>41</v>
      </c>
      <c r="D262" t="s">
        <v>42</v>
      </c>
      <c r="E262" t="s">
        <v>11</v>
      </c>
      <c r="F262" s="1">
        <v>242730690</v>
      </c>
      <c r="G262">
        <v>29</v>
      </c>
    </row>
    <row r="263" spans="1:7" x14ac:dyDescent="0.25">
      <c r="A263">
        <v>2008</v>
      </c>
      <c r="B263" t="s">
        <v>5</v>
      </c>
      <c r="C263" t="s">
        <v>9</v>
      </c>
      <c r="D263" t="s">
        <v>10</v>
      </c>
      <c r="E263" t="s">
        <v>8</v>
      </c>
      <c r="F263" s="1">
        <v>211594074.20100001</v>
      </c>
      <c r="G263">
        <v>42</v>
      </c>
    </row>
    <row r="264" spans="1:7" x14ac:dyDescent="0.25">
      <c r="A264">
        <v>2008</v>
      </c>
      <c r="B264" t="s">
        <v>5</v>
      </c>
      <c r="C264" t="s">
        <v>6</v>
      </c>
      <c r="D264" t="s">
        <v>7</v>
      </c>
      <c r="E264" t="s">
        <v>8</v>
      </c>
      <c r="F264" s="1">
        <v>201210998.12889999</v>
      </c>
      <c r="G264">
        <v>85</v>
      </c>
    </row>
    <row r="265" spans="1:7" x14ac:dyDescent="0.25">
      <c r="A265">
        <v>2008</v>
      </c>
      <c r="B265" t="s">
        <v>5</v>
      </c>
      <c r="C265" t="s">
        <v>64</v>
      </c>
      <c r="D265" t="s">
        <v>65</v>
      </c>
      <c r="E265" t="s">
        <v>11</v>
      </c>
      <c r="F265" s="1">
        <v>199408055</v>
      </c>
      <c r="G265">
        <v>8</v>
      </c>
    </row>
    <row r="266" spans="1:7" x14ac:dyDescent="0.25">
      <c r="A266">
        <v>2008</v>
      </c>
      <c r="B266" t="s">
        <v>5</v>
      </c>
      <c r="C266" t="s">
        <v>9</v>
      </c>
      <c r="D266" t="s">
        <v>10</v>
      </c>
      <c r="E266" t="s">
        <v>26</v>
      </c>
      <c r="F266" s="1">
        <v>167551522.2247</v>
      </c>
      <c r="G266">
        <v>119</v>
      </c>
    </row>
    <row r="267" spans="1:7" x14ac:dyDescent="0.25">
      <c r="A267">
        <v>2008</v>
      </c>
      <c r="B267" t="s">
        <v>5</v>
      </c>
      <c r="C267" t="s">
        <v>12</v>
      </c>
      <c r="D267" t="s">
        <v>13</v>
      </c>
      <c r="E267" t="s">
        <v>26</v>
      </c>
      <c r="F267" s="1">
        <v>149993519.97240001</v>
      </c>
      <c r="G267">
        <v>61</v>
      </c>
    </row>
    <row r="268" spans="1:7" x14ac:dyDescent="0.25">
      <c r="A268">
        <v>2008</v>
      </c>
      <c r="B268" t="s">
        <v>5</v>
      </c>
      <c r="C268" t="s">
        <v>36</v>
      </c>
      <c r="D268" t="s">
        <v>37</v>
      </c>
      <c r="E268" t="s">
        <v>14</v>
      </c>
      <c r="F268" s="1">
        <v>98476988.275999993</v>
      </c>
      <c r="G268">
        <v>304</v>
      </c>
    </row>
    <row r="269" spans="1:7" x14ac:dyDescent="0.25">
      <c r="A269">
        <v>2008</v>
      </c>
      <c r="B269" t="s">
        <v>5</v>
      </c>
      <c r="C269" t="s">
        <v>36</v>
      </c>
      <c r="D269" t="s">
        <v>37</v>
      </c>
      <c r="E269" t="s">
        <v>47</v>
      </c>
      <c r="F269" s="1">
        <v>91783918.793899998</v>
      </c>
      <c r="G269">
        <v>252</v>
      </c>
    </row>
    <row r="270" spans="1:7" x14ac:dyDescent="0.25">
      <c r="A270">
        <v>2008</v>
      </c>
      <c r="B270" t="s">
        <v>5</v>
      </c>
      <c r="C270" t="s">
        <v>6</v>
      </c>
      <c r="D270" t="s">
        <v>7</v>
      </c>
      <c r="E270" t="s">
        <v>14</v>
      </c>
      <c r="F270" s="1">
        <v>90398785.080799997</v>
      </c>
      <c r="G270">
        <v>45</v>
      </c>
    </row>
    <row r="271" spans="1:7" x14ac:dyDescent="0.25">
      <c r="A271">
        <v>2008</v>
      </c>
      <c r="B271" t="s">
        <v>5</v>
      </c>
      <c r="C271" t="s">
        <v>6</v>
      </c>
      <c r="D271" t="s">
        <v>7</v>
      </c>
      <c r="E271" t="s">
        <v>26</v>
      </c>
      <c r="F271" s="1">
        <v>77119452.925799996</v>
      </c>
      <c r="G271">
        <v>74</v>
      </c>
    </row>
    <row r="272" spans="1:7" x14ac:dyDescent="0.25">
      <c r="A272">
        <v>2008</v>
      </c>
      <c r="B272" t="s">
        <v>5</v>
      </c>
      <c r="C272" t="s">
        <v>17</v>
      </c>
      <c r="D272" t="s">
        <v>43</v>
      </c>
      <c r="E272" t="s">
        <v>19</v>
      </c>
      <c r="F272" s="1">
        <v>76550988</v>
      </c>
      <c r="G272">
        <v>4374</v>
      </c>
    </row>
    <row r="273" spans="1:7" x14ac:dyDescent="0.25">
      <c r="A273">
        <v>2008</v>
      </c>
      <c r="B273" t="s">
        <v>5</v>
      </c>
      <c r="C273" t="s">
        <v>17</v>
      </c>
      <c r="D273" t="s">
        <v>44</v>
      </c>
      <c r="E273" t="s">
        <v>38</v>
      </c>
      <c r="F273" s="1">
        <v>73669810.5625</v>
      </c>
      <c r="G273">
        <v>37</v>
      </c>
    </row>
    <row r="274" spans="1:7" x14ac:dyDescent="0.25">
      <c r="A274">
        <v>2008</v>
      </c>
      <c r="B274" t="s">
        <v>5</v>
      </c>
      <c r="C274" t="s">
        <v>72</v>
      </c>
      <c r="D274" t="s">
        <v>73</v>
      </c>
      <c r="E274" t="s">
        <v>26</v>
      </c>
      <c r="F274" s="1">
        <v>70656554</v>
      </c>
      <c r="G274">
        <v>16</v>
      </c>
    </row>
    <row r="275" spans="1:7" x14ac:dyDescent="0.25">
      <c r="A275">
        <v>2008</v>
      </c>
      <c r="B275" t="s">
        <v>5</v>
      </c>
      <c r="C275" t="s">
        <v>29</v>
      </c>
      <c r="D275" t="s">
        <v>30</v>
      </c>
      <c r="E275" t="s">
        <v>11</v>
      </c>
      <c r="F275" s="1">
        <v>56433841</v>
      </c>
      <c r="G275">
        <v>5</v>
      </c>
    </row>
    <row r="276" spans="1:7" x14ac:dyDescent="0.25">
      <c r="A276">
        <v>2008</v>
      </c>
      <c r="B276" t="s">
        <v>5</v>
      </c>
      <c r="C276" t="s">
        <v>17</v>
      </c>
      <c r="D276" t="s">
        <v>18</v>
      </c>
      <c r="E276" t="s">
        <v>19</v>
      </c>
      <c r="F276" s="1">
        <v>51048329.25</v>
      </c>
      <c r="G276">
        <v>2673</v>
      </c>
    </row>
    <row r="277" spans="1:7" x14ac:dyDescent="0.25">
      <c r="A277">
        <v>2008</v>
      </c>
      <c r="B277" t="s">
        <v>5</v>
      </c>
      <c r="C277" t="s">
        <v>39</v>
      </c>
      <c r="D277" t="s">
        <v>40</v>
      </c>
      <c r="E277" t="s">
        <v>14</v>
      </c>
      <c r="F277" s="1">
        <v>47364692.4736</v>
      </c>
      <c r="G277">
        <v>18</v>
      </c>
    </row>
    <row r="278" spans="1:7" x14ac:dyDescent="0.25">
      <c r="A278">
        <v>2008</v>
      </c>
      <c r="B278" t="s">
        <v>5</v>
      </c>
      <c r="C278" t="s">
        <v>39</v>
      </c>
      <c r="D278" t="s">
        <v>40</v>
      </c>
      <c r="E278" t="s">
        <v>11</v>
      </c>
      <c r="F278" s="1">
        <v>47358647.625</v>
      </c>
      <c r="G278">
        <v>8</v>
      </c>
    </row>
    <row r="279" spans="1:7" x14ac:dyDescent="0.25">
      <c r="A279">
        <v>2008</v>
      </c>
      <c r="B279" t="s">
        <v>5</v>
      </c>
      <c r="C279" t="s">
        <v>9</v>
      </c>
      <c r="D279" t="s">
        <v>10</v>
      </c>
      <c r="E279" t="s">
        <v>50</v>
      </c>
      <c r="F279" s="1">
        <v>40535640</v>
      </c>
      <c r="G279">
        <v>1</v>
      </c>
    </row>
    <row r="280" spans="1:7" x14ac:dyDescent="0.25">
      <c r="A280">
        <v>2008</v>
      </c>
      <c r="B280" t="s">
        <v>5</v>
      </c>
      <c r="C280" t="s">
        <v>17</v>
      </c>
      <c r="D280" t="s">
        <v>84</v>
      </c>
      <c r="E280" t="s">
        <v>8</v>
      </c>
      <c r="F280" s="1">
        <v>39372058.906300001</v>
      </c>
      <c r="G280">
        <v>29</v>
      </c>
    </row>
    <row r="281" spans="1:7" x14ac:dyDescent="0.25">
      <c r="A281">
        <v>2008</v>
      </c>
      <c r="B281" t="s">
        <v>5</v>
      </c>
      <c r="C281" t="s">
        <v>77</v>
      </c>
      <c r="D281" t="s">
        <v>78</v>
      </c>
      <c r="E281" t="s">
        <v>8</v>
      </c>
      <c r="F281" s="1">
        <v>35540034.982500002</v>
      </c>
      <c r="G281">
        <v>9</v>
      </c>
    </row>
    <row r="282" spans="1:7" x14ac:dyDescent="0.25">
      <c r="A282">
        <v>2008</v>
      </c>
      <c r="B282" t="s">
        <v>5</v>
      </c>
      <c r="C282" t="s">
        <v>48</v>
      </c>
      <c r="D282" t="s">
        <v>49</v>
      </c>
      <c r="E282" t="s">
        <v>26</v>
      </c>
      <c r="F282" s="1">
        <v>34936372</v>
      </c>
      <c r="G282">
        <v>6</v>
      </c>
    </row>
    <row r="283" spans="1:7" x14ac:dyDescent="0.25">
      <c r="A283">
        <v>2008</v>
      </c>
      <c r="B283" t="s">
        <v>5</v>
      </c>
      <c r="C283" t="s">
        <v>12</v>
      </c>
      <c r="D283" t="s">
        <v>13</v>
      </c>
      <c r="E283" t="s">
        <v>8</v>
      </c>
      <c r="F283" s="1">
        <v>33151804.2423</v>
      </c>
      <c r="G283">
        <v>29</v>
      </c>
    </row>
    <row r="284" spans="1:7" x14ac:dyDescent="0.25">
      <c r="A284">
        <v>2008</v>
      </c>
      <c r="B284" t="s">
        <v>5</v>
      </c>
      <c r="C284" t="s">
        <v>77</v>
      </c>
      <c r="D284" t="s">
        <v>78</v>
      </c>
      <c r="E284" t="s">
        <v>23</v>
      </c>
      <c r="F284" s="1">
        <v>31051872.273400001</v>
      </c>
      <c r="G284">
        <v>9</v>
      </c>
    </row>
    <row r="285" spans="1:7" x14ac:dyDescent="0.25">
      <c r="A285">
        <v>2008</v>
      </c>
      <c r="B285" t="s">
        <v>5</v>
      </c>
      <c r="C285" t="s">
        <v>39</v>
      </c>
      <c r="D285" t="s">
        <v>40</v>
      </c>
      <c r="E285" t="s">
        <v>8</v>
      </c>
      <c r="F285" s="1">
        <v>30755287</v>
      </c>
      <c r="G285">
        <v>20</v>
      </c>
    </row>
    <row r="286" spans="1:7" x14ac:dyDescent="0.25">
      <c r="A286">
        <v>2008</v>
      </c>
      <c r="B286" t="s">
        <v>5</v>
      </c>
      <c r="C286" t="s">
        <v>87</v>
      </c>
      <c r="D286" t="s">
        <v>88</v>
      </c>
      <c r="E286" t="s">
        <v>38</v>
      </c>
      <c r="F286" s="1">
        <v>30001128.281199999</v>
      </c>
      <c r="G286">
        <v>34</v>
      </c>
    </row>
    <row r="287" spans="1:7" x14ac:dyDescent="0.25">
      <c r="A287">
        <v>2008</v>
      </c>
      <c r="B287" t="s">
        <v>5</v>
      </c>
      <c r="C287" t="s">
        <v>34</v>
      </c>
      <c r="D287" t="s">
        <v>35</v>
      </c>
      <c r="E287" t="s">
        <v>26</v>
      </c>
      <c r="F287" s="1">
        <v>22865402</v>
      </c>
      <c r="G287">
        <v>12</v>
      </c>
    </row>
    <row r="288" spans="1:7" x14ac:dyDescent="0.25">
      <c r="A288">
        <v>2008</v>
      </c>
      <c r="B288" t="s">
        <v>5</v>
      </c>
      <c r="C288" t="s">
        <v>57</v>
      </c>
      <c r="D288" t="s">
        <v>62</v>
      </c>
      <c r="E288" t="s">
        <v>11</v>
      </c>
      <c r="F288" s="1">
        <v>22728252</v>
      </c>
      <c r="G288">
        <v>7</v>
      </c>
    </row>
    <row r="289" spans="1:7" x14ac:dyDescent="0.25">
      <c r="A289">
        <v>2008</v>
      </c>
      <c r="B289" t="s">
        <v>5</v>
      </c>
      <c r="C289" t="s">
        <v>48</v>
      </c>
      <c r="D289" t="s">
        <v>49</v>
      </c>
      <c r="E289" t="s">
        <v>11</v>
      </c>
      <c r="F289" s="1">
        <v>19597744</v>
      </c>
      <c r="G289">
        <v>1</v>
      </c>
    </row>
    <row r="290" spans="1:7" x14ac:dyDescent="0.25">
      <c r="A290">
        <v>2008</v>
      </c>
      <c r="B290" t="s">
        <v>5</v>
      </c>
      <c r="C290" t="s">
        <v>12</v>
      </c>
      <c r="D290" t="s">
        <v>13</v>
      </c>
      <c r="E290" t="s">
        <v>47</v>
      </c>
      <c r="F290" s="1">
        <v>18369606.372000001</v>
      </c>
      <c r="G290">
        <v>33</v>
      </c>
    </row>
    <row r="291" spans="1:7" x14ac:dyDescent="0.25">
      <c r="A291">
        <v>2008</v>
      </c>
      <c r="B291" t="s">
        <v>5</v>
      </c>
      <c r="C291" t="s">
        <v>39</v>
      </c>
      <c r="D291" t="s">
        <v>40</v>
      </c>
      <c r="E291" t="s">
        <v>26</v>
      </c>
      <c r="F291" s="1">
        <v>16750066</v>
      </c>
      <c r="G291">
        <v>1</v>
      </c>
    </row>
    <row r="292" spans="1:7" x14ac:dyDescent="0.25">
      <c r="A292">
        <v>2008</v>
      </c>
      <c r="B292" t="s">
        <v>5</v>
      </c>
      <c r="C292" t="s">
        <v>36</v>
      </c>
      <c r="D292" t="s">
        <v>37</v>
      </c>
      <c r="E292" t="s">
        <v>51</v>
      </c>
      <c r="F292" s="1">
        <v>16298900.720899999</v>
      </c>
      <c r="G292">
        <v>40</v>
      </c>
    </row>
    <row r="293" spans="1:7" x14ac:dyDescent="0.25">
      <c r="A293">
        <v>2008</v>
      </c>
      <c r="B293" t="s">
        <v>5</v>
      </c>
      <c r="C293" t="s">
        <v>21</v>
      </c>
      <c r="D293" t="s">
        <v>22</v>
      </c>
      <c r="E293" t="s">
        <v>26</v>
      </c>
      <c r="F293" s="1">
        <v>13162150</v>
      </c>
      <c r="G293">
        <v>4</v>
      </c>
    </row>
    <row r="294" spans="1:7" x14ac:dyDescent="0.25">
      <c r="A294">
        <v>2008</v>
      </c>
      <c r="B294" t="s">
        <v>5</v>
      </c>
      <c r="C294" t="s">
        <v>12</v>
      </c>
      <c r="D294" t="s">
        <v>13</v>
      </c>
      <c r="E294" t="s">
        <v>14</v>
      </c>
      <c r="F294" s="1">
        <v>13088627.6876</v>
      </c>
      <c r="G294">
        <v>33</v>
      </c>
    </row>
    <row r="295" spans="1:7" x14ac:dyDescent="0.25">
      <c r="A295">
        <v>2008</v>
      </c>
      <c r="B295" t="s">
        <v>5</v>
      </c>
      <c r="C295" t="s">
        <v>48</v>
      </c>
      <c r="D295" t="s">
        <v>49</v>
      </c>
      <c r="E295" t="s">
        <v>23</v>
      </c>
      <c r="F295" s="1">
        <v>12709820</v>
      </c>
      <c r="G295">
        <v>1</v>
      </c>
    </row>
    <row r="296" spans="1:7" x14ac:dyDescent="0.25">
      <c r="A296">
        <v>2008</v>
      </c>
      <c r="B296" t="s">
        <v>5</v>
      </c>
      <c r="C296" t="s">
        <v>17</v>
      </c>
      <c r="D296" t="s">
        <v>75</v>
      </c>
      <c r="E296" t="s">
        <v>8</v>
      </c>
      <c r="F296" s="1">
        <v>11830359</v>
      </c>
      <c r="G296">
        <v>31</v>
      </c>
    </row>
    <row r="297" spans="1:7" x14ac:dyDescent="0.25">
      <c r="A297">
        <v>2008</v>
      </c>
      <c r="B297" t="s">
        <v>5</v>
      </c>
      <c r="C297" t="s">
        <v>27</v>
      </c>
      <c r="D297" t="s">
        <v>28</v>
      </c>
      <c r="E297" t="s">
        <v>14</v>
      </c>
      <c r="F297" s="1">
        <v>9994704</v>
      </c>
      <c r="G297">
        <v>2</v>
      </c>
    </row>
    <row r="298" spans="1:7" x14ac:dyDescent="0.25">
      <c r="A298">
        <v>2008</v>
      </c>
      <c r="B298" t="s">
        <v>5</v>
      </c>
      <c r="C298" t="s">
        <v>36</v>
      </c>
      <c r="D298" t="s">
        <v>37</v>
      </c>
      <c r="E298" t="s">
        <v>8</v>
      </c>
      <c r="F298" s="1">
        <v>7558293.3559999997</v>
      </c>
      <c r="G298">
        <v>33</v>
      </c>
    </row>
    <row r="299" spans="1:7" x14ac:dyDescent="0.25">
      <c r="A299">
        <v>2008</v>
      </c>
      <c r="B299" t="s">
        <v>5</v>
      </c>
      <c r="C299" t="s">
        <v>85</v>
      </c>
      <c r="D299" t="s">
        <v>86</v>
      </c>
      <c r="E299" t="s">
        <v>23</v>
      </c>
      <c r="F299" s="1">
        <v>5840283.75</v>
      </c>
      <c r="G299">
        <v>2</v>
      </c>
    </row>
    <row r="300" spans="1:7" x14ac:dyDescent="0.25">
      <c r="A300">
        <v>2008</v>
      </c>
      <c r="B300" t="s">
        <v>5</v>
      </c>
      <c r="C300" t="s">
        <v>69</v>
      </c>
      <c r="D300" t="s">
        <v>70</v>
      </c>
      <c r="E300" t="s">
        <v>14</v>
      </c>
      <c r="F300" s="1">
        <v>5640000</v>
      </c>
      <c r="G300">
        <v>1</v>
      </c>
    </row>
    <row r="301" spans="1:7" x14ac:dyDescent="0.25">
      <c r="A301">
        <v>2008</v>
      </c>
      <c r="B301" t="s">
        <v>5</v>
      </c>
      <c r="C301" t="s">
        <v>21</v>
      </c>
      <c r="D301" t="s">
        <v>22</v>
      </c>
      <c r="E301" t="s">
        <v>11</v>
      </c>
      <c r="F301" s="1">
        <v>5621423.25</v>
      </c>
      <c r="G301">
        <v>3</v>
      </c>
    </row>
    <row r="302" spans="1:7" x14ac:dyDescent="0.25">
      <c r="A302">
        <v>2008</v>
      </c>
      <c r="B302" t="s">
        <v>5</v>
      </c>
      <c r="C302" t="s">
        <v>36</v>
      </c>
      <c r="D302" t="s">
        <v>37</v>
      </c>
      <c r="E302" t="s">
        <v>33</v>
      </c>
      <c r="F302" s="1">
        <v>4648870.8360000001</v>
      </c>
      <c r="G302">
        <v>23</v>
      </c>
    </row>
    <row r="303" spans="1:7" x14ac:dyDescent="0.25">
      <c r="A303">
        <v>2008</v>
      </c>
      <c r="B303" t="s">
        <v>5</v>
      </c>
      <c r="C303" t="s">
        <v>6</v>
      </c>
      <c r="D303" t="s">
        <v>7</v>
      </c>
      <c r="E303" t="s">
        <v>33</v>
      </c>
      <c r="F303" s="1">
        <v>4620215</v>
      </c>
      <c r="G303">
        <v>3</v>
      </c>
    </row>
    <row r="304" spans="1:7" x14ac:dyDescent="0.25">
      <c r="A304">
        <v>2008</v>
      </c>
      <c r="B304" t="s">
        <v>5</v>
      </c>
      <c r="C304" t="s">
        <v>36</v>
      </c>
      <c r="D304" t="s">
        <v>37</v>
      </c>
      <c r="E304" t="s">
        <v>38</v>
      </c>
      <c r="F304" s="1">
        <v>4349702.1310999999</v>
      </c>
      <c r="G304">
        <v>24</v>
      </c>
    </row>
    <row r="305" spans="1:7" x14ac:dyDescent="0.25">
      <c r="A305">
        <v>2008</v>
      </c>
      <c r="B305" t="s">
        <v>5</v>
      </c>
      <c r="C305" t="s">
        <v>79</v>
      </c>
      <c r="D305" t="s">
        <v>80</v>
      </c>
      <c r="E305" t="s">
        <v>38</v>
      </c>
      <c r="F305" s="1">
        <v>4312755.875</v>
      </c>
      <c r="G305">
        <v>9</v>
      </c>
    </row>
    <row r="306" spans="1:7" x14ac:dyDescent="0.25">
      <c r="A306">
        <v>2008</v>
      </c>
      <c r="B306" t="s">
        <v>5</v>
      </c>
      <c r="C306" t="s">
        <v>21</v>
      </c>
      <c r="D306" t="s">
        <v>22</v>
      </c>
      <c r="E306" t="s">
        <v>14</v>
      </c>
      <c r="F306" s="1">
        <v>3530504</v>
      </c>
      <c r="G306">
        <v>2</v>
      </c>
    </row>
    <row r="307" spans="1:7" x14ac:dyDescent="0.25">
      <c r="A307">
        <v>2008</v>
      </c>
      <c r="B307" t="s">
        <v>5</v>
      </c>
      <c r="C307" t="s">
        <v>77</v>
      </c>
      <c r="D307" t="s">
        <v>78</v>
      </c>
      <c r="E307" t="s">
        <v>11</v>
      </c>
      <c r="F307" s="1">
        <v>3456922.727</v>
      </c>
      <c r="G307">
        <v>22</v>
      </c>
    </row>
    <row r="308" spans="1:7" x14ac:dyDescent="0.25">
      <c r="A308">
        <v>2008</v>
      </c>
      <c r="B308" t="s">
        <v>5</v>
      </c>
      <c r="C308" t="s">
        <v>12</v>
      </c>
      <c r="D308" t="s">
        <v>13</v>
      </c>
      <c r="E308" t="s">
        <v>11</v>
      </c>
      <c r="F308" s="1">
        <v>3083052.7503</v>
      </c>
      <c r="G308">
        <v>11</v>
      </c>
    </row>
    <row r="309" spans="1:7" x14ac:dyDescent="0.25">
      <c r="A309">
        <v>2008</v>
      </c>
      <c r="B309" t="s">
        <v>5</v>
      </c>
      <c r="C309" t="s">
        <v>85</v>
      </c>
      <c r="D309" t="s">
        <v>86</v>
      </c>
      <c r="E309" t="s">
        <v>11</v>
      </c>
      <c r="F309" s="1">
        <v>3060480.75</v>
      </c>
      <c r="G309">
        <v>1</v>
      </c>
    </row>
    <row r="310" spans="1:7" x14ac:dyDescent="0.25">
      <c r="A310">
        <v>2008</v>
      </c>
      <c r="B310" t="s">
        <v>5</v>
      </c>
      <c r="C310" t="s">
        <v>77</v>
      </c>
      <c r="D310" t="s">
        <v>78</v>
      </c>
      <c r="E310" t="s">
        <v>33</v>
      </c>
      <c r="F310" s="1">
        <v>2771575.5605000001</v>
      </c>
      <c r="G310">
        <v>4</v>
      </c>
    </row>
    <row r="311" spans="1:7" x14ac:dyDescent="0.25">
      <c r="A311">
        <v>2008</v>
      </c>
      <c r="B311" t="s">
        <v>5</v>
      </c>
      <c r="C311" t="s">
        <v>15</v>
      </c>
      <c r="D311" t="s">
        <v>16</v>
      </c>
      <c r="E311" t="s">
        <v>11</v>
      </c>
      <c r="F311" s="1">
        <v>2510630.625</v>
      </c>
      <c r="G311">
        <v>2</v>
      </c>
    </row>
    <row r="312" spans="1:7" x14ac:dyDescent="0.25">
      <c r="A312">
        <v>2008</v>
      </c>
      <c r="B312" t="s">
        <v>5</v>
      </c>
      <c r="C312" t="s">
        <v>17</v>
      </c>
      <c r="D312" t="s">
        <v>76</v>
      </c>
      <c r="E312" t="s">
        <v>8</v>
      </c>
      <c r="F312" s="1">
        <v>2227067</v>
      </c>
      <c r="G312">
        <v>1</v>
      </c>
    </row>
    <row r="313" spans="1:7" x14ac:dyDescent="0.25">
      <c r="A313">
        <v>2008</v>
      </c>
      <c r="B313" t="s">
        <v>5</v>
      </c>
      <c r="C313" t="s">
        <v>17</v>
      </c>
      <c r="D313" t="s">
        <v>75</v>
      </c>
      <c r="E313" t="s">
        <v>26</v>
      </c>
      <c r="F313" s="1">
        <v>1501030</v>
      </c>
      <c r="G313">
        <v>3</v>
      </c>
    </row>
    <row r="314" spans="1:7" x14ac:dyDescent="0.25">
      <c r="A314">
        <v>2008</v>
      </c>
      <c r="B314" t="s">
        <v>5</v>
      </c>
      <c r="C314" t="s">
        <v>12</v>
      </c>
      <c r="D314" t="s">
        <v>13</v>
      </c>
      <c r="E314" t="s">
        <v>38</v>
      </c>
      <c r="F314" s="1">
        <v>1103619</v>
      </c>
      <c r="G314">
        <v>7</v>
      </c>
    </row>
    <row r="315" spans="1:7" x14ac:dyDescent="0.25">
      <c r="A315">
        <v>2008</v>
      </c>
      <c r="B315" t="s">
        <v>5</v>
      </c>
      <c r="C315" t="s">
        <v>12</v>
      </c>
      <c r="D315" t="s">
        <v>13</v>
      </c>
      <c r="E315" t="s">
        <v>63</v>
      </c>
      <c r="F315" s="1">
        <v>928640.08219999995</v>
      </c>
      <c r="G315">
        <v>17</v>
      </c>
    </row>
    <row r="316" spans="1:7" x14ac:dyDescent="0.25">
      <c r="A316">
        <v>2008</v>
      </c>
      <c r="B316" t="s">
        <v>5</v>
      </c>
      <c r="C316" t="s">
        <v>6</v>
      </c>
      <c r="D316" t="s">
        <v>7</v>
      </c>
      <c r="E316" t="s">
        <v>23</v>
      </c>
      <c r="F316" s="1">
        <v>754498</v>
      </c>
      <c r="G316">
        <v>8</v>
      </c>
    </row>
    <row r="317" spans="1:7" x14ac:dyDescent="0.25">
      <c r="A317">
        <v>2008</v>
      </c>
      <c r="B317" t="s">
        <v>5</v>
      </c>
      <c r="C317" t="s">
        <v>69</v>
      </c>
      <c r="D317" t="s">
        <v>70</v>
      </c>
      <c r="E317" t="s">
        <v>26</v>
      </c>
      <c r="F317" s="1">
        <v>683274</v>
      </c>
      <c r="G317">
        <v>1</v>
      </c>
    </row>
    <row r="318" spans="1:7" x14ac:dyDescent="0.25">
      <c r="A318">
        <v>2008</v>
      </c>
      <c r="B318" t="s">
        <v>5</v>
      </c>
      <c r="C318" t="s">
        <v>17</v>
      </c>
      <c r="D318" t="s">
        <v>54</v>
      </c>
      <c r="E318" t="s">
        <v>8</v>
      </c>
      <c r="F318" s="1">
        <v>551134</v>
      </c>
      <c r="G318">
        <v>1</v>
      </c>
    </row>
    <row r="319" spans="1:7" x14ac:dyDescent="0.25">
      <c r="A319">
        <v>2008</v>
      </c>
      <c r="B319" t="s">
        <v>5</v>
      </c>
      <c r="C319" t="s">
        <v>39</v>
      </c>
      <c r="D319" t="s">
        <v>40</v>
      </c>
      <c r="E319" t="s">
        <v>63</v>
      </c>
      <c r="F319" s="1">
        <v>443888</v>
      </c>
      <c r="G319">
        <v>12</v>
      </c>
    </row>
    <row r="320" spans="1:7" x14ac:dyDescent="0.25">
      <c r="A320">
        <v>2008</v>
      </c>
      <c r="B320" t="s">
        <v>5</v>
      </c>
      <c r="C320" t="s">
        <v>90</v>
      </c>
      <c r="D320" t="s">
        <v>91</v>
      </c>
      <c r="E320" t="s">
        <v>33</v>
      </c>
      <c r="F320" s="1">
        <v>372000</v>
      </c>
      <c r="G320">
        <v>1</v>
      </c>
    </row>
    <row r="321" spans="1:7" x14ac:dyDescent="0.25">
      <c r="A321">
        <v>2008</v>
      </c>
      <c r="B321" t="s">
        <v>5</v>
      </c>
      <c r="C321" t="s">
        <v>12</v>
      </c>
      <c r="D321" t="s">
        <v>13</v>
      </c>
      <c r="E321" t="s">
        <v>23</v>
      </c>
      <c r="F321" s="1">
        <v>275273.9228</v>
      </c>
      <c r="G321">
        <v>14</v>
      </c>
    </row>
    <row r="322" spans="1:7" x14ac:dyDescent="0.25">
      <c r="A322">
        <v>2008</v>
      </c>
      <c r="B322" t="s">
        <v>5</v>
      </c>
      <c r="C322" t="s">
        <v>17</v>
      </c>
      <c r="D322" t="s">
        <v>59</v>
      </c>
      <c r="E322" t="s">
        <v>14</v>
      </c>
      <c r="F322" s="1">
        <v>59990</v>
      </c>
      <c r="G322">
        <v>1</v>
      </c>
    </row>
    <row r="323" spans="1:7" x14ac:dyDescent="0.25">
      <c r="A323">
        <v>2008</v>
      </c>
      <c r="B323" t="s">
        <v>5</v>
      </c>
      <c r="C323" t="s">
        <v>94</v>
      </c>
      <c r="D323" t="s">
        <v>95</v>
      </c>
      <c r="E323" t="s">
        <v>23</v>
      </c>
      <c r="F323" s="1">
        <v>59680</v>
      </c>
      <c r="G323">
        <v>2</v>
      </c>
    </row>
    <row r="324" spans="1:7" x14ac:dyDescent="0.25">
      <c r="A324">
        <v>2008</v>
      </c>
      <c r="B324" t="s">
        <v>5</v>
      </c>
      <c r="C324" t="s">
        <v>36</v>
      </c>
      <c r="D324" t="s">
        <v>37</v>
      </c>
      <c r="E324" t="s">
        <v>50</v>
      </c>
      <c r="F324" s="1">
        <v>40417.031300000002</v>
      </c>
      <c r="G324">
        <v>5</v>
      </c>
    </row>
    <row r="325" spans="1:7" x14ac:dyDescent="0.25">
      <c r="A325">
        <v>2008</v>
      </c>
      <c r="B325" t="s">
        <v>5</v>
      </c>
      <c r="C325" t="s">
        <v>39</v>
      </c>
      <c r="D325" t="s">
        <v>40</v>
      </c>
      <c r="E325" t="s">
        <v>33</v>
      </c>
      <c r="F325" s="1">
        <v>31702</v>
      </c>
      <c r="G325">
        <v>1</v>
      </c>
    </row>
    <row r="326" spans="1:7" x14ac:dyDescent="0.25">
      <c r="A326">
        <v>2008</v>
      </c>
      <c r="B326" t="s">
        <v>5</v>
      </c>
      <c r="C326" t="s">
        <v>36</v>
      </c>
      <c r="D326" t="s">
        <v>37</v>
      </c>
      <c r="E326" t="s">
        <v>26</v>
      </c>
      <c r="F326" s="1">
        <v>16190</v>
      </c>
      <c r="G326">
        <v>3</v>
      </c>
    </row>
    <row r="327" spans="1:7" x14ac:dyDescent="0.25">
      <c r="A327">
        <v>2008</v>
      </c>
      <c r="B327" t="s">
        <v>5</v>
      </c>
      <c r="C327" t="s">
        <v>17</v>
      </c>
      <c r="D327" t="s">
        <v>93</v>
      </c>
      <c r="E327" t="s">
        <v>47</v>
      </c>
      <c r="F327" s="1">
        <v>15450</v>
      </c>
      <c r="G327">
        <v>1</v>
      </c>
    </row>
    <row r="328" spans="1:7" x14ac:dyDescent="0.25">
      <c r="A328">
        <v>2008</v>
      </c>
      <c r="B328" t="s">
        <v>5</v>
      </c>
      <c r="C328" t="s">
        <v>39</v>
      </c>
      <c r="D328" t="s">
        <v>40</v>
      </c>
      <c r="E328" t="s">
        <v>23</v>
      </c>
      <c r="F328" s="1">
        <v>12000</v>
      </c>
      <c r="G328">
        <v>1</v>
      </c>
    </row>
    <row r="329" spans="1:7" x14ac:dyDescent="0.25">
      <c r="A329">
        <v>2008</v>
      </c>
      <c r="B329" t="s">
        <v>5</v>
      </c>
      <c r="C329" t="s">
        <v>17</v>
      </c>
      <c r="D329" t="s">
        <v>45</v>
      </c>
      <c r="E329" t="s">
        <v>26</v>
      </c>
      <c r="F329" s="1">
        <v>10150</v>
      </c>
      <c r="G329">
        <v>1</v>
      </c>
    </row>
    <row r="330" spans="1:7" x14ac:dyDescent="0.25">
      <c r="A330">
        <v>2008</v>
      </c>
      <c r="B330" t="s">
        <v>5</v>
      </c>
      <c r="C330" t="s">
        <v>17</v>
      </c>
      <c r="D330" t="s">
        <v>71</v>
      </c>
      <c r="E330" t="s">
        <v>14</v>
      </c>
      <c r="F330" s="1">
        <v>6742.4399000000003</v>
      </c>
      <c r="G330">
        <v>1</v>
      </c>
    </row>
    <row r="331" spans="1:7" x14ac:dyDescent="0.25">
      <c r="A331">
        <v>2008</v>
      </c>
      <c r="B331" t="s">
        <v>5</v>
      </c>
      <c r="C331" t="s">
        <v>12</v>
      </c>
      <c r="D331" t="s">
        <v>13</v>
      </c>
      <c r="E331" t="s">
        <v>19</v>
      </c>
      <c r="F331" s="1">
        <v>6729</v>
      </c>
      <c r="G331">
        <v>1</v>
      </c>
    </row>
    <row r="332" spans="1:7" x14ac:dyDescent="0.25">
      <c r="A332">
        <v>2008</v>
      </c>
      <c r="B332" t="s">
        <v>5</v>
      </c>
      <c r="C332" t="s">
        <v>60</v>
      </c>
      <c r="D332" t="s">
        <v>61</v>
      </c>
      <c r="E332" t="s">
        <v>47</v>
      </c>
      <c r="F332" s="1">
        <v>0</v>
      </c>
      <c r="G332">
        <v>1</v>
      </c>
    </row>
    <row r="333" spans="1:7" x14ac:dyDescent="0.25">
      <c r="A333">
        <v>2008</v>
      </c>
      <c r="B333" t="s">
        <v>5</v>
      </c>
      <c r="C333" t="s">
        <v>57</v>
      </c>
      <c r="D333" t="s">
        <v>62</v>
      </c>
      <c r="E333" t="s">
        <v>23</v>
      </c>
      <c r="F333" s="1">
        <v>0</v>
      </c>
      <c r="G333">
        <v>1</v>
      </c>
    </row>
    <row r="334" spans="1:7" x14ac:dyDescent="0.25">
      <c r="A334">
        <v>2008</v>
      </c>
      <c r="B334" t="s">
        <v>5</v>
      </c>
      <c r="C334" t="s">
        <v>72</v>
      </c>
      <c r="D334" t="s">
        <v>73</v>
      </c>
      <c r="E334" t="s">
        <v>51</v>
      </c>
      <c r="F334" s="1">
        <v>0</v>
      </c>
      <c r="G334">
        <v>0</v>
      </c>
    </row>
    <row r="335" spans="1:7" x14ac:dyDescent="0.25">
      <c r="A335">
        <v>2008</v>
      </c>
      <c r="B335" t="s">
        <v>5</v>
      </c>
      <c r="C335" t="s">
        <v>6</v>
      </c>
      <c r="D335" t="s">
        <v>7</v>
      </c>
      <c r="E335" t="s">
        <v>38</v>
      </c>
      <c r="F335" s="1">
        <v>0</v>
      </c>
      <c r="G335">
        <v>2</v>
      </c>
    </row>
    <row r="336" spans="1:7" x14ac:dyDescent="0.25">
      <c r="A336">
        <v>2008</v>
      </c>
      <c r="B336" t="s">
        <v>5</v>
      </c>
      <c r="C336" t="s">
        <v>53</v>
      </c>
      <c r="D336" t="s">
        <v>53</v>
      </c>
      <c r="E336" t="s">
        <v>8</v>
      </c>
      <c r="F336" s="1">
        <v>-55508.761700000003</v>
      </c>
      <c r="G336">
        <v>1</v>
      </c>
    </row>
    <row r="337" spans="1:7" x14ac:dyDescent="0.25">
      <c r="A337">
        <v>2008</v>
      </c>
      <c r="B337" t="s">
        <v>5</v>
      </c>
      <c r="C337" t="s">
        <v>12</v>
      </c>
      <c r="D337" t="s">
        <v>13</v>
      </c>
      <c r="E337" t="s">
        <v>33</v>
      </c>
      <c r="F337" s="1">
        <v>-113445</v>
      </c>
      <c r="G337">
        <v>12</v>
      </c>
    </row>
    <row r="338" spans="1:7" x14ac:dyDescent="0.25">
      <c r="A338">
        <v>2008</v>
      </c>
      <c r="B338" t="s">
        <v>5</v>
      </c>
      <c r="C338" t="s">
        <v>41</v>
      </c>
      <c r="D338" t="s">
        <v>42</v>
      </c>
      <c r="E338" t="s">
        <v>26</v>
      </c>
      <c r="F338" s="1">
        <v>-3724730</v>
      </c>
      <c r="G338">
        <v>12</v>
      </c>
    </row>
    <row r="339" spans="1:7" x14ac:dyDescent="0.25">
      <c r="A339">
        <v>2009</v>
      </c>
      <c r="B339" t="s">
        <v>5</v>
      </c>
      <c r="C339" t="s">
        <v>6</v>
      </c>
      <c r="D339" t="s">
        <v>7</v>
      </c>
      <c r="E339" t="s">
        <v>11</v>
      </c>
      <c r="F339" s="1">
        <v>556651259.16989994</v>
      </c>
      <c r="G339">
        <v>184</v>
      </c>
    </row>
    <row r="340" spans="1:7" x14ac:dyDescent="0.25">
      <c r="A340">
        <v>2009</v>
      </c>
      <c r="B340" t="s">
        <v>5</v>
      </c>
      <c r="C340" t="s">
        <v>21</v>
      </c>
      <c r="D340" t="s">
        <v>22</v>
      </c>
      <c r="E340" t="s">
        <v>23</v>
      </c>
      <c r="F340" s="1">
        <v>410318097</v>
      </c>
      <c r="G340">
        <v>26</v>
      </c>
    </row>
    <row r="341" spans="1:7" x14ac:dyDescent="0.25">
      <c r="A341">
        <v>2009</v>
      </c>
      <c r="B341" t="s">
        <v>5</v>
      </c>
      <c r="C341" t="s">
        <v>6</v>
      </c>
      <c r="D341" t="s">
        <v>7</v>
      </c>
      <c r="E341" t="s">
        <v>8</v>
      </c>
      <c r="F341" s="1">
        <v>327940444.58499998</v>
      </c>
      <c r="G341">
        <v>100</v>
      </c>
    </row>
    <row r="342" spans="1:7" x14ac:dyDescent="0.25">
      <c r="A342">
        <v>2009</v>
      </c>
      <c r="B342" t="s">
        <v>5</v>
      </c>
      <c r="C342" t="s">
        <v>9</v>
      </c>
      <c r="D342" t="s">
        <v>10</v>
      </c>
      <c r="E342" t="s">
        <v>11</v>
      </c>
      <c r="F342" s="1">
        <v>308759460.17970002</v>
      </c>
      <c r="G342">
        <v>60</v>
      </c>
    </row>
    <row r="343" spans="1:7" x14ac:dyDescent="0.25">
      <c r="A343">
        <v>2009</v>
      </c>
      <c r="B343" t="s">
        <v>5</v>
      </c>
      <c r="C343" t="s">
        <v>31</v>
      </c>
      <c r="D343" t="s">
        <v>32</v>
      </c>
      <c r="E343" t="s">
        <v>11</v>
      </c>
      <c r="F343" s="1">
        <v>304794827.86799997</v>
      </c>
      <c r="G343">
        <v>104</v>
      </c>
    </row>
    <row r="344" spans="1:7" x14ac:dyDescent="0.25">
      <c r="A344">
        <v>2009</v>
      </c>
      <c r="B344" t="s">
        <v>5</v>
      </c>
      <c r="C344" t="s">
        <v>41</v>
      </c>
      <c r="D344" t="s">
        <v>42</v>
      </c>
      <c r="E344" t="s">
        <v>11</v>
      </c>
      <c r="F344" s="1">
        <v>211782799.125</v>
      </c>
      <c r="G344">
        <v>36</v>
      </c>
    </row>
    <row r="345" spans="1:7" x14ac:dyDescent="0.25">
      <c r="A345">
        <v>2009</v>
      </c>
      <c r="B345" t="s">
        <v>5</v>
      </c>
      <c r="C345" t="s">
        <v>64</v>
      </c>
      <c r="D345" t="s">
        <v>65</v>
      </c>
      <c r="E345" t="s">
        <v>11</v>
      </c>
      <c r="F345" s="1">
        <v>209627196</v>
      </c>
      <c r="G345">
        <v>9</v>
      </c>
    </row>
    <row r="346" spans="1:7" x14ac:dyDescent="0.25">
      <c r="A346">
        <v>2009</v>
      </c>
      <c r="B346" t="s">
        <v>5</v>
      </c>
      <c r="C346" t="s">
        <v>9</v>
      </c>
      <c r="D346" t="s">
        <v>10</v>
      </c>
      <c r="E346" t="s">
        <v>8</v>
      </c>
      <c r="F346" s="1">
        <v>201300642.0625</v>
      </c>
      <c r="G346">
        <v>42</v>
      </c>
    </row>
    <row r="347" spans="1:7" x14ac:dyDescent="0.25">
      <c r="A347">
        <v>2009</v>
      </c>
      <c r="B347" t="s">
        <v>5</v>
      </c>
      <c r="C347" t="s">
        <v>12</v>
      </c>
      <c r="D347" t="s">
        <v>13</v>
      </c>
      <c r="E347" t="s">
        <v>26</v>
      </c>
      <c r="F347" s="1">
        <v>194531125.71529999</v>
      </c>
      <c r="G347">
        <v>116</v>
      </c>
    </row>
    <row r="348" spans="1:7" x14ac:dyDescent="0.25">
      <c r="A348">
        <v>2009</v>
      </c>
      <c r="B348" t="s">
        <v>5</v>
      </c>
      <c r="C348" t="s">
        <v>36</v>
      </c>
      <c r="D348" t="s">
        <v>37</v>
      </c>
      <c r="E348" t="s">
        <v>14</v>
      </c>
      <c r="F348" s="1">
        <v>144219760.1552</v>
      </c>
      <c r="G348">
        <v>461</v>
      </c>
    </row>
    <row r="349" spans="1:7" x14ac:dyDescent="0.25">
      <c r="A349">
        <v>2009</v>
      </c>
      <c r="B349" t="s">
        <v>5</v>
      </c>
      <c r="C349" t="s">
        <v>9</v>
      </c>
      <c r="D349" t="s">
        <v>10</v>
      </c>
      <c r="E349" t="s">
        <v>26</v>
      </c>
      <c r="F349" s="1">
        <v>143724540.88769999</v>
      </c>
      <c r="G349">
        <v>74</v>
      </c>
    </row>
    <row r="350" spans="1:7" x14ac:dyDescent="0.25">
      <c r="A350">
        <v>2009</v>
      </c>
      <c r="B350" t="s">
        <v>5</v>
      </c>
      <c r="C350" t="s">
        <v>12</v>
      </c>
      <c r="D350" t="s">
        <v>13</v>
      </c>
      <c r="E350" t="s">
        <v>47</v>
      </c>
      <c r="F350" s="1">
        <v>140927641.6142</v>
      </c>
      <c r="G350">
        <v>66</v>
      </c>
    </row>
    <row r="351" spans="1:7" x14ac:dyDescent="0.25">
      <c r="A351">
        <v>2009</v>
      </c>
      <c r="B351" t="s">
        <v>5</v>
      </c>
      <c r="C351" t="s">
        <v>36</v>
      </c>
      <c r="D351" t="s">
        <v>37</v>
      </c>
      <c r="E351" t="s">
        <v>47</v>
      </c>
      <c r="F351" s="1">
        <v>123104231.6081</v>
      </c>
      <c r="G351">
        <v>293</v>
      </c>
    </row>
    <row r="352" spans="1:7" x14ac:dyDescent="0.25">
      <c r="A352">
        <v>2009</v>
      </c>
      <c r="B352" t="s">
        <v>5</v>
      </c>
      <c r="C352" t="s">
        <v>29</v>
      </c>
      <c r="D352" t="s">
        <v>30</v>
      </c>
      <c r="E352" t="s">
        <v>11</v>
      </c>
      <c r="F352" s="1">
        <v>107328533</v>
      </c>
      <c r="G352">
        <v>9</v>
      </c>
    </row>
    <row r="353" spans="1:7" x14ac:dyDescent="0.25">
      <c r="A353">
        <v>2009</v>
      </c>
      <c r="B353" t="s">
        <v>5</v>
      </c>
      <c r="C353" t="s">
        <v>6</v>
      </c>
      <c r="D353" t="s">
        <v>7</v>
      </c>
      <c r="E353" t="s">
        <v>14</v>
      </c>
      <c r="F353" s="1">
        <v>90844825.144700006</v>
      </c>
      <c r="G353">
        <v>47</v>
      </c>
    </row>
    <row r="354" spans="1:7" x14ac:dyDescent="0.25">
      <c r="A354">
        <v>2009</v>
      </c>
      <c r="B354" t="s">
        <v>5</v>
      </c>
      <c r="C354" t="s">
        <v>103</v>
      </c>
      <c r="D354" t="s">
        <v>104</v>
      </c>
      <c r="E354" t="s">
        <v>51</v>
      </c>
      <c r="F354" s="1">
        <v>87311704.453099996</v>
      </c>
      <c r="G354">
        <v>9</v>
      </c>
    </row>
    <row r="355" spans="1:7" x14ac:dyDescent="0.25">
      <c r="A355">
        <v>2009</v>
      </c>
      <c r="B355" t="s">
        <v>5</v>
      </c>
      <c r="C355" t="s">
        <v>72</v>
      </c>
      <c r="D355" t="s">
        <v>73</v>
      </c>
      <c r="E355" t="s">
        <v>26</v>
      </c>
      <c r="F355" s="1">
        <v>86918750</v>
      </c>
      <c r="G355">
        <v>24</v>
      </c>
    </row>
    <row r="356" spans="1:7" x14ac:dyDescent="0.25">
      <c r="A356">
        <v>2009</v>
      </c>
      <c r="B356" t="s">
        <v>5</v>
      </c>
      <c r="C356" t="s">
        <v>17</v>
      </c>
      <c r="D356" t="s">
        <v>44</v>
      </c>
      <c r="E356" t="s">
        <v>38</v>
      </c>
      <c r="F356" s="1">
        <v>82226606.5</v>
      </c>
      <c r="G356">
        <v>34</v>
      </c>
    </row>
    <row r="357" spans="1:7" x14ac:dyDescent="0.25">
      <c r="A357">
        <v>2009</v>
      </c>
      <c r="B357" t="s">
        <v>5</v>
      </c>
      <c r="C357" t="s">
        <v>77</v>
      </c>
      <c r="D357" t="s">
        <v>78</v>
      </c>
      <c r="E357" t="s">
        <v>11</v>
      </c>
      <c r="F357" s="1">
        <v>82138838.609300002</v>
      </c>
      <c r="G357">
        <v>42</v>
      </c>
    </row>
    <row r="358" spans="1:7" x14ac:dyDescent="0.25">
      <c r="A358">
        <v>2009</v>
      </c>
      <c r="B358" t="s">
        <v>5</v>
      </c>
      <c r="C358" t="s">
        <v>12</v>
      </c>
      <c r="D358" t="s">
        <v>13</v>
      </c>
      <c r="E358" t="s">
        <v>8</v>
      </c>
      <c r="F358" s="1">
        <v>68699163.161599994</v>
      </c>
      <c r="G358">
        <v>82</v>
      </c>
    </row>
    <row r="359" spans="1:7" x14ac:dyDescent="0.25">
      <c r="A359">
        <v>2009</v>
      </c>
      <c r="B359" t="s">
        <v>5</v>
      </c>
      <c r="C359" t="s">
        <v>6</v>
      </c>
      <c r="D359" t="s">
        <v>7</v>
      </c>
      <c r="E359" t="s">
        <v>26</v>
      </c>
      <c r="F359" s="1">
        <v>60230282.978600003</v>
      </c>
      <c r="G359">
        <v>80</v>
      </c>
    </row>
    <row r="360" spans="1:7" x14ac:dyDescent="0.25">
      <c r="A360">
        <v>2009</v>
      </c>
      <c r="B360" t="s">
        <v>5</v>
      </c>
      <c r="C360" t="s">
        <v>77</v>
      </c>
      <c r="D360" t="s">
        <v>78</v>
      </c>
      <c r="E360" t="s">
        <v>8</v>
      </c>
      <c r="F360" s="1">
        <v>46902497.019000001</v>
      </c>
      <c r="G360">
        <v>26</v>
      </c>
    </row>
    <row r="361" spans="1:7" x14ac:dyDescent="0.25">
      <c r="A361">
        <v>2009</v>
      </c>
      <c r="B361" t="s">
        <v>5</v>
      </c>
      <c r="C361" t="s">
        <v>77</v>
      </c>
      <c r="D361" t="s">
        <v>78</v>
      </c>
      <c r="E361" t="s">
        <v>26</v>
      </c>
      <c r="F361" s="1">
        <v>46695977</v>
      </c>
      <c r="G361">
        <v>5</v>
      </c>
    </row>
    <row r="362" spans="1:7" x14ac:dyDescent="0.25">
      <c r="A362">
        <v>2009</v>
      </c>
      <c r="B362" t="s">
        <v>5</v>
      </c>
      <c r="C362" t="s">
        <v>39</v>
      </c>
      <c r="D362" t="s">
        <v>40</v>
      </c>
      <c r="E362" t="s">
        <v>14</v>
      </c>
      <c r="F362" s="1">
        <v>44784973.059600003</v>
      </c>
      <c r="G362">
        <v>29</v>
      </c>
    </row>
    <row r="363" spans="1:7" x14ac:dyDescent="0.25">
      <c r="A363">
        <v>2009</v>
      </c>
      <c r="B363" t="s">
        <v>5</v>
      </c>
      <c r="C363" t="s">
        <v>39</v>
      </c>
      <c r="D363" t="s">
        <v>40</v>
      </c>
      <c r="E363" t="s">
        <v>8</v>
      </c>
      <c r="F363" s="1">
        <v>44449501</v>
      </c>
      <c r="G363">
        <v>24</v>
      </c>
    </row>
    <row r="364" spans="1:7" x14ac:dyDescent="0.25">
      <c r="A364">
        <v>2009</v>
      </c>
      <c r="B364" t="s">
        <v>5</v>
      </c>
      <c r="C364" t="s">
        <v>87</v>
      </c>
      <c r="D364" t="s">
        <v>88</v>
      </c>
      <c r="E364" t="s">
        <v>38</v>
      </c>
      <c r="F364" s="1">
        <v>43276357.797799997</v>
      </c>
      <c r="G364">
        <v>27</v>
      </c>
    </row>
    <row r="365" spans="1:7" x14ac:dyDescent="0.25">
      <c r="A365">
        <v>2009</v>
      </c>
      <c r="B365" t="s">
        <v>5</v>
      </c>
      <c r="C365" t="s">
        <v>39</v>
      </c>
      <c r="D365" t="s">
        <v>40</v>
      </c>
      <c r="E365" t="s">
        <v>11</v>
      </c>
      <c r="F365" s="1">
        <v>40308708</v>
      </c>
      <c r="G365">
        <v>6</v>
      </c>
    </row>
    <row r="366" spans="1:7" x14ac:dyDescent="0.25">
      <c r="A366">
        <v>2009</v>
      </c>
      <c r="B366" t="s">
        <v>5</v>
      </c>
      <c r="C366" t="s">
        <v>17</v>
      </c>
      <c r="D366" t="s">
        <v>18</v>
      </c>
      <c r="E366" t="s">
        <v>19</v>
      </c>
      <c r="F366" s="1">
        <v>34276664</v>
      </c>
      <c r="G366">
        <v>1665</v>
      </c>
    </row>
    <row r="367" spans="1:7" x14ac:dyDescent="0.25">
      <c r="A367">
        <v>2009</v>
      </c>
      <c r="B367" t="s">
        <v>5</v>
      </c>
      <c r="C367" t="s">
        <v>17</v>
      </c>
      <c r="D367" t="s">
        <v>84</v>
      </c>
      <c r="E367" t="s">
        <v>8</v>
      </c>
      <c r="F367" s="1">
        <v>34116401.25</v>
      </c>
      <c r="G367">
        <v>18</v>
      </c>
    </row>
    <row r="368" spans="1:7" x14ac:dyDescent="0.25">
      <c r="A368">
        <v>2009</v>
      </c>
      <c r="B368" t="s">
        <v>5</v>
      </c>
      <c r="C368" t="s">
        <v>17</v>
      </c>
      <c r="D368" t="s">
        <v>43</v>
      </c>
      <c r="E368" t="s">
        <v>19</v>
      </c>
      <c r="F368" s="1">
        <v>28134210</v>
      </c>
      <c r="G368">
        <v>1968</v>
      </c>
    </row>
    <row r="369" spans="1:7" x14ac:dyDescent="0.25">
      <c r="A369">
        <v>2009</v>
      </c>
      <c r="B369" t="s">
        <v>5</v>
      </c>
      <c r="C369" t="s">
        <v>57</v>
      </c>
      <c r="D369" t="s">
        <v>62</v>
      </c>
      <c r="E369" t="s">
        <v>11</v>
      </c>
      <c r="F369" s="1">
        <v>25760504</v>
      </c>
      <c r="G369">
        <v>2</v>
      </c>
    </row>
    <row r="370" spans="1:7" x14ac:dyDescent="0.25">
      <c r="A370">
        <v>2009</v>
      </c>
      <c r="B370" t="s">
        <v>5</v>
      </c>
      <c r="C370" t="s">
        <v>34</v>
      </c>
      <c r="D370" t="s">
        <v>35</v>
      </c>
      <c r="E370" t="s">
        <v>26</v>
      </c>
      <c r="F370" s="1">
        <v>23832379</v>
      </c>
      <c r="G370">
        <v>7</v>
      </c>
    </row>
    <row r="371" spans="1:7" x14ac:dyDescent="0.25">
      <c r="A371">
        <v>2009</v>
      </c>
      <c r="B371" t="s">
        <v>5</v>
      </c>
      <c r="C371" t="s">
        <v>77</v>
      </c>
      <c r="D371" t="s">
        <v>78</v>
      </c>
      <c r="E371" t="s">
        <v>23</v>
      </c>
      <c r="F371" s="1">
        <v>23173158.3125</v>
      </c>
      <c r="G371">
        <v>6</v>
      </c>
    </row>
    <row r="372" spans="1:7" x14ac:dyDescent="0.25">
      <c r="A372">
        <v>2009</v>
      </c>
      <c r="B372" t="s">
        <v>5</v>
      </c>
      <c r="C372" t="s">
        <v>53</v>
      </c>
      <c r="D372" t="s">
        <v>53</v>
      </c>
      <c r="E372" t="s">
        <v>14</v>
      </c>
      <c r="F372" s="1">
        <v>22233305</v>
      </c>
      <c r="G372">
        <v>3</v>
      </c>
    </row>
    <row r="373" spans="1:7" x14ac:dyDescent="0.25">
      <c r="A373">
        <v>2009</v>
      </c>
      <c r="B373" t="s">
        <v>5</v>
      </c>
      <c r="C373" t="s">
        <v>39</v>
      </c>
      <c r="D373" t="s">
        <v>40</v>
      </c>
      <c r="E373" t="s">
        <v>26</v>
      </c>
      <c r="F373" s="1">
        <v>19225298</v>
      </c>
      <c r="G373">
        <v>4</v>
      </c>
    </row>
    <row r="374" spans="1:7" x14ac:dyDescent="0.25">
      <c r="A374">
        <v>2009</v>
      </c>
      <c r="B374" t="s">
        <v>5</v>
      </c>
      <c r="C374" t="s">
        <v>48</v>
      </c>
      <c r="D374" t="s">
        <v>49</v>
      </c>
      <c r="E374" t="s">
        <v>11</v>
      </c>
      <c r="F374" s="1">
        <v>18259918</v>
      </c>
      <c r="G374">
        <v>2</v>
      </c>
    </row>
    <row r="375" spans="1:7" x14ac:dyDescent="0.25">
      <c r="A375">
        <v>2009</v>
      </c>
      <c r="B375" t="s">
        <v>5</v>
      </c>
      <c r="C375" t="s">
        <v>36</v>
      </c>
      <c r="D375" t="s">
        <v>37</v>
      </c>
      <c r="E375" t="s">
        <v>33</v>
      </c>
      <c r="F375" s="1">
        <v>15455014.5714</v>
      </c>
      <c r="G375">
        <v>22</v>
      </c>
    </row>
    <row r="376" spans="1:7" x14ac:dyDescent="0.25">
      <c r="A376">
        <v>2009</v>
      </c>
      <c r="B376" t="s">
        <v>5</v>
      </c>
      <c r="C376" t="s">
        <v>36</v>
      </c>
      <c r="D376" t="s">
        <v>37</v>
      </c>
      <c r="E376" t="s">
        <v>8</v>
      </c>
      <c r="F376" s="1">
        <v>15112955.592599999</v>
      </c>
      <c r="G376">
        <v>35</v>
      </c>
    </row>
    <row r="377" spans="1:7" x14ac:dyDescent="0.25">
      <c r="A377">
        <v>2009</v>
      </c>
      <c r="B377" t="s">
        <v>5</v>
      </c>
      <c r="C377" t="s">
        <v>79</v>
      </c>
      <c r="D377" t="s">
        <v>80</v>
      </c>
      <c r="E377" t="s">
        <v>38</v>
      </c>
      <c r="F377" s="1">
        <v>9270886.1250999998</v>
      </c>
      <c r="G377">
        <v>17</v>
      </c>
    </row>
    <row r="378" spans="1:7" x14ac:dyDescent="0.25">
      <c r="A378">
        <v>2009</v>
      </c>
      <c r="B378" t="s">
        <v>5</v>
      </c>
      <c r="C378" t="s">
        <v>15</v>
      </c>
      <c r="D378" t="s">
        <v>16</v>
      </c>
      <c r="E378" t="s">
        <v>11</v>
      </c>
      <c r="F378" s="1">
        <v>8846612</v>
      </c>
      <c r="G378">
        <v>4</v>
      </c>
    </row>
    <row r="379" spans="1:7" x14ac:dyDescent="0.25">
      <c r="A379">
        <v>2009</v>
      </c>
      <c r="B379" t="s">
        <v>5</v>
      </c>
      <c r="C379" t="s">
        <v>36</v>
      </c>
      <c r="D379" t="s">
        <v>37</v>
      </c>
      <c r="E379" t="s">
        <v>38</v>
      </c>
      <c r="F379" s="1">
        <v>8614319.7328999992</v>
      </c>
      <c r="G379">
        <v>20</v>
      </c>
    </row>
    <row r="380" spans="1:7" x14ac:dyDescent="0.25">
      <c r="A380">
        <v>2009</v>
      </c>
      <c r="B380" t="s">
        <v>5</v>
      </c>
      <c r="C380" t="s">
        <v>36</v>
      </c>
      <c r="D380" t="s">
        <v>37</v>
      </c>
      <c r="E380" t="s">
        <v>51</v>
      </c>
      <c r="F380" s="1">
        <v>8600217.2671000008</v>
      </c>
      <c r="G380">
        <v>86</v>
      </c>
    </row>
    <row r="381" spans="1:7" x14ac:dyDescent="0.25">
      <c r="A381">
        <v>2009</v>
      </c>
      <c r="B381" t="s">
        <v>5</v>
      </c>
      <c r="C381" t="s">
        <v>69</v>
      </c>
      <c r="D381" t="s">
        <v>70</v>
      </c>
      <c r="E381" t="s">
        <v>26</v>
      </c>
      <c r="F381" s="1">
        <v>7505729</v>
      </c>
      <c r="G381">
        <v>3</v>
      </c>
    </row>
    <row r="382" spans="1:7" x14ac:dyDescent="0.25">
      <c r="A382">
        <v>2009</v>
      </c>
      <c r="B382" t="s">
        <v>5</v>
      </c>
      <c r="C382" t="s">
        <v>21</v>
      </c>
      <c r="D382" t="s">
        <v>22</v>
      </c>
      <c r="E382" t="s">
        <v>11</v>
      </c>
      <c r="F382" s="1">
        <v>6047772</v>
      </c>
      <c r="G382">
        <v>5</v>
      </c>
    </row>
    <row r="383" spans="1:7" x14ac:dyDescent="0.25">
      <c r="A383">
        <v>2009</v>
      </c>
      <c r="B383" t="s">
        <v>5</v>
      </c>
      <c r="C383" t="s">
        <v>27</v>
      </c>
      <c r="D383" t="s">
        <v>28</v>
      </c>
      <c r="E383" t="s">
        <v>14</v>
      </c>
      <c r="F383" s="1">
        <v>6016095</v>
      </c>
      <c r="G383">
        <v>1</v>
      </c>
    </row>
    <row r="384" spans="1:7" x14ac:dyDescent="0.25">
      <c r="A384">
        <v>2009</v>
      </c>
      <c r="B384" t="s">
        <v>5</v>
      </c>
      <c r="C384" t="s">
        <v>69</v>
      </c>
      <c r="D384" t="s">
        <v>70</v>
      </c>
      <c r="E384" t="s">
        <v>14</v>
      </c>
      <c r="F384" s="1">
        <v>5760000</v>
      </c>
      <c r="G384">
        <v>1</v>
      </c>
    </row>
    <row r="385" spans="1:7" x14ac:dyDescent="0.25">
      <c r="A385">
        <v>2009</v>
      </c>
      <c r="B385" t="s">
        <v>5</v>
      </c>
      <c r="C385" t="s">
        <v>17</v>
      </c>
      <c r="D385" t="s">
        <v>75</v>
      </c>
      <c r="E385" t="s">
        <v>8</v>
      </c>
      <c r="F385" s="1">
        <v>4924243.7695000004</v>
      </c>
      <c r="G385">
        <v>23</v>
      </c>
    </row>
    <row r="386" spans="1:7" x14ac:dyDescent="0.25">
      <c r="A386">
        <v>2009</v>
      </c>
      <c r="B386" t="s">
        <v>5</v>
      </c>
      <c r="C386" t="s">
        <v>72</v>
      </c>
      <c r="D386" t="s">
        <v>73</v>
      </c>
      <c r="E386" t="s">
        <v>33</v>
      </c>
      <c r="F386" s="1">
        <v>4584249</v>
      </c>
      <c r="G386">
        <v>1</v>
      </c>
    </row>
    <row r="387" spans="1:7" x14ac:dyDescent="0.25">
      <c r="A387">
        <v>2009</v>
      </c>
      <c r="B387" t="s">
        <v>5</v>
      </c>
      <c r="C387" t="s">
        <v>17</v>
      </c>
      <c r="D387" t="s">
        <v>102</v>
      </c>
      <c r="E387" t="s">
        <v>14</v>
      </c>
      <c r="F387" s="1">
        <v>4541104</v>
      </c>
      <c r="G387">
        <v>1</v>
      </c>
    </row>
    <row r="388" spans="1:7" x14ac:dyDescent="0.25">
      <c r="A388">
        <v>2009</v>
      </c>
      <c r="B388" t="s">
        <v>5</v>
      </c>
      <c r="C388" t="s">
        <v>12</v>
      </c>
      <c r="D388" t="s">
        <v>13</v>
      </c>
      <c r="E388" t="s">
        <v>14</v>
      </c>
      <c r="F388" s="1">
        <v>4053652.1806999999</v>
      </c>
      <c r="G388">
        <v>28</v>
      </c>
    </row>
    <row r="389" spans="1:7" x14ac:dyDescent="0.25">
      <c r="A389">
        <v>2009</v>
      </c>
      <c r="B389" t="s">
        <v>5</v>
      </c>
      <c r="C389" t="s">
        <v>17</v>
      </c>
      <c r="D389" t="s">
        <v>44</v>
      </c>
      <c r="E389" t="s">
        <v>11</v>
      </c>
      <c r="F389" s="1">
        <v>3487102.5</v>
      </c>
      <c r="G389">
        <v>2</v>
      </c>
    </row>
    <row r="390" spans="1:7" x14ac:dyDescent="0.25">
      <c r="A390">
        <v>2009</v>
      </c>
      <c r="B390" t="s">
        <v>5</v>
      </c>
      <c r="C390" t="s">
        <v>72</v>
      </c>
      <c r="D390" t="s">
        <v>73</v>
      </c>
      <c r="E390" t="s">
        <v>51</v>
      </c>
      <c r="F390" s="1">
        <v>2465000</v>
      </c>
      <c r="G390">
        <v>5</v>
      </c>
    </row>
    <row r="391" spans="1:7" x14ac:dyDescent="0.25">
      <c r="A391">
        <v>2009</v>
      </c>
      <c r="B391" t="s">
        <v>5</v>
      </c>
      <c r="C391" t="s">
        <v>17</v>
      </c>
      <c r="D391" t="s">
        <v>76</v>
      </c>
      <c r="E391" t="s">
        <v>8</v>
      </c>
      <c r="F391" s="1">
        <v>2296798</v>
      </c>
      <c r="G391">
        <v>2</v>
      </c>
    </row>
    <row r="392" spans="1:7" x14ac:dyDescent="0.25">
      <c r="A392">
        <v>2009</v>
      </c>
      <c r="B392" t="s">
        <v>5</v>
      </c>
      <c r="C392" t="s">
        <v>12</v>
      </c>
      <c r="D392" t="s">
        <v>13</v>
      </c>
      <c r="E392" t="s">
        <v>11</v>
      </c>
      <c r="F392" s="1">
        <v>1959085.0078</v>
      </c>
      <c r="G392">
        <v>16</v>
      </c>
    </row>
    <row r="393" spans="1:7" x14ac:dyDescent="0.25">
      <c r="A393">
        <v>2009</v>
      </c>
      <c r="B393" t="s">
        <v>5</v>
      </c>
      <c r="C393" t="s">
        <v>85</v>
      </c>
      <c r="D393" t="s">
        <v>86</v>
      </c>
      <c r="E393" t="s">
        <v>11</v>
      </c>
      <c r="F393" s="1">
        <v>876055.625</v>
      </c>
      <c r="G393">
        <v>1</v>
      </c>
    </row>
    <row r="394" spans="1:7" x14ac:dyDescent="0.25">
      <c r="A394">
        <v>2009</v>
      </c>
      <c r="B394" t="s">
        <v>5</v>
      </c>
      <c r="C394" t="s">
        <v>12</v>
      </c>
      <c r="D394" t="s">
        <v>13</v>
      </c>
      <c r="E394" t="s">
        <v>23</v>
      </c>
      <c r="F394" s="1">
        <v>615583</v>
      </c>
      <c r="G394">
        <v>8</v>
      </c>
    </row>
    <row r="395" spans="1:7" x14ac:dyDescent="0.25">
      <c r="A395">
        <v>2009</v>
      </c>
      <c r="B395" t="s">
        <v>5</v>
      </c>
      <c r="C395" t="s">
        <v>39</v>
      </c>
      <c r="D395" t="s">
        <v>40</v>
      </c>
      <c r="E395" t="s">
        <v>63</v>
      </c>
      <c r="F395" s="1">
        <v>604264</v>
      </c>
      <c r="G395">
        <v>4</v>
      </c>
    </row>
    <row r="396" spans="1:7" x14ac:dyDescent="0.25">
      <c r="A396">
        <v>2009</v>
      </c>
      <c r="B396" t="s">
        <v>5</v>
      </c>
      <c r="C396" t="s">
        <v>31</v>
      </c>
      <c r="D396" t="s">
        <v>32</v>
      </c>
      <c r="E396" t="s">
        <v>26</v>
      </c>
      <c r="F396" s="1">
        <v>592627</v>
      </c>
      <c r="G396">
        <v>1</v>
      </c>
    </row>
    <row r="397" spans="1:7" x14ac:dyDescent="0.25">
      <c r="A397">
        <v>2009</v>
      </c>
      <c r="B397" t="s">
        <v>5</v>
      </c>
      <c r="C397" t="s">
        <v>17</v>
      </c>
      <c r="D397" t="s">
        <v>54</v>
      </c>
      <c r="E397" t="s">
        <v>8</v>
      </c>
      <c r="F397" s="1">
        <v>569161</v>
      </c>
      <c r="G397">
        <v>5</v>
      </c>
    </row>
    <row r="398" spans="1:7" x14ac:dyDescent="0.25">
      <c r="A398">
        <v>2009</v>
      </c>
      <c r="B398" t="s">
        <v>5</v>
      </c>
      <c r="C398" t="s">
        <v>36</v>
      </c>
      <c r="D398" t="s">
        <v>37</v>
      </c>
      <c r="E398" t="s">
        <v>11</v>
      </c>
      <c r="F398" s="1">
        <v>368637.84179999999</v>
      </c>
      <c r="G398">
        <v>2</v>
      </c>
    </row>
    <row r="399" spans="1:7" x14ac:dyDescent="0.25">
      <c r="A399">
        <v>2009</v>
      </c>
      <c r="B399" t="s">
        <v>5</v>
      </c>
      <c r="C399" t="s">
        <v>41</v>
      </c>
      <c r="D399" t="s">
        <v>42</v>
      </c>
      <c r="E399" t="s">
        <v>26</v>
      </c>
      <c r="F399" s="1">
        <v>335030.125</v>
      </c>
      <c r="G399">
        <v>6</v>
      </c>
    </row>
    <row r="400" spans="1:7" x14ac:dyDescent="0.25">
      <c r="A400">
        <v>2009</v>
      </c>
      <c r="B400" t="s">
        <v>5</v>
      </c>
      <c r="C400" t="s">
        <v>55</v>
      </c>
      <c r="D400" t="s">
        <v>56</v>
      </c>
      <c r="E400" t="s">
        <v>8</v>
      </c>
      <c r="F400" s="1">
        <v>265914.93</v>
      </c>
      <c r="G400">
        <v>2</v>
      </c>
    </row>
    <row r="401" spans="1:7" x14ac:dyDescent="0.25">
      <c r="A401">
        <v>2009</v>
      </c>
      <c r="B401" t="s">
        <v>5</v>
      </c>
      <c r="C401" t="s">
        <v>12</v>
      </c>
      <c r="D401" t="s">
        <v>13</v>
      </c>
      <c r="E401" t="s">
        <v>19</v>
      </c>
      <c r="F401" s="1">
        <v>168552</v>
      </c>
      <c r="G401">
        <v>3</v>
      </c>
    </row>
    <row r="402" spans="1:7" x14ac:dyDescent="0.25">
      <c r="A402">
        <v>2009</v>
      </c>
      <c r="B402" t="s">
        <v>5</v>
      </c>
      <c r="C402" t="s">
        <v>39</v>
      </c>
      <c r="D402" t="s">
        <v>40</v>
      </c>
      <c r="E402" t="s">
        <v>50</v>
      </c>
      <c r="F402" s="1">
        <v>147226</v>
      </c>
      <c r="G402">
        <v>4</v>
      </c>
    </row>
    <row r="403" spans="1:7" x14ac:dyDescent="0.25">
      <c r="A403">
        <v>2009</v>
      </c>
      <c r="B403" t="s">
        <v>5</v>
      </c>
      <c r="C403" t="s">
        <v>106</v>
      </c>
      <c r="D403" t="s">
        <v>107</v>
      </c>
      <c r="E403" t="s">
        <v>8</v>
      </c>
      <c r="F403" s="1">
        <v>99950</v>
      </c>
      <c r="G403">
        <v>1</v>
      </c>
    </row>
    <row r="404" spans="1:7" x14ac:dyDescent="0.25">
      <c r="A404">
        <v>2009</v>
      </c>
      <c r="B404" t="s">
        <v>5</v>
      </c>
      <c r="C404" t="s">
        <v>67</v>
      </c>
      <c r="D404" t="s">
        <v>68</v>
      </c>
      <c r="E404" t="s">
        <v>19</v>
      </c>
      <c r="F404" s="1">
        <v>84420</v>
      </c>
      <c r="G404">
        <v>2</v>
      </c>
    </row>
    <row r="405" spans="1:7" x14ac:dyDescent="0.25">
      <c r="A405">
        <v>2009</v>
      </c>
      <c r="B405" t="s">
        <v>5</v>
      </c>
      <c r="C405" t="s">
        <v>36</v>
      </c>
      <c r="D405" t="s">
        <v>37</v>
      </c>
      <c r="E405" t="s">
        <v>50</v>
      </c>
      <c r="F405" s="1">
        <v>78850.616999999998</v>
      </c>
      <c r="G405">
        <v>3</v>
      </c>
    </row>
    <row r="406" spans="1:7" x14ac:dyDescent="0.25">
      <c r="A406">
        <v>2009</v>
      </c>
      <c r="B406" t="s">
        <v>5</v>
      </c>
      <c r="C406" t="s">
        <v>12</v>
      </c>
      <c r="D406" t="s">
        <v>13</v>
      </c>
      <c r="E406" t="s">
        <v>63</v>
      </c>
      <c r="F406" s="1">
        <v>42121</v>
      </c>
      <c r="G406">
        <v>2</v>
      </c>
    </row>
    <row r="407" spans="1:7" x14ac:dyDescent="0.25">
      <c r="A407">
        <v>2009</v>
      </c>
      <c r="B407" t="s">
        <v>5</v>
      </c>
      <c r="C407" t="s">
        <v>36</v>
      </c>
      <c r="D407" t="s">
        <v>37</v>
      </c>
      <c r="E407" t="s">
        <v>26</v>
      </c>
      <c r="F407" s="1">
        <v>36639.421900000001</v>
      </c>
      <c r="G407">
        <v>2</v>
      </c>
    </row>
    <row r="408" spans="1:7" x14ac:dyDescent="0.25">
      <c r="A408">
        <v>2009</v>
      </c>
      <c r="B408" t="s">
        <v>5</v>
      </c>
      <c r="C408" t="s">
        <v>6</v>
      </c>
      <c r="D408" t="s">
        <v>7</v>
      </c>
      <c r="E408" t="s">
        <v>23</v>
      </c>
      <c r="F408" s="1">
        <v>33696</v>
      </c>
      <c r="G408">
        <v>3</v>
      </c>
    </row>
    <row r="409" spans="1:7" x14ac:dyDescent="0.25">
      <c r="A409">
        <v>2009</v>
      </c>
      <c r="B409" t="s">
        <v>5</v>
      </c>
      <c r="C409" t="s">
        <v>17</v>
      </c>
      <c r="D409" t="s">
        <v>93</v>
      </c>
      <c r="E409" t="s">
        <v>47</v>
      </c>
      <c r="F409" s="1">
        <v>21887.5</v>
      </c>
      <c r="G409">
        <v>1</v>
      </c>
    </row>
    <row r="410" spans="1:7" x14ac:dyDescent="0.25">
      <c r="A410">
        <v>2009</v>
      </c>
      <c r="B410" t="s">
        <v>5</v>
      </c>
      <c r="C410" t="s">
        <v>39</v>
      </c>
      <c r="D410" t="s">
        <v>40</v>
      </c>
      <c r="E410" t="s">
        <v>23</v>
      </c>
      <c r="F410" s="1">
        <v>15289</v>
      </c>
      <c r="G410">
        <v>2</v>
      </c>
    </row>
    <row r="411" spans="1:7" x14ac:dyDescent="0.25">
      <c r="A411">
        <v>2009</v>
      </c>
      <c r="B411" t="s">
        <v>5</v>
      </c>
      <c r="C411" t="s">
        <v>39</v>
      </c>
      <c r="D411" t="s">
        <v>40</v>
      </c>
      <c r="E411" t="s">
        <v>33</v>
      </c>
      <c r="F411" s="1">
        <v>13787</v>
      </c>
      <c r="G411">
        <v>3</v>
      </c>
    </row>
    <row r="412" spans="1:7" x14ac:dyDescent="0.25">
      <c r="A412">
        <v>2009</v>
      </c>
      <c r="B412" t="s">
        <v>5</v>
      </c>
      <c r="C412" t="s">
        <v>17</v>
      </c>
      <c r="D412" t="s">
        <v>74</v>
      </c>
      <c r="E412" t="s">
        <v>14</v>
      </c>
      <c r="F412" s="1">
        <v>13214.54</v>
      </c>
      <c r="G412">
        <v>1</v>
      </c>
    </row>
    <row r="413" spans="1:7" x14ac:dyDescent="0.25">
      <c r="A413">
        <v>2009</v>
      </c>
      <c r="B413" t="s">
        <v>5</v>
      </c>
      <c r="C413" t="s">
        <v>36</v>
      </c>
      <c r="D413" t="s">
        <v>37</v>
      </c>
      <c r="E413" t="s">
        <v>46</v>
      </c>
      <c r="F413" s="1">
        <v>12710.919900000001</v>
      </c>
      <c r="G413">
        <v>2</v>
      </c>
    </row>
    <row r="414" spans="1:7" x14ac:dyDescent="0.25">
      <c r="A414">
        <v>2009</v>
      </c>
      <c r="B414" t="s">
        <v>5</v>
      </c>
      <c r="C414" t="s">
        <v>17</v>
      </c>
      <c r="D414" t="s">
        <v>96</v>
      </c>
      <c r="E414" t="s">
        <v>14</v>
      </c>
      <c r="F414" s="1">
        <v>8997</v>
      </c>
      <c r="G414">
        <v>1</v>
      </c>
    </row>
    <row r="415" spans="1:7" x14ac:dyDescent="0.25">
      <c r="A415">
        <v>2009</v>
      </c>
      <c r="B415" t="s">
        <v>5</v>
      </c>
      <c r="C415" t="s">
        <v>155</v>
      </c>
      <c r="D415" t="s">
        <v>156</v>
      </c>
      <c r="E415" t="s">
        <v>14</v>
      </c>
      <c r="F415" s="1">
        <v>5452</v>
      </c>
      <c r="G415">
        <v>1</v>
      </c>
    </row>
    <row r="416" spans="1:7" x14ac:dyDescent="0.25">
      <c r="A416">
        <v>2009</v>
      </c>
      <c r="B416" t="s">
        <v>5</v>
      </c>
      <c r="C416" t="s">
        <v>12</v>
      </c>
      <c r="D416" t="s">
        <v>13</v>
      </c>
      <c r="E416" t="s">
        <v>33</v>
      </c>
      <c r="F416" s="1">
        <v>1312</v>
      </c>
      <c r="G416">
        <v>6</v>
      </c>
    </row>
    <row r="417" spans="1:7" x14ac:dyDescent="0.25">
      <c r="A417">
        <v>2009</v>
      </c>
      <c r="B417" t="s">
        <v>5</v>
      </c>
      <c r="C417" t="s">
        <v>21</v>
      </c>
      <c r="D417" t="s">
        <v>22</v>
      </c>
      <c r="E417" t="s">
        <v>26</v>
      </c>
      <c r="F417" s="1">
        <v>135</v>
      </c>
      <c r="G417">
        <v>1</v>
      </c>
    </row>
    <row r="418" spans="1:7" x14ac:dyDescent="0.25">
      <c r="A418">
        <v>2009</v>
      </c>
      <c r="B418" t="s">
        <v>5</v>
      </c>
      <c r="C418" t="s">
        <v>64</v>
      </c>
      <c r="D418" t="s">
        <v>65</v>
      </c>
      <c r="E418" t="s">
        <v>33</v>
      </c>
      <c r="F418" s="1">
        <v>0</v>
      </c>
      <c r="G418">
        <v>0</v>
      </c>
    </row>
    <row r="419" spans="1:7" x14ac:dyDescent="0.25">
      <c r="A419">
        <v>2009</v>
      </c>
      <c r="B419" t="s">
        <v>5</v>
      </c>
      <c r="C419" t="s">
        <v>77</v>
      </c>
      <c r="D419" t="s">
        <v>78</v>
      </c>
      <c r="E419" t="s">
        <v>33</v>
      </c>
      <c r="F419" s="1">
        <v>0</v>
      </c>
      <c r="G419">
        <v>2</v>
      </c>
    </row>
    <row r="420" spans="1:7" x14ac:dyDescent="0.25">
      <c r="A420">
        <v>2009</v>
      </c>
      <c r="B420" t="s">
        <v>5</v>
      </c>
      <c r="C420" t="s">
        <v>6</v>
      </c>
      <c r="D420" t="s">
        <v>7</v>
      </c>
      <c r="E420" t="s">
        <v>33</v>
      </c>
      <c r="F420" s="1">
        <v>0</v>
      </c>
      <c r="G420">
        <v>0</v>
      </c>
    </row>
    <row r="421" spans="1:7" x14ac:dyDescent="0.25">
      <c r="A421">
        <v>2009</v>
      </c>
      <c r="B421" t="s">
        <v>5</v>
      </c>
      <c r="C421" t="s">
        <v>94</v>
      </c>
      <c r="D421" t="s">
        <v>95</v>
      </c>
      <c r="E421" t="s">
        <v>23</v>
      </c>
      <c r="F421" s="1">
        <v>0</v>
      </c>
      <c r="G421">
        <v>2</v>
      </c>
    </row>
    <row r="422" spans="1:7" x14ac:dyDescent="0.25">
      <c r="A422">
        <v>2009</v>
      </c>
      <c r="B422" t="s">
        <v>5</v>
      </c>
      <c r="C422" t="s">
        <v>12</v>
      </c>
      <c r="D422" t="s">
        <v>13</v>
      </c>
      <c r="E422" t="s">
        <v>38</v>
      </c>
      <c r="F422" s="1">
        <v>0</v>
      </c>
      <c r="G422">
        <v>2</v>
      </c>
    </row>
    <row r="423" spans="1:7" x14ac:dyDescent="0.25">
      <c r="A423">
        <v>2009</v>
      </c>
      <c r="B423" t="s">
        <v>5</v>
      </c>
      <c r="C423" t="s">
        <v>17</v>
      </c>
      <c r="D423" t="s">
        <v>45</v>
      </c>
      <c r="E423" t="s">
        <v>26</v>
      </c>
      <c r="F423" s="1">
        <v>-4500</v>
      </c>
      <c r="G423">
        <v>1</v>
      </c>
    </row>
    <row r="424" spans="1:7" x14ac:dyDescent="0.25">
      <c r="A424">
        <v>2009</v>
      </c>
      <c r="B424" t="s">
        <v>5</v>
      </c>
      <c r="C424" t="s">
        <v>6</v>
      </c>
      <c r="D424" t="s">
        <v>7</v>
      </c>
      <c r="E424" t="s">
        <v>38</v>
      </c>
      <c r="F424" s="1">
        <v>-1254352.7656</v>
      </c>
      <c r="G424">
        <v>3</v>
      </c>
    </row>
    <row r="425" spans="1:7" x14ac:dyDescent="0.25">
      <c r="A425">
        <v>2009</v>
      </c>
      <c r="B425" t="s">
        <v>5</v>
      </c>
      <c r="C425" t="s">
        <v>48</v>
      </c>
      <c r="D425" t="s">
        <v>49</v>
      </c>
      <c r="E425" t="s">
        <v>26</v>
      </c>
      <c r="F425" s="1">
        <v>-4012831.5</v>
      </c>
      <c r="G425">
        <v>8</v>
      </c>
    </row>
    <row r="426" spans="1:7" x14ac:dyDescent="0.25">
      <c r="A426">
        <v>2010</v>
      </c>
      <c r="B426" t="s">
        <v>5</v>
      </c>
      <c r="C426" t="s">
        <v>9</v>
      </c>
      <c r="D426" t="s">
        <v>10</v>
      </c>
      <c r="E426" t="s">
        <v>14</v>
      </c>
      <c r="F426" s="1">
        <v>436908194.61909997</v>
      </c>
      <c r="G426">
        <v>30</v>
      </c>
    </row>
    <row r="427" spans="1:7" x14ac:dyDescent="0.25">
      <c r="A427">
        <v>2010</v>
      </c>
      <c r="B427" t="s">
        <v>5</v>
      </c>
      <c r="C427" t="s">
        <v>6</v>
      </c>
      <c r="D427" t="s">
        <v>7</v>
      </c>
      <c r="E427" t="s">
        <v>11</v>
      </c>
      <c r="F427" s="1">
        <v>416913502.53140002</v>
      </c>
      <c r="G427">
        <v>231</v>
      </c>
    </row>
    <row r="428" spans="1:7" x14ac:dyDescent="0.25">
      <c r="A428">
        <v>2010</v>
      </c>
      <c r="B428" t="s">
        <v>5</v>
      </c>
      <c r="C428" t="s">
        <v>31</v>
      </c>
      <c r="D428" t="s">
        <v>32</v>
      </c>
      <c r="E428" t="s">
        <v>11</v>
      </c>
      <c r="F428" s="1">
        <v>413920148.78130001</v>
      </c>
      <c r="G428">
        <v>144</v>
      </c>
    </row>
    <row r="429" spans="1:7" x14ac:dyDescent="0.25">
      <c r="A429">
        <v>2010</v>
      </c>
      <c r="B429" t="s">
        <v>5</v>
      </c>
      <c r="C429" t="s">
        <v>21</v>
      </c>
      <c r="D429" t="s">
        <v>22</v>
      </c>
      <c r="E429" t="s">
        <v>23</v>
      </c>
      <c r="F429" s="1">
        <v>360511643.625</v>
      </c>
      <c r="G429">
        <v>24</v>
      </c>
    </row>
    <row r="430" spans="1:7" x14ac:dyDescent="0.25">
      <c r="A430">
        <v>2010</v>
      </c>
      <c r="B430" t="s">
        <v>5</v>
      </c>
      <c r="C430" t="s">
        <v>6</v>
      </c>
      <c r="D430" t="s">
        <v>7</v>
      </c>
      <c r="E430" t="s">
        <v>8</v>
      </c>
      <c r="F430" s="1">
        <v>353506862.80909997</v>
      </c>
      <c r="G430">
        <v>128</v>
      </c>
    </row>
    <row r="431" spans="1:7" x14ac:dyDescent="0.25">
      <c r="A431">
        <v>2010</v>
      </c>
      <c r="B431" t="s">
        <v>5</v>
      </c>
      <c r="C431" t="s">
        <v>64</v>
      </c>
      <c r="D431" t="s">
        <v>65</v>
      </c>
      <c r="E431" t="s">
        <v>33</v>
      </c>
      <c r="F431" s="1">
        <v>343079716</v>
      </c>
      <c r="G431">
        <v>7</v>
      </c>
    </row>
    <row r="432" spans="1:7" x14ac:dyDescent="0.25">
      <c r="A432">
        <v>2010</v>
      </c>
      <c r="B432" t="s">
        <v>5</v>
      </c>
      <c r="C432" t="s">
        <v>9</v>
      </c>
      <c r="D432" t="s">
        <v>10</v>
      </c>
      <c r="E432" t="s">
        <v>11</v>
      </c>
      <c r="F432" s="1">
        <v>239747171.66409999</v>
      </c>
      <c r="G432">
        <v>45</v>
      </c>
    </row>
    <row r="433" spans="1:7" x14ac:dyDescent="0.25">
      <c r="A433">
        <v>2010</v>
      </c>
      <c r="B433" t="s">
        <v>5</v>
      </c>
      <c r="C433" t="s">
        <v>41</v>
      </c>
      <c r="D433" t="s">
        <v>42</v>
      </c>
      <c r="E433" t="s">
        <v>11</v>
      </c>
      <c r="F433" s="1">
        <v>204774785.25</v>
      </c>
      <c r="G433">
        <v>37</v>
      </c>
    </row>
    <row r="434" spans="1:7" x14ac:dyDescent="0.25">
      <c r="A434">
        <v>2010</v>
      </c>
      <c r="B434" t="s">
        <v>5</v>
      </c>
      <c r="C434" t="s">
        <v>12</v>
      </c>
      <c r="D434" t="s">
        <v>13</v>
      </c>
      <c r="E434" t="s">
        <v>26</v>
      </c>
      <c r="F434" s="1">
        <v>187379567.64930001</v>
      </c>
      <c r="G434">
        <v>93</v>
      </c>
    </row>
    <row r="435" spans="1:7" x14ac:dyDescent="0.25">
      <c r="A435">
        <v>2010</v>
      </c>
      <c r="B435" t="s">
        <v>5</v>
      </c>
      <c r="C435" t="s">
        <v>36</v>
      </c>
      <c r="D435" t="s">
        <v>37</v>
      </c>
      <c r="E435" t="s">
        <v>47</v>
      </c>
      <c r="F435" s="1">
        <v>183382208.6981</v>
      </c>
      <c r="G435">
        <v>381</v>
      </c>
    </row>
    <row r="436" spans="1:7" x14ac:dyDescent="0.25">
      <c r="A436">
        <v>2010</v>
      </c>
      <c r="B436" t="s">
        <v>5</v>
      </c>
      <c r="C436" t="s">
        <v>9</v>
      </c>
      <c r="D436" t="s">
        <v>10</v>
      </c>
      <c r="E436" t="s">
        <v>26</v>
      </c>
      <c r="F436" s="1">
        <v>174397420.2159</v>
      </c>
      <c r="G436">
        <v>84</v>
      </c>
    </row>
    <row r="437" spans="1:7" x14ac:dyDescent="0.25">
      <c r="A437">
        <v>2010</v>
      </c>
      <c r="B437" t="s">
        <v>5</v>
      </c>
      <c r="C437" t="s">
        <v>12</v>
      </c>
      <c r="D437" t="s">
        <v>13</v>
      </c>
      <c r="E437" t="s">
        <v>47</v>
      </c>
      <c r="F437" s="1">
        <v>171462163.74829999</v>
      </c>
      <c r="G437">
        <v>86</v>
      </c>
    </row>
    <row r="438" spans="1:7" x14ac:dyDescent="0.25">
      <c r="A438">
        <v>2010</v>
      </c>
      <c r="B438" t="s">
        <v>5</v>
      </c>
      <c r="C438" t="s">
        <v>36</v>
      </c>
      <c r="D438" t="s">
        <v>37</v>
      </c>
      <c r="E438" t="s">
        <v>14</v>
      </c>
      <c r="F438" s="1">
        <v>120604560.75650001</v>
      </c>
      <c r="G438">
        <v>406</v>
      </c>
    </row>
    <row r="439" spans="1:7" x14ac:dyDescent="0.25">
      <c r="A439">
        <v>2010</v>
      </c>
      <c r="B439" t="s">
        <v>5</v>
      </c>
      <c r="C439" t="s">
        <v>6</v>
      </c>
      <c r="D439" t="s">
        <v>7</v>
      </c>
      <c r="E439" t="s">
        <v>14</v>
      </c>
      <c r="F439" s="1">
        <v>108203103.5281</v>
      </c>
      <c r="G439">
        <v>49</v>
      </c>
    </row>
    <row r="440" spans="1:7" x14ac:dyDescent="0.25">
      <c r="A440">
        <v>2010</v>
      </c>
      <c r="B440" t="s">
        <v>5</v>
      </c>
      <c r="C440" t="s">
        <v>29</v>
      </c>
      <c r="D440" t="s">
        <v>30</v>
      </c>
      <c r="E440" t="s">
        <v>11</v>
      </c>
      <c r="F440" s="1">
        <v>106869360.25</v>
      </c>
      <c r="G440">
        <v>15</v>
      </c>
    </row>
    <row r="441" spans="1:7" x14ac:dyDescent="0.25">
      <c r="A441">
        <v>2010</v>
      </c>
      <c r="B441" t="s">
        <v>5</v>
      </c>
      <c r="C441" t="s">
        <v>67</v>
      </c>
      <c r="D441" t="s">
        <v>68</v>
      </c>
      <c r="E441" t="s">
        <v>19</v>
      </c>
      <c r="F441" s="1">
        <v>106635108</v>
      </c>
      <c r="G441">
        <v>1482</v>
      </c>
    </row>
    <row r="442" spans="1:7" x14ac:dyDescent="0.25">
      <c r="A442">
        <v>2010</v>
      </c>
      <c r="B442" t="s">
        <v>5</v>
      </c>
      <c r="C442" t="s">
        <v>103</v>
      </c>
      <c r="D442" t="s">
        <v>104</v>
      </c>
      <c r="E442" t="s">
        <v>51</v>
      </c>
      <c r="F442" s="1">
        <v>97635824.875</v>
      </c>
      <c r="G442">
        <v>8</v>
      </c>
    </row>
    <row r="443" spans="1:7" x14ac:dyDescent="0.25">
      <c r="A443">
        <v>2010</v>
      </c>
      <c r="B443" t="s">
        <v>5</v>
      </c>
      <c r="C443" t="s">
        <v>12</v>
      </c>
      <c r="D443" t="s">
        <v>13</v>
      </c>
      <c r="E443" t="s">
        <v>51</v>
      </c>
      <c r="F443" s="1">
        <v>91138775.875</v>
      </c>
      <c r="G443">
        <v>17</v>
      </c>
    </row>
    <row r="444" spans="1:7" x14ac:dyDescent="0.25">
      <c r="A444">
        <v>2010</v>
      </c>
      <c r="B444" t="s">
        <v>5</v>
      </c>
      <c r="C444" t="s">
        <v>77</v>
      </c>
      <c r="D444" t="s">
        <v>78</v>
      </c>
      <c r="E444" t="s">
        <v>11</v>
      </c>
      <c r="F444" s="1">
        <v>84727763.063800007</v>
      </c>
      <c r="G444">
        <v>38</v>
      </c>
    </row>
    <row r="445" spans="1:7" x14ac:dyDescent="0.25">
      <c r="A445">
        <v>2010</v>
      </c>
      <c r="B445" t="s">
        <v>5</v>
      </c>
      <c r="C445" t="s">
        <v>9</v>
      </c>
      <c r="D445" t="s">
        <v>10</v>
      </c>
      <c r="E445" t="s">
        <v>8</v>
      </c>
      <c r="F445" s="1">
        <v>82705559.781299993</v>
      </c>
      <c r="G445">
        <v>28</v>
      </c>
    </row>
    <row r="446" spans="1:7" x14ac:dyDescent="0.25">
      <c r="A446">
        <v>2010</v>
      </c>
      <c r="B446" t="s">
        <v>5</v>
      </c>
      <c r="C446" t="s">
        <v>12</v>
      </c>
      <c r="D446" t="s">
        <v>13</v>
      </c>
      <c r="E446" t="s">
        <v>8</v>
      </c>
      <c r="F446" s="1">
        <v>80492796.801400006</v>
      </c>
      <c r="G446">
        <v>73</v>
      </c>
    </row>
    <row r="447" spans="1:7" x14ac:dyDescent="0.25">
      <c r="A447">
        <v>2010</v>
      </c>
      <c r="B447" t="s">
        <v>5</v>
      </c>
      <c r="C447" t="s">
        <v>39</v>
      </c>
      <c r="D447" t="s">
        <v>40</v>
      </c>
      <c r="E447" t="s">
        <v>14</v>
      </c>
      <c r="F447" s="1">
        <v>73139439.864800006</v>
      </c>
      <c r="G447">
        <v>56</v>
      </c>
    </row>
    <row r="448" spans="1:7" x14ac:dyDescent="0.25">
      <c r="A448">
        <v>2010</v>
      </c>
      <c r="B448" t="s">
        <v>5</v>
      </c>
      <c r="C448" t="s">
        <v>72</v>
      </c>
      <c r="D448" t="s">
        <v>73</v>
      </c>
      <c r="E448" t="s">
        <v>26</v>
      </c>
      <c r="F448" s="1">
        <v>70744441</v>
      </c>
      <c r="G448">
        <v>27</v>
      </c>
    </row>
    <row r="449" spans="1:7" x14ac:dyDescent="0.25">
      <c r="A449">
        <v>2010</v>
      </c>
      <c r="B449" t="s">
        <v>5</v>
      </c>
      <c r="C449" t="s">
        <v>87</v>
      </c>
      <c r="D449" t="s">
        <v>88</v>
      </c>
      <c r="E449" t="s">
        <v>38</v>
      </c>
      <c r="F449" s="1">
        <v>67616001.846399993</v>
      </c>
      <c r="G449">
        <v>50</v>
      </c>
    </row>
    <row r="450" spans="1:7" x14ac:dyDescent="0.25">
      <c r="A450">
        <v>2010</v>
      </c>
      <c r="B450" t="s">
        <v>5</v>
      </c>
      <c r="C450" t="s">
        <v>77</v>
      </c>
      <c r="D450" t="s">
        <v>78</v>
      </c>
      <c r="E450" t="s">
        <v>8</v>
      </c>
      <c r="F450" s="1">
        <v>67102428.586000003</v>
      </c>
      <c r="G450">
        <v>15</v>
      </c>
    </row>
    <row r="451" spans="1:7" x14ac:dyDescent="0.25">
      <c r="A451">
        <v>2010</v>
      </c>
      <c r="B451" t="s">
        <v>5</v>
      </c>
      <c r="C451" t="s">
        <v>17</v>
      </c>
      <c r="D451" t="s">
        <v>44</v>
      </c>
      <c r="E451" t="s">
        <v>38</v>
      </c>
      <c r="F451" s="1">
        <v>57169660.7557</v>
      </c>
      <c r="G451">
        <v>46</v>
      </c>
    </row>
    <row r="452" spans="1:7" x14ac:dyDescent="0.25">
      <c r="A452">
        <v>2010</v>
      </c>
      <c r="B452" t="s">
        <v>5</v>
      </c>
      <c r="C452" t="s">
        <v>17</v>
      </c>
      <c r="D452" t="s">
        <v>18</v>
      </c>
      <c r="E452" t="s">
        <v>19</v>
      </c>
      <c r="F452" s="1">
        <v>52715837.938199997</v>
      </c>
      <c r="G452">
        <v>2808</v>
      </c>
    </row>
    <row r="453" spans="1:7" x14ac:dyDescent="0.25">
      <c r="A453">
        <v>2010</v>
      </c>
      <c r="B453" t="s">
        <v>5</v>
      </c>
      <c r="C453" t="s">
        <v>98</v>
      </c>
      <c r="D453" t="s">
        <v>99</v>
      </c>
      <c r="E453" t="s">
        <v>26</v>
      </c>
      <c r="F453" s="1">
        <v>52294608</v>
      </c>
      <c r="G453">
        <v>10</v>
      </c>
    </row>
    <row r="454" spans="1:7" x14ac:dyDescent="0.25">
      <c r="A454">
        <v>2010</v>
      </c>
      <c r="B454" t="s">
        <v>5</v>
      </c>
      <c r="C454" t="s">
        <v>39</v>
      </c>
      <c r="D454" t="s">
        <v>40</v>
      </c>
      <c r="E454" t="s">
        <v>8</v>
      </c>
      <c r="F454" s="1">
        <v>40922196.009999998</v>
      </c>
      <c r="G454">
        <v>48</v>
      </c>
    </row>
    <row r="455" spans="1:7" x14ac:dyDescent="0.25">
      <c r="A455">
        <v>2010</v>
      </c>
      <c r="B455" t="s">
        <v>5</v>
      </c>
      <c r="C455" t="s">
        <v>124</v>
      </c>
      <c r="D455" t="s">
        <v>125</v>
      </c>
      <c r="E455" t="s">
        <v>11</v>
      </c>
      <c r="F455" s="1">
        <v>37684308</v>
      </c>
      <c r="G455">
        <v>1</v>
      </c>
    </row>
    <row r="456" spans="1:7" x14ac:dyDescent="0.25">
      <c r="A456">
        <v>2010</v>
      </c>
      <c r="B456" t="s">
        <v>5</v>
      </c>
      <c r="C456" t="s">
        <v>17</v>
      </c>
      <c r="D456" t="s">
        <v>84</v>
      </c>
      <c r="E456" t="s">
        <v>8</v>
      </c>
      <c r="F456" s="1">
        <v>32784748.6675</v>
      </c>
      <c r="G456">
        <v>38</v>
      </c>
    </row>
    <row r="457" spans="1:7" x14ac:dyDescent="0.25">
      <c r="A457">
        <v>2010</v>
      </c>
      <c r="B457" t="s">
        <v>5</v>
      </c>
      <c r="C457" t="s">
        <v>48</v>
      </c>
      <c r="D457" t="s">
        <v>49</v>
      </c>
      <c r="E457" t="s">
        <v>26</v>
      </c>
      <c r="F457" s="1">
        <v>31582493</v>
      </c>
      <c r="G457">
        <v>9</v>
      </c>
    </row>
    <row r="458" spans="1:7" x14ac:dyDescent="0.25">
      <c r="A458">
        <v>2010</v>
      </c>
      <c r="B458" t="s">
        <v>5</v>
      </c>
      <c r="C458" t="s">
        <v>17</v>
      </c>
      <c r="D458" t="s">
        <v>43</v>
      </c>
      <c r="E458" t="s">
        <v>19</v>
      </c>
      <c r="F458" s="1">
        <v>31416827.491500001</v>
      </c>
      <c r="G458">
        <v>2182</v>
      </c>
    </row>
    <row r="459" spans="1:7" x14ac:dyDescent="0.25">
      <c r="A459">
        <v>2010</v>
      </c>
      <c r="B459" t="s">
        <v>5</v>
      </c>
      <c r="C459" t="s">
        <v>34</v>
      </c>
      <c r="D459" t="s">
        <v>35</v>
      </c>
      <c r="E459" t="s">
        <v>26</v>
      </c>
      <c r="F459" s="1">
        <v>30881889</v>
      </c>
      <c r="G459">
        <v>15</v>
      </c>
    </row>
    <row r="460" spans="1:7" x14ac:dyDescent="0.25">
      <c r="A460">
        <v>2010</v>
      </c>
      <c r="B460" t="s">
        <v>5</v>
      </c>
      <c r="C460" t="s">
        <v>17</v>
      </c>
      <c r="D460" t="s">
        <v>102</v>
      </c>
      <c r="E460" t="s">
        <v>14</v>
      </c>
      <c r="F460" s="1">
        <v>28751816</v>
      </c>
      <c r="G460">
        <v>25</v>
      </c>
    </row>
    <row r="461" spans="1:7" x14ac:dyDescent="0.25">
      <c r="A461">
        <v>2010</v>
      </c>
      <c r="B461" t="s">
        <v>5</v>
      </c>
      <c r="C461" t="s">
        <v>77</v>
      </c>
      <c r="D461" t="s">
        <v>78</v>
      </c>
      <c r="E461" t="s">
        <v>26</v>
      </c>
      <c r="F461" s="1">
        <v>27723934.379900001</v>
      </c>
      <c r="G461">
        <v>5</v>
      </c>
    </row>
    <row r="462" spans="1:7" x14ac:dyDescent="0.25">
      <c r="A462">
        <v>2010</v>
      </c>
      <c r="B462" t="s">
        <v>5</v>
      </c>
      <c r="C462" t="s">
        <v>53</v>
      </c>
      <c r="D462" t="s">
        <v>53</v>
      </c>
      <c r="E462" t="s">
        <v>14</v>
      </c>
      <c r="F462" s="1">
        <v>25834602.8829</v>
      </c>
      <c r="G462">
        <v>17</v>
      </c>
    </row>
    <row r="463" spans="1:7" x14ac:dyDescent="0.25">
      <c r="A463">
        <v>2010</v>
      </c>
      <c r="B463" t="s">
        <v>5</v>
      </c>
      <c r="C463" t="s">
        <v>39</v>
      </c>
      <c r="D463" t="s">
        <v>40</v>
      </c>
      <c r="E463" t="s">
        <v>11</v>
      </c>
      <c r="F463" s="1">
        <v>25394094</v>
      </c>
      <c r="G463">
        <v>5</v>
      </c>
    </row>
    <row r="464" spans="1:7" x14ac:dyDescent="0.25">
      <c r="A464">
        <v>2010</v>
      </c>
      <c r="B464" t="s">
        <v>5</v>
      </c>
      <c r="C464" t="s">
        <v>36</v>
      </c>
      <c r="D464" t="s">
        <v>37</v>
      </c>
      <c r="E464" t="s">
        <v>8</v>
      </c>
      <c r="F464" s="1">
        <v>24842056.8926</v>
      </c>
      <c r="G464">
        <v>65</v>
      </c>
    </row>
    <row r="465" spans="1:7" x14ac:dyDescent="0.25">
      <c r="A465">
        <v>2010</v>
      </c>
      <c r="B465" t="s">
        <v>5</v>
      </c>
      <c r="C465" t="s">
        <v>57</v>
      </c>
      <c r="D465" t="s">
        <v>62</v>
      </c>
      <c r="E465" t="s">
        <v>11</v>
      </c>
      <c r="F465" s="1">
        <v>22250514</v>
      </c>
      <c r="G465">
        <v>2</v>
      </c>
    </row>
    <row r="466" spans="1:7" x14ac:dyDescent="0.25">
      <c r="A466">
        <v>2010</v>
      </c>
      <c r="B466" t="s">
        <v>5</v>
      </c>
      <c r="C466" t="s">
        <v>36</v>
      </c>
      <c r="D466" t="s">
        <v>37</v>
      </c>
      <c r="E466" t="s">
        <v>51</v>
      </c>
      <c r="F466" s="1">
        <v>21435981.915800001</v>
      </c>
      <c r="G466">
        <v>73</v>
      </c>
    </row>
    <row r="467" spans="1:7" x14ac:dyDescent="0.25">
      <c r="A467">
        <v>2010</v>
      </c>
      <c r="B467" t="s">
        <v>5</v>
      </c>
      <c r="C467" t="s">
        <v>6</v>
      </c>
      <c r="D467" t="s">
        <v>7</v>
      </c>
      <c r="E467" t="s">
        <v>26</v>
      </c>
      <c r="F467" s="1">
        <v>20172490.054400001</v>
      </c>
      <c r="G467">
        <v>82</v>
      </c>
    </row>
    <row r="468" spans="1:7" x14ac:dyDescent="0.25">
      <c r="A468">
        <v>2010</v>
      </c>
      <c r="B468" t="s">
        <v>5</v>
      </c>
      <c r="C468" t="s">
        <v>77</v>
      </c>
      <c r="D468" t="s">
        <v>78</v>
      </c>
      <c r="E468" t="s">
        <v>23</v>
      </c>
      <c r="F468" s="1">
        <v>15508456.547800001</v>
      </c>
      <c r="G468">
        <v>16</v>
      </c>
    </row>
    <row r="469" spans="1:7" x14ac:dyDescent="0.25">
      <c r="A469">
        <v>2010</v>
      </c>
      <c r="B469" t="s">
        <v>5</v>
      </c>
      <c r="C469" t="s">
        <v>17</v>
      </c>
      <c r="D469" t="s">
        <v>44</v>
      </c>
      <c r="E469" t="s">
        <v>11</v>
      </c>
      <c r="F469" s="1">
        <v>13821673.460899999</v>
      </c>
      <c r="G469">
        <v>31</v>
      </c>
    </row>
    <row r="470" spans="1:7" x14ac:dyDescent="0.25">
      <c r="A470">
        <v>2010</v>
      </c>
      <c r="B470" t="s">
        <v>5</v>
      </c>
      <c r="C470" t="s">
        <v>6</v>
      </c>
      <c r="D470" t="s">
        <v>7</v>
      </c>
      <c r="E470" t="s">
        <v>38</v>
      </c>
      <c r="F470" s="1">
        <v>10232485</v>
      </c>
      <c r="G470">
        <v>6</v>
      </c>
    </row>
    <row r="471" spans="1:7" x14ac:dyDescent="0.25">
      <c r="A471">
        <v>2010</v>
      </c>
      <c r="B471" t="s">
        <v>5</v>
      </c>
      <c r="C471" t="s">
        <v>12</v>
      </c>
      <c r="D471" t="s">
        <v>13</v>
      </c>
      <c r="E471" t="s">
        <v>14</v>
      </c>
      <c r="F471" s="1">
        <v>8925245.0967999995</v>
      </c>
      <c r="G471">
        <v>29</v>
      </c>
    </row>
    <row r="472" spans="1:7" x14ac:dyDescent="0.25">
      <c r="A472">
        <v>2010</v>
      </c>
      <c r="B472" t="s">
        <v>5</v>
      </c>
      <c r="C472" t="s">
        <v>48</v>
      </c>
      <c r="D472" t="s">
        <v>49</v>
      </c>
      <c r="E472" t="s">
        <v>11</v>
      </c>
      <c r="F472" s="1">
        <v>8692590.0313000008</v>
      </c>
      <c r="G472">
        <v>3</v>
      </c>
    </row>
    <row r="473" spans="1:7" x14ac:dyDescent="0.25">
      <c r="A473">
        <v>2010</v>
      </c>
      <c r="B473" t="s">
        <v>5</v>
      </c>
      <c r="C473" t="s">
        <v>69</v>
      </c>
      <c r="D473" t="s">
        <v>70</v>
      </c>
      <c r="E473" t="s">
        <v>14</v>
      </c>
      <c r="F473" s="1">
        <v>7079928</v>
      </c>
      <c r="G473">
        <v>1</v>
      </c>
    </row>
    <row r="474" spans="1:7" x14ac:dyDescent="0.25">
      <c r="A474">
        <v>2010</v>
      </c>
      <c r="B474" t="s">
        <v>5</v>
      </c>
      <c r="C474" t="s">
        <v>17</v>
      </c>
      <c r="D474" t="s">
        <v>75</v>
      </c>
      <c r="E474" t="s">
        <v>8</v>
      </c>
      <c r="F474" s="1">
        <v>6351205.9609000003</v>
      </c>
      <c r="G474">
        <v>20</v>
      </c>
    </row>
    <row r="475" spans="1:7" x14ac:dyDescent="0.25">
      <c r="A475">
        <v>2010</v>
      </c>
      <c r="B475" t="s">
        <v>5</v>
      </c>
      <c r="C475" t="s">
        <v>21</v>
      </c>
      <c r="D475" t="s">
        <v>22</v>
      </c>
      <c r="E475" t="s">
        <v>11</v>
      </c>
      <c r="F475" s="1">
        <v>5222487.75</v>
      </c>
      <c r="G475">
        <v>4</v>
      </c>
    </row>
    <row r="476" spans="1:7" x14ac:dyDescent="0.25">
      <c r="A476">
        <v>2010</v>
      </c>
      <c r="B476" t="s">
        <v>5</v>
      </c>
      <c r="C476" t="s">
        <v>69</v>
      </c>
      <c r="D476" t="s">
        <v>70</v>
      </c>
      <c r="E476" t="s">
        <v>26</v>
      </c>
      <c r="F476" s="1">
        <v>5093420</v>
      </c>
      <c r="G476">
        <v>5</v>
      </c>
    </row>
    <row r="477" spans="1:7" x14ac:dyDescent="0.25">
      <c r="A477">
        <v>2010</v>
      </c>
      <c r="B477" t="s">
        <v>5</v>
      </c>
      <c r="C477" t="s">
        <v>6</v>
      </c>
      <c r="D477" t="s">
        <v>7</v>
      </c>
      <c r="E477" t="s">
        <v>33</v>
      </c>
      <c r="F477" s="1">
        <v>2632995</v>
      </c>
      <c r="G477">
        <v>1</v>
      </c>
    </row>
    <row r="478" spans="1:7" x14ac:dyDescent="0.25">
      <c r="A478">
        <v>2010</v>
      </c>
      <c r="B478" t="s">
        <v>5</v>
      </c>
      <c r="C478" t="s">
        <v>36</v>
      </c>
      <c r="D478" t="s">
        <v>37</v>
      </c>
      <c r="E478" t="s">
        <v>33</v>
      </c>
      <c r="F478" s="1">
        <v>2591582.0038999999</v>
      </c>
      <c r="G478">
        <v>10</v>
      </c>
    </row>
    <row r="479" spans="1:7" x14ac:dyDescent="0.25">
      <c r="A479">
        <v>2010</v>
      </c>
      <c r="B479" t="s">
        <v>5</v>
      </c>
      <c r="C479" t="s">
        <v>31</v>
      </c>
      <c r="D479" t="s">
        <v>32</v>
      </c>
      <c r="E479" t="s">
        <v>26</v>
      </c>
      <c r="F479" s="1">
        <v>2583462</v>
      </c>
      <c r="G479">
        <v>6</v>
      </c>
    </row>
    <row r="480" spans="1:7" x14ac:dyDescent="0.25">
      <c r="A480">
        <v>2010</v>
      </c>
      <c r="B480" t="s">
        <v>5</v>
      </c>
      <c r="C480" t="s">
        <v>17</v>
      </c>
      <c r="D480" t="s">
        <v>76</v>
      </c>
      <c r="E480" t="s">
        <v>8</v>
      </c>
      <c r="F480" s="1">
        <v>2368338</v>
      </c>
      <c r="G480">
        <v>3</v>
      </c>
    </row>
    <row r="481" spans="1:7" x14ac:dyDescent="0.25">
      <c r="A481">
        <v>2010</v>
      </c>
      <c r="B481" t="s">
        <v>5</v>
      </c>
      <c r="C481" t="s">
        <v>79</v>
      </c>
      <c r="D481" t="s">
        <v>80</v>
      </c>
      <c r="E481" t="s">
        <v>38</v>
      </c>
      <c r="F481" s="1">
        <v>2009998.9727</v>
      </c>
      <c r="G481">
        <v>10</v>
      </c>
    </row>
    <row r="482" spans="1:7" x14ac:dyDescent="0.25">
      <c r="A482">
        <v>2010</v>
      </c>
      <c r="B482" t="s">
        <v>5</v>
      </c>
      <c r="C482" t="s">
        <v>36</v>
      </c>
      <c r="D482" t="s">
        <v>37</v>
      </c>
      <c r="E482" t="s">
        <v>38</v>
      </c>
      <c r="F482" s="1">
        <v>1927166.0625</v>
      </c>
      <c r="G482">
        <v>9</v>
      </c>
    </row>
    <row r="483" spans="1:7" x14ac:dyDescent="0.25">
      <c r="A483">
        <v>2010</v>
      </c>
      <c r="B483" t="s">
        <v>5</v>
      </c>
      <c r="C483" t="s">
        <v>15</v>
      </c>
      <c r="D483" t="s">
        <v>16</v>
      </c>
      <c r="E483" t="s">
        <v>11</v>
      </c>
      <c r="F483" s="1">
        <v>1921653.25</v>
      </c>
      <c r="G483">
        <v>5</v>
      </c>
    </row>
    <row r="484" spans="1:7" x14ac:dyDescent="0.25">
      <c r="A484">
        <v>2010</v>
      </c>
      <c r="B484" t="s">
        <v>5</v>
      </c>
      <c r="C484" t="s">
        <v>36</v>
      </c>
      <c r="D484" t="s">
        <v>37</v>
      </c>
      <c r="E484" t="s">
        <v>26</v>
      </c>
      <c r="F484" s="1">
        <v>1874998.9415</v>
      </c>
      <c r="G484">
        <v>4</v>
      </c>
    </row>
    <row r="485" spans="1:7" x14ac:dyDescent="0.25">
      <c r="A485">
        <v>2010</v>
      </c>
      <c r="B485" t="s">
        <v>5</v>
      </c>
      <c r="C485" t="s">
        <v>72</v>
      </c>
      <c r="D485" t="s">
        <v>73</v>
      </c>
      <c r="E485" t="s">
        <v>47</v>
      </c>
      <c r="F485" s="1">
        <v>1452000</v>
      </c>
      <c r="G485">
        <v>2</v>
      </c>
    </row>
    <row r="486" spans="1:7" x14ac:dyDescent="0.25">
      <c r="A486">
        <v>2010</v>
      </c>
      <c r="B486" t="s">
        <v>5</v>
      </c>
      <c r="C486" t="s">
        <v>72</v>
      </c>
      <c r="D486" t="s">
        <v>73</v>
      </c>
      <c r="E486" t="s">
        <v>51</v>
      </c>
      <c r="F486" s="1">
        <v>1385698</v>
      </c>
      <c r="G486">
        <v>7</v>
      </c>
    </row>
    <row r="487" spans="1:7" x14ac:dyDescent="0.25">
      <c r="A487">
        <v>2010</v>
      </c>
      <c r="B487" t="s">
        <v>5</v>
      </c>
      <c r="C487" t="s">
        <v>39</v>
      </c>
      <c r="D487" t="s">
        <v>40</v>
      </c>
      <c r="E487" t="s">
        <v>23</v>
      </c>
      <c r="F487" s="1">
        <v>1379327.0390999999</v>
      </c>
      <c r="G487">
        <v>9</v>
      </c>
    </row>
    <row r="488" spans="1:7" x14ac:dyDescent="0.25">
      <c r="A488">
        <v>2010</v>
      </c>
      <c r="B488" t="s">
        <v>5</v>
      </c>
      <c r="C488" t="s">
        <v>12</v>
      </c>
      <c r="D488" t="s">
        <v>13</v>
      </c>
      <c r="E488" t="s">
        <v>33</v>
      </c>
      <c r="F488" s="1">
        <v>1340514.0625</v>
      </c>
      <c r="G488">
        <v>11</v>
      </c>
    </row>
    <row r="489" spans="1:7" x14ac:dyDescent="0.25">
      <c r="A489">
        <v>2010</v>
      </c>
      <c r="B489" t="s">
        <v>5</v>
      </c>
      <c r="C489" t="s">
        <v>85</v>
      </c>
      <c r="D489" t="s">
        <v>86</v>
      </c>
      <c r="E489" t="s">
        <v>11</v>
      </c>
      <c r="F489" s="1">
        <v>1282835.375</v>
      </c>
      <c r="G489">
        <v>1</v>
      </c>
    </row>
    <row r="490" spans="1:7" x14ac:dyDescent="0.25">
      <c r="A490">
        <v>2010</v>
      </c>
      <c r="B490" t="s">
        <v>5</v>
      </c>
      <c r="C490" t="s">
        <v>21</v>
      </c>
      <c r="D490" t="s">
        <v>22</v>
      </c>
      <c r="E490" t="s">
        <v>14</v>
      </c>
      <c r="F490" s="1">
        <v>762247</v>
      </c>
      <c r="G490">
        <v>1</v>
      </c>
    </row>
    <row r="491" spans="1:7" x14ac:dyDescent="0.25">
      <c r="A491">
        <v>2010</v>
      </c>
      <c r="B491" t="s">
        <v>5</v>
      </c>
      <c r="C491" t="s">
        <v>17</v>
      </c>
      <c r="D491" t="s">
        <v>54</v>
      </c>
      <c r="E491" t="s">
        <v>8</v>
      </c>
      <c r="F491" s="1">
        <v>587636.6875</v>
      </c>
      <c r="G491">
        <v>3</v>
      </c>
    </row>
    <row r="492" spans="1:7" x14ac:dyDescent="0.25">
      <c r="A492">
        <v>2010</v>
      </c>
      <c r="B492" t="s">
        <v>5</v>
      </c>
      <c r="C492" t="s">
        <v>39</v>
      </c>
      <c r="D492" t="s">
        <v>40</v>
      </c>
      <c r="E492" t="s">
        <v>33</v>
      </c>
      <c r="F492" s="1">
        <v>493457.26569999999</v>
      </c>
      <c r="G492">
        <v>6</v>
      </c>
    </row>
    <row r="493" spans="1:7" x14ac:dyDescent="0.25">
      <c r="A493">
        <v>2010</v>
      </c>
      <c r="B493" t="s">
        <v>5</v>
      </c>
      <c r="C493" t="s">
        <v>72</v>
      </c>
      <c r="D493" t="s">
        <v>73</v>
      </c>
      <c r="E493" t="s">
        <v>33</v>
      </c>
      <c r="F493" s="1">
        <v>474290.99410000001</v>
      </c>
      <c r="G493">
        <v>5</v>
      </c>
    </row>
    <row r="494" spans="1:7" x14ac:dyDescent="0.25">
      <c r="A494">
        <v>2010</v>
      </c>
      <c r="B494" t="s">
        <v>5</v>
      </c>
      <c r="C494" t="s">
        <v>39</v>
      </c>
      <c r="D494" t="s">
        <v>40</v>
      </c>
      <c r="E494" t="s">
        <v>50</v>
      </c>
      <c r="F494" s="1">
        <v>355900.67180000001</v>
      </c>
      <c r="G494">
        <v>8</v>
      </c>
    </row>
    <row r="495" spans="1:7" x14ac:dyDescent="0.25">
      <c r="A495">
        <v>2010</v>
      </c>
      <c r="B495" t="s">
        <v>5</v>
      </c>
      <c r="C495" t="s">
        <v>12</v>
      </c>
      <c r="D495" t="s">
        <v>13</v>
      </c>
      <c r="E495" t="s">
        <v>63</v>
      </c>
      <c r="F495" s="1">
        <v>163879</v>
      </c>
      <c r="G495">
        <v>2</v>
      </c>
    </row>
    <row r="496" spans="1:7" x14ac:dyDescent="0.25">
      <c r="A496">
        <v>2010</v>
      </c>
      <c r="B496" t="s">
        <v>5</v>
      </c>
      <c r="C496" t="s">
        <v>12</v>
      </c>
      <c r="D496" t="s">
        <v>13</v>
      </c>
      <c r="E496" t="s">
        <v>11</v>
      </c>
      <c r="F496" s="1">
        <v>122194.8808</v>
      </c>
      <c r="G496">
        <v>7</v>
      </c>
    </row>
    <row r="497" spans="1:7" x14ac:dyDescent="0.25">
      <c r="A497">
        <v>2010</v>
      </c>
      <c r="B497" t="s">
        <v>5</v>
      </c>
      <c r="C497" t="s">
        <v>106</v>
      </c>
      <c r="D497" t="s">
        <v>107</v>
      </c>
      <c r="E497" t="s">
        <v>8</v>
      </c>
      <c r="F497" s="1">
        <v>79950</v>
      </c>
      <c r="G497">
        <v>1</v>
      </c>
    </row>
    <row r="498" spans="1:7" x14ac:dyDescent="0.25">
      <c r="A498">
        <v>2010</v>
      </c>
      <c r="B498" t="s">
        <v>5</v>
      </c>
      <c r="C498" t="s">
        <v>39</v>
      </c>
      <c r="D498" t="s">
        <v>40</v>
      </c>
      <c r="E498" t="s">
        <v>63</v>
      </c>
      <c r="F498" s="1">
        <v>77668</v>
      </c>
      <c r="G498">
        <v>7</v>
      </c>
    </row>
    <row r="499" spans="1:7" x14ac:dyDescent="0.25">
      <c r="A499">
        <v>2010</v>
      </c>
      <c r="B499" t="s">
        <v>5</v>
      </c>
      <c r="C499" t="s">
        <v>12</v>
      </c>
      <c r="D499" t="s">
        <v>13</v>
      </c>
      <c r="E499" t="s">
        <v>23</v>
      </c>
      <c r="F499" s="1">
        <v>61283</v>
      </c>
      <c r="G499">
        <v>7</v>
      </c>
    </row>
    <row r="500" spans="1:7" x14ac:dyDescent="0.25">
      <c r="A500">
        <v>2010</v>
      </c>
      <c r="B500" t="s">
        <v>5</v>
      </c>
      <c r="C500" t="s">
        <v>12</v>
      </c>
      <c r="D500" t="s">
        <v>13</v>
      </c>
      <c r="E500" t="s">
        <v>50</v>
      </c>
      <c r="F500" s="1">
        <v>45983</v>
      </c>
      <c r="G500">
        <v>1</v>
      </c>
    </row>
    <row r="501" spans="1:7" x14ac:dyDescent="0.25">
      <c r="A501">
        <v>2010</v>
      </c>
      <c r="B501" t="s">
        <v>5</v>
      </c>
      <c r="C501" t="s">
        <v>39</v>
      </c>
      <c r="D501" t="s">
        <v>40</v>
      </c>
      <c r="E501" t="s">
        <v>19</v>
      </c>
      <c r="F501" s="1">
        <v>19511</v>
      </c>
      <c r="G501">
        <v>1</v>
      </c>
    </row>
    <row r="502" spans="1:7" x14ac:dyDescent="0.25">
      <c r="A502">
        <v>2010</v>
      </c>
      <c r="B502" t="s">
        <v>5</v>
      </c>
      <c r="C502" t="s">
        <v>17</v>
      </c>
      <c r="D502" t="s">
        <v>154</v>
      </c>
      <c r="E502" t="s">
        <v>14</v>
      </c>
      <c r="F502" s="1">
        <v>17887.4395</v>
      </c>
      <c r="G502">
        <v>1</v>
      </c>
    </row>
    <row r="503" spans="1:7" x14ac:dyDescent="0.25">
      <c r="A503">
        <v>2010</v>
      </c>
      <c r="B503" t="s">
        <v>5</v>
      </c>
      <c r="C503" t="s">
        <v>17</v>
      </c>
      <c r="D503" t="s">
        <v>97</v>
      </c>
      <c r="E503" t="s">
        <v>14</v>
      </c>
      <c r="F503" s="1">
        <v>9019</v>
      </c>
      <c r="G503">
        <v>1</v>
      </c>
    </row>
    <row r="504" spans="1:7" x14ac:dyDescent="0.25">
      <c r="A504">
        <v>2010</v>
      </c>
      <c r="B504" t="s">
        <v>5</v>
      </c>
      <c r="C504" t="s">
        <v>17</v>
      </c>
      <c r="D504" t="s">
        <v>152</v>
      </c>
      <c r="E504" t="s">
        <v>14</v>
      </c>
      <c r="F504" s="1">
        <v>6781.2597999999998</v>
      </c>
      <c r="G504">
        <v>1</v>
      </c>
    </row>
    <row r="505" spans="1:7" x14ac:dyDescent="0.25">
      <c r="A505">
        <v>2010</v>
      </c>
      <c r="B505" t="s">
        <v>5</v>
      </c>
      <c r="C505" t="s">
        <v>39</v>
      </c>
      <c r="D505" t="s">
        <v>40</v>
      </c>
      <c r="E505" t="s">
        <v>126</v>
      </c>
      <c r="F505" s="1">
        <v>4486</v>
      </c>
      <c r="G505">
        <v>1</v>
      </c>
    </row>
    <row r="506" spans="1:7" x14ac:dyDescent="0.25">
      <c r="A506">
        <v>2010</v>
      </c>
      <c r="B506" t="s">
        <v>5</v>
      </c>
      <c r="C506" t="s">
        <v>64</v>
      </c>
      <c r="D506" t="s">
        <v>65</v>
      </c>
      <c r="E506" t="s">
        <v>11</v>
      </c>
      <c r="F506" s="1">
        <v>0</v>
      </c>
      <c r="G506">
        <v>2</v>
      </c>
    </row>
    <row r="507" spans="1:7" x14ac:dyDescent="0.25">
      <c r="A507">
        <v>2010</v>
      </c>
      <c r="B507" t="s">
        <v>5</v>
      </c>
      <c r="C507" t="s">
        <v>9</v>
      </c>
      <c r="D507" t="s">
        <v>10</v>
      </c>
      <c r="E507" t="s">
        <v>50</v>
      </c>
      <c r="F507" s="1">
        <v>0</v>
      </c>
      <c r="G507">
        <v>0</v>
      </c>
    </row>
    <row r="508" spans="1:7" x14ac:dyDescent="0.25">
      <c r="A508">
        <v>2010</v>
      </c>
      <c r="B508" t="s">
        <v>5</v>
      </c>
      <c r="C508" t="s">
        <v>17</v>
      </c>
      <c r="D508" t="s">
        <v>153</v>
      </c>
      <c r="E508" t="s">
        <v>8</v>
      </c>
      <c r="F508" s="1">
        <v>0</v>
      </c>
      <c r="G508">
        <v>1</v>
      </c>
    </row>
    <row r="509" spans="1:7" x14ac:dyDescent="0.25">
      <c r="A509">
        <v>2010</v>
      </c>
      <c r="B509" t="s">
        <v>5</v>
      </c>
      <c r="C509" t="s">
        <v>17</v>
      </c>
      <c r="D509" t="s">
        <v>93</v>
      </c>
      <c r="E509" t="s">
        <v>8</v>
      </c>
      <c r="F509" s="1">
        <v>0</v>
      </c>
      <c r="G509">
        <v>1</v>
      </c>
    </row>
    <row r="510" spans="1:7" x14ac:dyDescent="0.25">
      <c r="A510">
        <v>2010</v>
      </c>
      <c r="B510" t="s">
        <v>5</v>
      </c>
      <c r="C510" t="s">
        <v>94</v>
      </c>
      <c r="D510" t="s">
        <v>95</v>
      </c>
      <c r="E510" t="s">
        <v>23</v>
      </c>
      <c r="F510" s="1">
        <v>-565.73</v>
      </c>
      <c r="G510">
        <v>1</v>
      </c>
    </row>
    <row r="511" spans="1:7" x14ac:dyDescent="0.25">
      <c r="A511">
        <v>2010</v>
      </c>
      <c r="B511" t="s">
        <v>5</v>
      </c>
      <c r="C511" t="s">
        <v>39</v>
      </c>
      <c r="D511" t="s">
        <v>40</v>
      </c>
      <c r="E511" t="s">
        <v>26</v>
      </c>
      <c r="F511" s="1">
        <v>-1918</v>
      </c>
      <c r="G511">
        <v>4</v>
      </c>
    </row>
    <row r="512" spans="1:7" x14ac:dyDescent="0.25">
      <c r="A512">
        <v>2010</v>
      </c>
      <c r="B512" t="s">
        <v>5</v>
      </c>
      <c r="C512" t="s">
        <v>41</v>
      </c>
      <c r="D512" t="s">
        <v>42</v>
      </c>
      <c r="E512" t="s">
        <v>26</v>
      </c>
      <c r="F512" s="1">
        <v>-278627</v>
      </c>
      <c r="G512">
        <v>4</v>
      </c>
    </row>
    <row r="513" spans="1:7" x14ac:dyDescent="0.25">
      <c r="A513">
        <v>2010</v>
      </c>
      <c r="B513" t="s">
        <v>5</v>
      </c>
      <c r="C513" t="s">
        <v>6</v>
      </c>
      <c r="D513" t="s">
        <v>7</v>
      </c>
      <c r="E513" t="s">
        <v>23</v>
      </c>
      <c r="F513" s="1">
        <v>-742928.375</v>
      </c>
      <c r="G513">
        <v>4</v>
      </c>
    </row>
    <row r="514" spans="1:7" x14ac:dyDescent="0.25">
      <c r="A514">
        <v>2011</v>
      </c>
      <c r="B514" t="s">
        <v>5</v>
      </c>
      <c r="C514" t="s">
        <v>21</v>
      </c>
      <c r="D514" t="s">
        <v>22</v>
      </c>
      <c r="E514" t="s">
        <v>23</v>
      </c>
      <c r="F514" s="1">
        <v>435995151.25</v>
      </c>
      <c r="G514">
        <v>30</v>
      </c>
    </row>
    <row r="515" spans="1:7" x14ac:dyDescent="0.25">
      <c r="A515">
        <v>2011</v>
      </c>
      <c r="B515" t="s">
        <v>5</v>
      </c>
      <c r="C515" t="s">
        <v>31</v>
      </c>
      <c r="D515" t="s">
        <v>32</v>
      </c>
      <c r="E515" t="s">
        <v>11</v>
      </c>
      <c r="F515" s="1">
        <v>434538285.01859999</v>
      </c>
      <c r="G515">
        <v>131</v>
      </c>
    </row>
    <row r="516" spans="1:7" x14ac:dyDescent="0.25">
      <c r="A516">
        <v>2011</v>
      </c>
      <c r="B516" t="s">
        <v>5</v>
      </c>
      <c r="C516" t="s">
        <v>6</v>
      </c>
      <c r="D516" t="s">
        <v>7</v>
      </c>
      <c r="E516" t="s">
        <v>8</v>
      </c>
      <c r="F516" s="1">
        <v>366607553.29299998</v>
      </c>
      <c r="G516">
        <v>182</v>
      </c>
    </row>
    <row r="517" spans="1:7" x14ac:dyDescent="0.25">
      <c r="A517">
        <v>2011</v>
      </c>
      <c r="B517" t="s">
        <v>5</v>
      </c>
      <c r="C517" t="s">
        <v>64</v>
      </c>
      <c r="D517" t="s">
        <v>65</v>
      </c>
      <c r="E517" t="s">
        <v>33</v>
      </c>
      <c r="F517" s="1">
        <v>263550328</v>
      </c>
      <c r="G517">
        <v>7</v>
      </c>
    </row>
    <row r="518" spans="1:7" x14ac:dyDescent="0.25">
      <c r="A518">
        <v>2011</v>
      </c>
      <c r="B518" t="s">
        <v>5</v>
      </c>
      <c r="C518" t="s">
        <v>41</v>
      </c>
      <c r="D518" t="s">
        <v>42</v>
      </c>
      <c r="E518" t="s">
        <v>11</v>
      </c>
      <c r="F518" s="1">
        <v>261309826.1094</v>
      </c>
      <c r="G518">
        <v>39</v>
      </c>
    </row>
    <row r="519" spans="1:7" x14ac:dyDescent="0.25">
      <c r="A519">
        <v>2011</v>
      </c>
      <c r="B519" t="s">
        <v>5</v>
      </c>
      <c r="C519" t="s">
        <v>6</v>
      </c>
      <c r="D519" t="s">
        <v>7</v>
      </c>
      <c r="E519" t="s">
        <v>11</v>
      </c>
      <c r="F519" s="1">
        <v>259666703.86289999</v>
      </c>
      <c r="G519">
        <v>337</v>
      </c>
    </row>
    <row r="520" spans="1:7" x14ac:dyDescent="0.25">
      <c r="A520">
        <v>2011</v>
      </c>
      <c r="B520" t="s">
        <v>5</v>
      </c>
      <c r="C520" t="s">
        <v>98</v>
      </c>
      <c r="D520" t="s">
        <v>99</v>
      </c>
      <c r="E520" t="s">
        <v>26</v>
      </c>
      <c r="F520" s="1">
        <v>214921539.11579999</v>
      </c>
      <c r="G520">
        <v>33</v>
      </c>
    </row>
    <row r="521" spans="1:7" x14ac:dyDescent="0.25">
      <c r="A521">
        <v>2011</v>
      </c>
      <c r="B521" t="s">
        <v>5</v>
      </c>
      <c r="C521" t="s">
        <v>12</v>
      </c>
      <c r="D521" t="s">
        <v>13</v>
      </c>
      <c r="E521" t="s">
        <v>47</v>
      </c>
      <c r="F521" s="1">
        <v>178249503.5948</v>
      </c>
      <c r="G521">
        <v>78</v>
      </c>
    </row>
    <row r="522" spans="1:7" x14ac:dyDescent="0.25">
      <c r="A522">
        <v>2011</v>
      </c>
      <c r="B522" t="s">
        <v>5</v>
      </c>
      <c r="C522" t="s">
        <v>12</v>
      </c>
      <c r="D522" t="s">
        <v>13</v>
      </c>
      <c r="E522" t="s">
        <v>26</v>
      </c>
      <c r="F522" s="1">
        <v>177616923.43340001</v>
      </c>
      <c r="G522">
        <v>111</v>
      </c>
    </row>
    <row r="523" spans="1:7" x14ac:dyDescent="0.25">
      <c r="A523">
        <v>2011</v>
      </c>
      <c r="B523" t="s">
        <v>5</v>
      </c>
      <c r="C523" t="s">
        <v>9</v>
      </c>
      <c r="D523" t="s">
        <v>10</v>
      </c>
      <c r="E523" t="s">
        <v>11</v>
      </c>
      <c r="F523" s="1">
        <v>164169548.58399999</v>
      </c>
      <c r="G523">
        <v>58</v>
      </c>
    </row>
    <row r="524" spans="1:7" x14ac:dyDescent="0.25">
      <c r="A524">
        <v>2011</v>
      </c>
      <c r="B524" t="s">
        <v>5</v>
      </c>
      <c r="C524" t="s">
        <v>77</v>
      </c>
      <c r="D524" t="s">
        <v>78</v>
      </c>
      <c r="E524" t="s">
        <v>11</v>
      </c>
      <c r="F524" s="1">
        <v>163755389.79370001</v>
      </c>
      <c r="G524">
        <v>60</v>
      </c>
    </row>
    <row r="525" spans="1:7" x14ac:dyDescent="0.25">
      <c r="A525">
        <v>2011</v>
      </c>
      <c r="B525" t="s">
        <v>5</v>
      </c>
      <c r="C525" t="s">
        <v>36</v>
      </c>
      <c r="D525" t="s">
        <v>37</v>
      </c>
      <c r="E525" t="s">
        <v>47</v>
      </c>
      <c r="F525" s="1">
        <v>138616714.24720001</v>
      </c>
      <c r="G525">
        <v>377</v>
      </c>
    </row>
    <row r="526" spans="1:7" x14ac:dyDescent="0.25">
      <c r="A526">
        <v>2011</v>
      </c>
      <c r="B526" t="s">
        <v>5</v>
      </c>
      <c r="C526" t="s">
        <v>9</v>
      </c>
      <c r="D526" t="s">
        <v>10</v>
      </c>
      <c r="E526" t="s">
        <v>26</v>
      </c>
      <c r="F526" s="1">
        <v>136392361.5663</v>
      </c>
      <c r="G526">
        <v>94</v>
      </c>
    </row>
    <row r="527" spans="1:7" x14ac:dyDescent="0.25">
      <c r="A527">
        <v>2011</v>
      </c>
      <c r="B527" t="s">
        <v>5</v>
      </c>
      <c r="C527" t="s">
        <v>77</v>
      </c>
      <c r="D527" t="s">
        <v>78</v>
      </c>
      <c r="E527" t="s">
        <v>23</v>
      </c>
      <c r="F527" s="1">
        <v>114532255.625</v>
      </c>
      <c r="G527">
        <v>6</v>
      </c>
    </row>
    <row r="528" spans="1:7" x14ac:dyDescent="0.25">
      <c r="A528">
        <v>2011</v>
      </c>
      <c r="B528" t="s">
        <v>5</v>
      </c>
      <c r="C528" t="s">
        <v>29</v>
      </c>
      <c r="D528" t="s">
        <v>30</v>
      </c>
      <c r="E528" t="s">
        <v>11</v>
      </c>
      <c r="F528" s="1">
        <v>110566093.15620001</v>
      </c>
      <c r="G528">
        <v>8</v>
      </c>
    </row>
    <row r="529" spans="1:7" x14ac:dyDescent="0.25">
      <c r="A529">
        <v>2011</v>
      </c>
      <c r="B529" t="s">
        <v>5</v>
      </c>
      <c r="C529" t="s">
        <v>9</v>
      </c>
      <c r="D529" t="s">
        <v>10</v>
      </c>
      <c r="E529" t="s">
        <v>8</v>
      </c>
      <c r="F529" s="1">
        <v>104381707.3828</v>
      </c>
      <c r="G529">
        <v>26</v>
      </c>
    </row>
    <row r="530" spans="1:7" x14ac:dyDescent="0.25">
      <c r="A530">
        <v>2011</v>
      </c>
      <c r="B530" t="s">
        <v>5</v>
      </c>
      <c r="C530" t="s">
        <v>12</v>
      </c>
      <c r="D530" t="s">
        <v>13</v>
      </c>
      <c r="E530" t="s">
        <v>51</v>
      </c>
      <c r="F530" s="1">
        <v>99659193.25</v>
      </c>
      <c r="G530">
        <v>14</v>
      </c>
    </row>
    <row r="531" spans="1:7" x14ac:dyDescent="0.25">
      <c r="A531">
        <v>2011</v>
      </c>
      <c r="B531" t="s">
        <v>5</v>
      </c>
      <c r="C531" t="s">
        <v>39</v>
      </c>
      <c r="D531" t="s">
        <v>40</v>
      </c>
      <c r="E531" t="s">
        <v>14</v>
      </c>
      <c r="F531" s="1">
        <v>93755713.112900004</v>
      </c>
      <c r="G531">
        <v>104</v>
      </c>
    </row>
    <row r="532" spans="1:7" x14ac:dyDescent="0.25">
      <c r="A532">
        <v>2011</v>
      </c>
      <c r="B532" t="s">
        <v>5</v>
      </c>
      <c r="C532" t="s">
        <v>36</v>
      </c>
      <c r="D532" t="s">
        <v>37</v>
      </c>
      <c r="E532" t="s">
        <v>14</v>
      </c>
      <c r="F532" s="1">
        <v>87266433.237800002</v>
      </c>
      <c r="G532">
        <v>532</v>
      </c>
    </row>
    <row r="533" spans="1:7" x14ac:dyDescent="0.25">
      <c r="A533">
        <v>2011</v>
      </c>
      <c r="B533" t="s">
        <v>5</v>
      </c>
      <c r="C533" t="s">
        <v>6</v>
      </c>
      <c r="D533" t="s">
        <v>7</v>
      </c>
      <c r="E533" t="s">
        <v>14</v>
      </c>
      <c r="F533" s="1">
        <v>68884337.281299993</v>
      </c>
      <c r="G533">
        <v>44</v>
      </c>
    </row>
    <row r="534" spans="1:7" x14ac:dyDescent="0.25">
      <c r="A534">
        <v>2011</v>
      </c>
      <c r="B534" t="s">
        <v>5</v>
      </c>
      <c r="C534" t="s">
        <v>103</v>
      </c>
      <c r="D534" t="s">
        <v>104</v>
      </c>
      <c r="E534" t="s">
        <v>51</v>
      </c>
      <c r="F534" s="1">
        <v>67595646.5</v>
      </c>
      <c r="G534">
        <v>14</v>
      </c>
    </row>
    <row r="535" spans="1:7" x14ac:dyDescent="0.25">
      <c r="A535">
        <v>2011</v>
      </c>
      <c r="B535" t="s">
        <v>5</v>
      </c>
      <c r="C535" t="s">
        <v>77</v>
      </c>
      <c r="D535" t="s">
        <v>78</v>
      </c>
      <c r="E535" t="s">
        <v>8</v>
      </c>
      <c r="F535" s="1">
        <v>67538985.9965</v>
      </c>
      <c r="G535">
        <v>14</v>
      </c>
    </row>
    <row r="536" spans="1:7" x14ac:dyDescent="0.25">
      <c r="A536">
        <v>2011</v>
      </c>
      <c r="B536" t="s">
        <v>5</v>
      </c>
      <c r="C536" t="s">
        <v>12</v>
      </c>
      <c r="D536" t="s">
        <v>13</v>
      </c>
      <c r="E536" t="s">
        <v>8</v>
      </c>
      <c r="F536" s="1">
        <v>63970778.994900003</v>
      </c>
      <c r="G536">
        <v>59</v>
      </c>
    </row>
    <row r="537" spans="1:7" x14ac:dyDescent="0.25">
      <c r="A537">
        <v>2011</v>
      </c>
      <c r="B537" t="s">
        <v>5</v>
      </c>
      <c r="C537" t="s">
        <v>72</v>
      </c>
      <c r="D537" t="s">
        <v>73</v>
      </c>
      <c r="E537" t="s">
        <v>26</v>
      </c>
      <c r="F537" s="1">
        <v>63313657</v>
      </c>
      <c r="G537">
        <v>17</v>
      </c>
    </row>
    <row r="538" spans="1:7" x14ac:dyDescent="0.25">
      <c r="A538">
        <v>2011</v>
      </c>
      <c r="B538" t="s">
        <v>5</v>
      </c>
      <c r="C538" t="s">
        <v>6</v>
      </c>
      <c r="D538" t="s">
        <v>7</v>
      </c>
      <c r="E538" t="s">
        <v>26</v>
      </c>
      <c r="F538" s="1">
        <v>49214304.240199998</v>
      </c>
      <c r="G538">
        <v>65</v>
      </c>
    </row>
    <row r="539" spans="1:7" x14ac:dyDescent="0.25">
      <c r="A539">
        <v>2011</v>
      </c>
      <c r="B539" t="s">
        <v>5</v>
      </c>
      <c r="C539" t="s">
        <v>17</v>
      </c>
      <c r="D539" t="s">
        <v>18</v>
      </c>
      <c r="E539" t="s">
        <v>19</v>
      </c>
      <c r="F539" s="1">
        <v>48621211.371799998</v>
      </c>
      <c r="G539">
        <v>2544</v>
      </c>
    </row>
    <row r="540" spans="1:7" x14ac:dyDescent="0.25">
      <c r="A540">
        <v>2011</v>
      </c>
      <c r="B540" t="s">
        <v>5</v>
      </c>
      <c r="C540" t="s">
        <v>6</v>
      </c>
      <c r="D540" t="s">
        <v>7</v>
      </c>
      <c r="E540" t="s">
        <v>38</v>
      </c>
      <c r="F540" s="1">
        <v>44642807.5</v>
      </c>
      <c r="G540">
        <v>16</v>
      </c>
    </row>
    <row r="541" spans="1:7" x14ac:dyDescent="0.25">
      <c r="A541">
        <v>2011</v>
      </c>
      <c r="B541" t="s">
        <v>5</v>
      </c>
      <c r="C541" t="s">
        <v>87</v>
      </c>
      <c r="D541" t="s">
        <v>88</v>
      </c>
      <c r="E541" t="s">
        <v>38</v>
      </c>
      <c r="F541" s="1">
        <v>44245146.270900004</v>
      </c>
      <c r="G541">
        <v>27</v>
      </c>
    </row>
    <row r="542" spans="1:7" x14ac:dyDescent="0.25">
      <c r="A542">
        <v>2011</v>
      </c>
      <c r="B542" t="s">
        <v>5</v>
      </c>
      <c r="C542" t="s">
        <v>36</v>
      </c>
      <c r="D542" t="s">
        <v>37</v>
      </c>
      <c r="E542" t="s">
        <v>8</v>
      </c>
      <c r="F542" s="1">
        <v>40594681.808899999</v>
      </c>
      <c r="G542">
        <v>56</v>
      </c>
    </row>
    <row r="543" spans="1:7" x14ac:dyDescent="0.25">
      <c r="A543">
        <v>2011</v>
      </c>
      <c r="B543" t="s">
        <v>5</v>
      </c>
      <c r="C543" t="s">
        <v>77</v>
      </c>
      <c r="D543" t="s">
        <v>78</v>
      </c>
      <c r="E543" t="s">
        <v>26</v>
      </c>
      <c r="F543" s="1">
        <v>40434162.8125</v>
      </c>
      <c r="G543">
        <v>11</v>
      </c>
    </row>
    <row r="544" spans="1:7" x14ac:dyDescent="0.25">
      <c r="A544">
        <v>2011</v>
      </c>
      <c r="B544" t="s">
        <v>5</v>
      </c>
      <c r="C544" t="s">
        <v>39</v>
      </c>
      <c r="D544" t="s">
        <v>40</v>
      </c>
      <c r="E544" t="s">
        <v>8</v>
      </c>
      <c r="F544" s="1">
        <v>40127523.531300001</v>
      </c>
      <c r="G544">
        <v>35</v>
      </c>
    </row>
    <row r="545" spans="1:7" x14ac:dyDescent="0.25">
      <c r="A545">
        <v>2011</v>
      </c>
      <c r="B545" t="s">
        <v>5</v>
      </c>
      <c r="C545" t="s">
        <v>48</v>
      </c>
      <c r="D545" t="s">
        <v>49</v>
      </c>
      <c r="E545" t="s">
        <v>26</v>
      </c>
      <c r="F545" s="1">
        <v>39331383.265600003</v>
      </c>
      <c r="G545">
        <v>10</v>
      </c>
    </row>
    <row r="546" spans="1:7" x14ac:dyDescent="0.25">
      <c r="A546">
        <v>2011</v>
      </c>
      <c r="B546" t="s">
        <v>5</v>
      </c>
      <c r="C546" t="s">
        <v>12</v>
      </c>
      <c r="D546" t="s">
        <v>13</v>
      </c>
      <c r="E546" t="s">
        <v>14</v>
      </c>
      <c r="F546" s="1">
        <v>33471195.191399999</v>
      </c>
      <c r="G546">
        <v>53</v>
      </c>
    </row>
    <row r="547" spans="1:7" x14ac:dyDescent="0.25">
      <c r="A547">
        <v>2011</v>
      </c>
      <c r="B547" t="s">
        <v>5</v>
      </c>
      <c r="C547" t="s">
        <v>17</v>
      </c>
      <c r="D547" t="s">
        <v>84</v>
      </c>
      <c r="E547" t="s">
        <v>8</v>
      </c>
      <c r="F547" s="1">
        <v>30678378.735199999</v>
      </c>
      <c r="G547">
        <v>27</v>
      </c>
    </row>
    <row r="548" spans="1:7" x14ac:dyDescent="0.25">
      <c r="A548">
        <v>2011</v>
      </c>
      <c r="B548" t="s">
        <v>5</v>
      </c>
      <c r="C548" t="s">
        <v>17</v>
      </c>
      <c r="D548" t="s">
        <v>102</v>
      </c>
      <c r="E548" t="s">
        <v>14</v>
      </c>
      <c r="F548" s="1">
        <v>29959561.3926</v>
      </c>
      <c r="G548">
        <v>87</v>
      </c>
    </row>
    <row r="549" spans="1:7" x14ac:dyDescent="0.25">
      <c r="A549">
        <v>2011</v>
      </c>
      <c r="B549" t="s">
        <v>5</v>
      </c>
      <c r="C549" t="s">
        <v>34</v>
      </c>
      <c r="D549" t="s">
        <v>35</v>
      </c>
      <c r="E549" t="s">
        <v>26</v>
      </c>
      <c r="F549" s="1">
        <v>27597097</v>
      </c>
      <c r="G549">
        <v>13</v>
      </c>
    </row>
    <row r="550" spans="1:7" x14ac:dyDescent="0.25">
      <c r="A550">
        <v>2011</v>
      </c>
      <c r="B550" t="s">
        <v>5</v>
      </c>
      <c r="C550" t="s">
        <v>64</v>
      </c>
      <c r="D550" t="s">
        <v>65</v>
      </c>
      <c r="E550" t="s">
        <v>11</v>
      </c>
      <c r="F550" s="1">
        <v>27404022.5</v>
      </c>
      <c r="G550">
        <v>5</v>
      </c>
    </row>
    <row r="551" spans="1:7" x14ac:dyDescent="0.25">
      <c r="A551">
        <v>2011</v>
      </c>
      <c r="B551" t="s">
        <v>5</v>
      </c>
      <c r="C551" t="s">
        <v>57</v>
      </c>
      <c r="D551" t="s">
        <v>62</v>
      </c>
      <c r="E551" t="s">
        <v>11</v>
      </c>
      <c r="F551" s="1">
        <v>24246470</v>
      </c>
      <c r="G551">
        <v>1</v>
      </c>
    </row>
    <row r="552" spans="1:7" x14ac:dyDescent="0.25">
      <c r="A552">
        <v>2011</v>
      </c>
      <c r="B552" t="s">
        <v>5</v>
      </c>
      <c r="C552" t="s">
        <v>53</v>
      </c>
      <c r="D552" t="s">
        <v>53</v>
      </c>
      <c r="E552" t="s">
        <v>14</v>
      </c>
      <c r="F552" s="1">
        <v>22202303.9542</v>
      </c>
      <c r="G552">
        <v>17</v>
      </c>
    </row>
    <row r="553" spans="1:7" x14ac:dyDescent="0.25">
      <c r="A553">
        <v>2011</v>
      </c>
      <c r="B553" t="s">
        <v>5</v>
      </c>
      <c r="C553" t="s">
        <v>98</v>
      </c>
      <c r="D553" t="s">
        <v>99</v>
      </c>
      <c r="E553" t="s">
        <v>14</v>
      </c>
      <c r="F553" s="1">
        <v>22050750</v>
      </c>
      <c r="G553">
        <v>5</v>
      </c>
    </row>
    <row r="554" spans="1:7" x14ac:dyDescent="0.25">
      <c r="A554">
        <v>2011</v>
      </c>
      <c r="B554" t="s">
        <v>5</v>
      </c>
      <c r="C554" t="s">
        <v>48</v>
      </c>
      <c r="D554" t="s">
        <v>49</v>
      </c>
      <c r="E554" t="s">
        <v>11</v>
      </c>
      <c r="F554" s="1">
        <v>21876119</v>
      </c>
      <c r="G554">
        <v>5</v>
      </c>
    </row>
    <row r="555" spans="1:7" x14ac:dyDescent="0.25">
      <c r="A555">
        <v>2011</v>
      </c>
      <c r="B555" t="s">
        <v>5</v>
      </c>
      <c r="C555" t="s">
        <v>17</v>
      </c>
      <c r="D555" t="s">
        <v>44</v>
      </c>
      <c r="E555" t="s">
        <v>11</v>
      </c>
      <c r="F555" s="1">
        <v>14584160.5469</v>
      </c>
      <c r="G555">
        <v>41</v>
      </c>
    </row>
    <row r="556" spans="1:7" x14ac:dyDescent="0.25">
      <c r="A556">
        <v>2011</v>
      </c>
      <c r="B556" t="s">
        <v>5</v>
      </c>
      <c r="C556" t="s">
        <v>9</v>
      </c>
      <c r="D556" t="s">
        <v>10</v>
      </c>
      <c r="E556" t="s">
        <v>50</v>
      </c>
      <c r="F556" s="1">
        <v>14480278</v>
      </c>
      <c r="G556">
        <v>1</v>
      </c>
    </row>
    <row r="557" spans="1:7" x14ac:dyDescent="0.25">
      <c r="A557">
        <v>2011</v>
      </c>
      <c r="B557" t="s">
        <v>5</v>
      </c>
      <c r="C557" t="s">
        <v>36</v>
      </c>
      <c r="D557" t="s">
        <v>37</v>
      </c>
      <c r="E557" t="s">
        <v>51</v>
      </c>
      <c r="F557" s="1">
        <v>14427427.9268</v>
      </c>
      <c r="G557">
        <v>16</v>
      </c>
    </row>
    <row r="558" spans="1:7" x14ac:dyDescent="0.25">
      <c r="A558">
        <v>2011</v>
      </c>
      <c r="B558" t="s">
        <v>5</v>
      </c>
      <c r="C558" t="s">
        <v>39</v>
      </c>
      <c r="D558" t="s">
        <v>40</v>
      </c>
      <c r="E558" t="s">
        <v>23</v>
      </c>
      <c r="F558" s="1">
        <v>12327628.6689</v>
      </c>
      <c r="G558">
        <v>30</v>
      </c>
    </row>
    <row r="559" spans="1:7" x14ac:dyDescent="0.25">
      <c r="A559">
        <v>2011</v>
      </c>
      <c r="B559" t="s">
        <v>5</v>
      </c>
      <c r="C559" t="s">
        <v>17</v>
      </c>
      <c r="D559" t="s">
        <v>44</v>
      </c>
      <c r="E559" t="s">
        <v>38</v>
      </c>
      <c r="F559" s="1">
        <v>12029258.0034</v>
      </c>
      <c r="G559">
        <v>53</v>
      </c>
    </row>
    <row r="560" spans="1:7" x14ac:dyDescent="0.25">
      <c r="A560">
        <v>2011</v>
      </c>
      <c r="B560" t="s">
        <v>5</v>
      </c>
      <c r="C560" t="s">
        <v>67</v>
      </c>
      <c r="D560" t="s">
        <v>68</v>
      </c>
      <c r="E560" t="s">
        <v>19</v>
      </c>
      <c r="F560" s="1">
        <v>11943168.4044</v>
      </c>
      <c r="G560">
        <v>202</v>
      </c>
    </row>
    <row r="561" spans="1:7" x14ac:dyDescent="0.25">
      <c r="A561">
        <v>2011</v>
      </c>
      <c r="B561" t="s">
        <v>5</v>
      </c>
      <c r="C561" t="s">
        <v>98</v>
      </c>
      <c r="D561" t="s">
        <v>99</v>
      </c>
      <c r="E561" t="s">
        <v>11</v>
      </c>
      <c r="F561" s="1">
        <v>9871707</v>
      </c>
      <c r="G561">
        <v>1</v>
      </c>
    </row>
    <row r="562" spans="1:7" x14ac:dyDescent="0.25">
      <c r="A562">
        <v>2011</v>
      </c>
      <c r="B562" t="s">
        <v>5</v>
      </c>
      <c r="C562" t="s">
        <v>36</v>
      </c>
      <c r="D562" t="s">
        <v>37</v>
      </c>
      <c r="E562" t="s">
        <v>33</v>
      </c>
      <c r="F562" s="1">
        <v>8372519.0916999998</v>
      </c>
      <c r="G562">
        <v>25</v>
      </c>
    </row>
    <row r="563" spans="1:7" x14ac:dyDescent="0.25">
      <c r="A563">
        <v>2011</v>
      </c>
      <c r="B563" t="s">
        <v>5</v>
      </c>
      <c r="C563" t="s">
        <v>15</v>
      </c>
      <c r="D563" t="s">
        <v>16</v>
      </c>
      <c r="E563" t="s">
        <v>11</v>
      </c>
      <c r="F563" s="1">
        <v>7496998.8125</v>
      </c>
      <c r="G563">
        <v>3</v>
      </c>
    </row>
    <row r="564" spans="1:7" x14ac:dyDescent="0.25">
      <c r="A564">
        <v>2011</v>
      </c>
      <c r="B564" t="s">
        <v>5</v>
      </c>
      <c r="C564" t="s">
        <v>69</v>
      </c>
      <c r="D564" t="s">
        <v>70</v>
      </c>
      <c r="E564" t="s">
        <v>14</v>
      </c>
      <c r="F564" s="1">
        <v>6498552</v>
      </c>
      <c r="G564">
        <v>1</v>
      </c>
    </row>
    <row r="565" spans="1:7" x14ac:dyDescent="0.25">
      <c r="A565">
        <v>2011</v>
      </c>
      <c r="B565" t="s">
        <v>5</v>
      </c>
      <c r="C565" t="s">
        <v>72</v>
      </c>
      <c r="D565" t="s">
        <v>73</v>
      </c>
      <c r="E565" t="s">
        <v>8</v>
      </c>
      <c r="F565" s="1">
        <v>5136034</v>
      </c>
      <c r="G565">
        <v>3</v>
      </c>
    </row>
    <row r="566" spans="1:7" x14ac:dyDescent="0.25">
      <c r="A566">
        <v>2011</v>
      </c>
      <c r="B566" t="s">
        <v>5</v>
      </c>
      <c r="C566" t="s">
        <v>69</v>
      </c>
      <c r="D566" t="s">
        <v>70</v>
      </c>
      <c r="E566" t="s">
        <v>26</v>
      </c>
      <c r="F566" s="1">
        <v>4378952</v>
      </c>
      <c r="G566">
        <v>6</v>
      </c>
    </row>
    <row r="567" spans="1:7" x14ac:dyDescent="0.25">
      <c r="A567">
        <v>2011</v>
      </c>
      <c r="B567" t="s">
        <v>5</v>
      </c>
      <c r="C567" t="s">
        <v>9</v>
      </c>
      <c r="D567" t="s">
        <v>10</v>
      </c>
      <c r="E567" t="s">
        <v>14</v>
      </c>
      <c r="F567" s="1">
        <v>4000000</v>
      </c>
      <c r="G567">
        <v>22</v>
      </c>
    </row>
    <row r="568" spans="1:7" x14ac:dyDescent="0.25">
      <c r="A568">
        <v>2011</v>
      </c>
      <c r="B568" t="s">
        <v>5</v>
      </c>
      <c r="C568" t="s">
        <v>12</v>
      </c>
      <c r="D568" t="s">
        <v>13</v>
      </c>
      <c r="E568" t="s">
        <v>11</v>
      </c>
      <c r="F568" s="1">
        <v>3463770.0284000002</v>
      </c>
      <c r="G568">
        <v>5</v>
      </c>
    </row>
    <row r="569" spans="1:7" x14ac:dyDescent="0.25">
      <c r="A569">
        <v>2011</v>
      </c>
      <c r="B569" t="s">
        <v>5</v>
      </c>
      <c r="C569" t="s">
        <v>31</v>
      </c>
      <c r="D569" t="s">
        <v>32</v>
      </c>
      <c r="E569" t="s">
        <v>26</v>
      </c>
      <c r="F569" s="1">
        <v>3195385.5898000002</v>
      </c>
      <c r="G569">
        <v>10</v>
      </c>
    </row>
    <row r="570" spans="1:7" x14ac:dyDescent="0.25">
      <c r="A570">
        <v>2011</v>
      </c>
      <c r="B570" t="s">
        <v>5</v>
      </c>
      <c r="C570" t="s">
        <v>6</v>
      </c>
      <c r="D570" t="s">
        <v>7</v>
      </c>
      <c r="E570" t="s">
        <v>33</v>
      </c>
      <c r="F570" s="1">
        <v>2747870</v>
      </c>
      <c r="G570">
        <v>1</v>
      </c>
    </row>
    <row r="571" spans="1:7" x14ac:dyDescent="0.25">
      <c r="A571">
        <v>2011</v>
      </c>
      <c r="B571" t="s">
        <v>5</v>
      </c>
      <c r="C571" t="s">
        <v>17</v>
      </c>
      <c r="D571" t="s">
        <v>76</v>
      </c>
      <c r="E571" t="s">
        <v>8</v>
      </c>
      <c r="F571" s="1">
        <v>2431719</v>
      </c>
      <c r="G571">
        <v>5</v>
      </c>
    </row>
    <row r="572" spans="1:7" x14ac:dyDescent="0.25">
      <c r="A572">
        <v>2011</v>
      </c>
      <c r="B572" t="s">
        <v>5</v>
      </c>
      <c r="C572" t="s">
        <v>12</v>
      </c>
      <c r="D572" t="s">
        <v>13</v>
      </c>
      <c r="E572" t="s">
        <v>38</v>
      </c>
      <c r="F572" s="1">
        <v>1991475.875</v>
      </c>
      <c r="G572">
        <v>3</v>
      </c>
    </row>
    <row r="573" spans="1:7" x14ac:dyDescent="0.25">
      <c r="A573">
        <v>2011</v>
      </c>
      <c r="B573" t="s">
        <v>5</v>
      </c>
      <c r="C573" t="s">
        <v>17</v>
      </c>
      <c r="D573" t="s">
        <v>75</v>
      </c>
      <c r="E573" t="s">
        <v>8</v>
      </c>
      <c r="F573" s="1">
        <v>1953095.6562000001</v>
      </c>
      <c r="G573">
        <v>16</v>
      </c>
    </row>
    <row r="574" spans="1:7" x14ac:dyDescent="0.25">
      <c r="A574">
        <v>2011</v>
      </c>
      <c r="B574" t="s">
        <v>5</v>
      </c>
      <c r="C574" t="s">
        <v>79</v>
      </c>
      <c r="D574" t="s">
        <v>80</v>
      </c>
      <c r="E574" t="s">
        <v>38</v>
      </c>
      <c r="F574" s="1">
        <v>1674280.2187999999</v>
      </c>
      <c r="G574">
        <v>10</v>
      </c>
    </row>
    <row r="575" spans="1:7" x14ac:dyDescent="0.25">
      <c r="A575">
        <v>2011</v>
      </c>
      <c r="B575" t="s">
        <v>5</v>
      </c>
      <c r="C575" t="s">
        <v>39</v>
      </c>
      <c r="D575" t="s">
        <v>40</v>
      </c>
      <c r="E575" t="s">
        <v>50</v>
      </c>
      <c r="F575" s="1">
        <v>1500663.2401999999</v>
      </c>
      <c r="G575">
        <v>38</v>
      </c>
    </row>
    <row r="576" spans="1:7" x14ac:dyDescent="0.25">
      <c r="A576">
        <v>2011</v>
      </c>
      <c r="B576" t="s">
        <v>5</v>
      </c>
      <c r="C576" t="s">
        <v>21</v>
      </c>
      <c r="D576" t="s">
        <v>22</v>
      </c>
      <c r="E576" t="s">
        <v>11</v>
      </c>
      <c r="F576" s="1">
        <v>847610</v>
      </c>
      <c r="G576">
        <v>1</v>
      </c>
    </row>
    <row r="577" spans="1:7" x14ac:dyDescent="0.25">
      <c r="A577">
        <v>2011</v>
      </c>
      <c r="B577" t="s">
        <v>5</v>
      </c>
      <c r="C577" t="s">
        <v>72</v>
      </c>
      <c r="D577" t="s">
        <v>73</v>
      </c>
      <c r="E577" t="s">
        <v>47</v>
      </c>
      <c r="F577" s="1">
        <v>757886</v>
      </c>
      <c r="G577">
        <v>4</v>
      </c>
    </row>
    <row r="578" spans="1:7" x14ac:dyDescent="0.25">
      <c r="A578">
        <v>2011</v>
      </c>
      <c r="B578" t="s">
        <v>5</v>
      </c>
      <c r="C578" t="s">
        <v>12</v>
      </c>
      <c r="D578" t="s">
        <v>13</v>
      </c>
      <c r="E578" t="s">
        <v>33</v>
      </c>
      <c r="F578" s="1">
        <v>635188</v>
      </c>
      <c r="G578">
        <v>16</v>
      </c>
    </row>
    <row r="579" spans="1:7" x14ac:dyDescent="0.25">
      <c r="A579">
        <v>2011</v>
      </c>
      <c r="B579" t="s">
        <v>5</v>
      </c>
      <c r="C579" t="s">
        <v>39</v>
      </c>
      <c r="D579" t="s">
        <v>40</v>
      </c>
      <c r="E579" t="s">
        <v>33</v>
      </c>
      <c r="F579" s="1">
        <v>578486.95310000004</v>
      </c>
      <c r="G579">
        <v>9</v>
      </c>
    </row>
    <row r="580" spans="1:7" x14ac:dyDescent="0.25">
      <c r="A580">
        <v>2011</v>
      </c>
      <c r="B580" t="s">
        <v>5</v>
      </c>
      <c r="C580" t="s">
        <v>17</v>
      </c>
      <c r="D580" t="s">
        <v>54</v>
      </c>
      <c r="E580" t="s">
        <v>8</v>
      </c>
      <c r="F580" s="1">
        <v>389575.1875</v>
      </c>
      <c r="G580">
        <v>7</v>
      </c>
    </row>
    <row r="581" spans="1:7" x14ac:dyDescent="0.25">
      <c r="A581">
        <v>2011</v>
      </c>
      <c r="B581" t="s">
        <v>5</v>
      </c>
      <c r="C581" t="s">
        <v>115</v>
      </c>
      <c r="D581" t="s">
        <v>116</v>
      </c>
      <c r="E581" t="s">
        <v>8</v>
      </c>
      <c r="F581" s="1">
        <v>386242.71879999997</v>
      </c>
      <c r="G581">
        <v>1</v>
      </c>
    </row>
    <row r="582" spans="1:7" x14ac:dyDescent="0.25">
      <c r="A582">
        <v>2011</v>
      </c>
      <c r="B582" t="s">
        <v>5</v>
      </c>
      <c r="C582" t="s">
        <v>17</v>
      </c>
      <c r="D582" t="s">
        <v>163</v>
      </c>
      <c r="E582" t="s">
        <v>14</v>
      </c>
      <c r="F582" s="1">
        <v>360000</v>
      </c>
      <c r="G582">
        <v>1</v>
      </c>
    </row>
    <row r="583" spans="1:7" x14ac:dyDescent="0.25">
      <c r="A583">
        <v>2011</v>
      </c>
      <c r="B583" t="s">
        <v>5</v>
      </c>
      <c r="C583" t="s">
        <v>6</v>
      </c>
      <c r="D583" t="s">
        <v>7</v>
      </c>
      <c r="E583" t="s">
        <v>52</v>
      </c>
      <c r="F583" s="1">
        <v>249975</v>
      </c>
      <c r="G583">
        <v>2</v>
      </c>
    </row>
    <row r="584" spans="1:7" x14ac:dyDescent="0.25">
      <c r="A584">
        <v>2011</v>
      </c>
      <c r="B584" t="s">
        <v>5</v>
      </c>
      <c r="C584" t="s">
        <v>36</v>
      </c>
      <c r="D584" t="s">
        <v>37</v>
      </c>
      <c r="E584" t="s">
        <v>11</v>
      </c>
      <c r="F584" s="1">
        <v>241435.8125</v>
      </c>
      <c r="G584">
        <v>2</v>
      </c>
    </row>
    <row r="585" spans="1:7" x14ac:dyDescent="0.25">
      <c r="A585">
        <v>2011</v>
      </c>
      <c r="B585" t="s">
        <v>5</v>
      </c>
      <c r="C585" t="s">
        <v>12</v>
      </c>
      <c r="D585" t="s">
        <v>13</v>
      </c>
      <c r="E585" t="s">
        <v>23</v>
      </c>
      <c r="F585" s="1">
        <v>198743.91990000001</v>
      </c>
      <c r="G585">
        <v>5</v>
      </c>
    </row>
    <row r="586" spans="1:7" x14ac:dyDescent="0.25">
      <c r="A586">
        <v>2011</v>
      </c>
      <c r="B586" t="s">
        <v>5</v>
      </c>
      <c r="C586" t="s">
        <v>17</v>
      </c>
      <c r="D586" t="s">
        <v>93</v>
      </c>
      <c r="E586" t="s">
        <v>8</v>
      </c>
      <c r="F586" s="1">
        <v>191542.5937</v>
      </c>
      <c r="G586">
        <v>2</v>
      </c>
    </row>
    <row r="587" spans="1:7" x14ac:dyDescent="0.25">
      <c r="A587">
        <v>2011</v>
      </c>
      <c r="B587" t="s">
        <v>5</v>
      </c>
      <c r="C587" t="s">
        <v>100</v>
      </c>
      <c r="D587" t="s">
        <v>101</v>
      </c>
      <c r="E587" t="s">
        <v>47</v>
      </c>
      <c r="F587" s="1">
        <v>182007.5313</v>
      </c>
      <c r="G587">
        <v>1</v>
      </c>
    </row>
    <row r="588" spans="1:7" x14ac:dyDescent="0.25">
      <c r="A588">
        <v>2011</v>
      </c>
      <c r="B588" t="s">
        <v>5</v>
      </c>
      <c r="C588" t="s">
        <v>39</v>
      </c>
      <c r="D588" t="s">
        <v>40</v>
      </c>
      <c r="E588" t="s">
        <v>63</v>
      </c>
      <c r="F588" s="1">
        <v>119917</v>
      </c>
      <c r="G588">
        <v>3</v>
      </c>
    </row>
    <row r="589" spans="1:7" x14ac:dyDescent="0.25">
      <c r="A589">
        <v>2011</v>
      </c>
      <c r="B589" t="s">
        <v>5</v>
      </c>
      <c r="C589" t="s">
        <v>36</v>
      </c>
      <c r="D589" t="s">
        <v>37</v>
      </c>
      <c r="E589" t="s">
        <v>23</v>
      </c>
      <c r="F589" s="1">
        <v>103382.14840000001</v>
      </c>
      <c r="G589">
        <v>1</v>
      </c>
    </row>
    <row r="590" spans="1:7" x14ac:dyDescent="0.25">
      <c r="A590">
        <v>2011</v>
      </c>
      <c r="B590" t="s">
        <v>5</v>
      </c>
      <c r="C590" t="s">
        <v>12</v>
      </c>
      <c r="D590" t="s">
        <v>13</v>
      </c>
      <c r="E590" t="s">
        <v>63</v>
      </c>
      <c r="F590" s="1">
        <v>83400</v>
      </c>
      <c r="G590">
        <v>2</v>
      </c>
    </row>
    <row r="591" spans="1:7" x14ac:dyDescent="0.25">
      <c r="A591">
        <v>2011</v>
      </c>
      <c r="B591" t="s">
        <v>5</v>
      </c>
      <c r="C591" t="s">
        <v>67</v>
      </c>
      <c r="D591" t="s">
        <v>68</v>
      </c>
      <c r="E591" t="s">
        <v>33</v>
      </c>
      <c r="F591" s="1">
        <v>79596.960900000005</v>
      </c>
      <c r="G591">
        <v>1</v>
      </c>
    </row>
    <row r="592" spans="1:7" x14ac:dyDescent="0.25">
      <c r="A592">
        <v>2011</v>
      </c>
      <c r="B592" t="s">
        <v>5</v>
      </c>
      <c r="C592" t="s">
        <v>12</v>
      </c>
      <c r="D592" t="s">
        <v>13</v>
      </c>
      <c r="E592" t="s">
        <v>50</v>
      </c>
      <c r="F592" s="1">
        <v>47108</v>
      </c>
      <c r="G592">
        <v>1</v>
      </c>
    </row>
    <row r="593" spans="1:7" x14ac:dyDescent="0.25">
      <c r="A593">
        <v>2011</v>
      </c>
      <c r="B593" t="s">
        <v>5</v>
      </c>
      <c r="C593" t="s">
        <v>39</v>
      </c>
      <c r="D593" t="s">
        <v>40</v>
      </c>
      <c r="E593" t="s">
        <v>19</v>
      </c>
      <c r="F593" s="1">
        <v>37479</v>
      </c>
      <c r="G593">
        <v>2</v>
      </c>
    </row>
    <row r="594" spans="1:7" x14ac:dyDescent="0.25">
      <c r="A594">
        <v>2011</v>
      </c>
      <c r="B594" t="s">
        <v>5</v>
      </c>
      <c r="C594" t="s">
        <v>67</v>
      </c>
      <c r="D594" t="s">
        <v>68</v>
      </c>
      <c r="E594" t="s">
        <v>14</v>
      </c>
      <c r="F594" s="1">
        <v>28433.179700000001</v>
      </c>
      <c r="G594">
        <v>1</v>
      </c>
    </row>
    <row r="595" spans="1:7" x14ac:dyDescent="0.25">
      <c r="A595">
        <v>2011</v>
      </c>
      <c r="B595" t="s">
        <v>5</v>
      </c>
      <c r="C595" t="s">
        <v>39</v>
      </c>
      <c r="D595" t="s">
        <v>40</v>
      </c>
      <c r="E595" t="s">
        <v>11</v>
      </c>
      <c r="F595" s="1">
        <v>16266</v>
      </c>
      <c r="G595">
        <v>1</v>
      </c>
    </row>
    <row r="596" spans="1:7" x14ac:dyDescent="0.25">
      <c r="A596">
        <v>2011</v>
      </c>
      <c r="B596" t="s">
        <v>5</v>
      </c>
      <c r="C596" t="s">
        <v>6</v>
      </c>
      <c r="D596" t="s">
        <v>7</v>
      </c>
      <c r="E596" t="s">
        <v>23</v>
      </c>
      <c r="F596" s="1">
        <v>14376.200199999999</v>
      </c>
      <c r="G596">
        <v>3</v>
      </c>
    </row>
    <row r="597" spans="1:7" x14ac:dyDescent="0.25">
      <c r="A597">
        <v>2011</v>
      </c>
      <c r="B597" t="s">
        <v>5</v>
      </c>
      <c r="C597" t="s">
        <v>36</v>
      </c>
      <c r="D597" t="s">
        <v>37</v>
      </c>
      <c r="E597" t="s">
        <v>26</v>
      </c>
      <c r="F597" s="1">
        <v>11935.46</v>
      </c>
      <c r="G597">
        <v>1</v>
      </c>
    </row>
    <row r="598" spans="1:7" x14ac:dyDescent="0.25">
      <c r="A598">
        <v>2011</v>
      </c>
      <c r="B598" t="s">
        <v>5</v>
      </c>
      <c r="C598" t="s">
        <v>12</v>
      </c>
      <c r="D598" t="s">
        <v>13</v>
      </c>
      <c r="E598" t="s">
        <v>19</v>
      </c>
      <c r="F598" s="1">
        <v>5771</v>
      </c>
      <c r="G598">
        <v>1</v>
      </c>
    </row>
    <row r="599" spans="1:7" x14ac:dyDescent="0.25">
      <c r="A599">
        <v>2011</v>
      </c>
      <c r="B599" t="s">
        <v>5</v>
      </c>
      <c r="C599" t="s">
        <v>17</v>
      </c>
      <c r="D599" t="s">
        <v>157</v>
      </c>
      <c r="E599" t="s">
        <v>26</v>
      </c>
      <c r="F599" s="1">
        <v>2500</v>
      </c>
      <c r="G599">
        <v>1</v>
      </c>
    </row>
    <row r="600" spans="1:7" x14ac:dyDescent="0.25">
      <c r="A600">
        <v>2011</v>
      </c>
      <c r="B600" t="s">
        <v>5</v>
      </c>
      <c r="C600" t="s">
        <v>72</v>
      </c>
      <c r="D600" t="s">
        <v>73</v>
      </c>
      <c r="E600" t="s">
        <v>51</v>
      </c>
      <c r="F600" s="1">
        <v>0</v>
      </c>
      <c r="G600">
        <v>2</v>
      </c>
    </row>
    <row r="601" spans="1:7" x14ac:dyDescent="0.25">
      <c r="A601">
        <v>2011</v>
      </c>
      <c r="B601" t="s">
        <v>5</v>
      </c>
      <c r="C601" t="s">
        <v>17</v>
      </c>
      <c r="D601" t="s">
        <v>108</v>
      </c>
      <c r="E601" t="s">
        <v>26</v>
      </c>
      <c r="F601" s="1">
        <v>0</v>
      </c>
      <c r="G601">
        <v>4</v>
      </c>
    </row>
    <row r="602" spans="1:7" x14ac:dyDescent="0.25">
      <c r="A602">
        <v>2011</v>
      </c>
      <c r="B602" t="s">
        <v>5</v>
      </c>
      <c r="C602" t="s">
        <v>27</v>
      </c>
      <c r="D602" t="s">
        <v>28</v>
      </c>
      <c r="E602" t="s">
        <v>14</v>
      </c>
      <c r="F602" s="1">
        <v>0</v>
      </c>
      <c r="G602">
        <v>0</v>
      </c>
    </row>
    <row r="603" spans="1:7" x14ac:dyDescent="0.25">
      <c r="A603">
        <v>2011</v>
      </c>
      <c r="B603" t="s">
        <v>5</v>
      </c>
      <c r="C603" t="s">
        <v>39</v>
      </c>
      <c r="D603" t="s">
        <v>40</v>
      </c>
      <c r="E603" t="s">
        <v>126</v>
      </c>
      <c r="F603" s="1">
        <v>0</v>
      </c>
      <c r="G603">
        <v>2</v>
      </c>
    </row>
    <row r="604" spans="1:7" x14ac:dyDescent="0.25">
      <c r="A604">
        <v>2011</v>
      </c>
      <c r="B604" t="s">
        <v>5</v>
      </c>
      <c r="C604" t="s">
        <v>39</v>
      </c>
      <c r="D604" t="s">
        <v>40</v>
      </c>
      <c r="E604" t="s">
        <v>26</v>
      </c>
      <c r="F604" s="1">
        <v>0</v>
      </c>
      <c r="G604">
        <v>1</v>
      </c>
    </row>
    <row r="605" spans="1:7" x14ac:dyDescent="0.25">
      <c r="A605">
        <v>2011</v>
      </c>
      <c r="B605" t="s">
        <v>5</v>
      </c>
      <c r="C605" t="s">
        <v>17</v>
      </c>
      <c r="D605" t="s">
        <v>158</v>
      </c>
      <c r="E605" t="s">
        <v>8</v>
      </c>
      <c r="F605" s="1">
        <v>0</v>
      </c>
      <c r="G605">
        <v>2</v>
      </c>
    </row>
    <row r="606" spans="1:7" x14ac:dyDescent="0.25">
      <c r="A606">
        <v>2011</v>
      </c>
      <c r="B606" t="s">
        <v>5</v>
      </c>
      <c r="C606" t="s">
        <v>72</v>
      </c>
      <c r="D606" t="s">
        <v>73</v>
      </c>
      <c r="E606" t="s">
        <v>33</v>
      </c>
      <c r="F606" s="1">
        <v>0</v>
      </c>
      <c r="G606">
        <v>2</v>
      </c>
    </row>
    <row r="607" spans="1:7" x14ac:dyDescent="0.25">
      <c r="A607">
        <v>2011</v>
      </c>
      <c r="B607" t="s">
        <v>5</v>
      </c>
      <c r="C607" t="s">
        <v>21</v>
      </c>
      <c r="D607" t="s">
        <v>22</v>
      </c>
      <c r="E607" t="s">
        <v>26</v>
      </c>
      <c r="F607" s="1">
        <v>0</v>
      </c>
      <c r="G607">
        <v>2</v>
      </c>
    </row>
    <row r="608" spans="1:7" x14ac:dyDescent="0.25">
      <c r="A608">
        <v>2011</v>
      </c>
      <c r="B608" t="s">
        <v>5</v>
      </c>
      <c r="C608" t="s">
        <v>98</v>
      </c>
      <c r="D608" t="s">
        <v>99</v>
      </c>
      <c r="E608" t="s">
        <v>8</v>
      </c>
      <c r="F608" s="1">
        <v>0</v>
      </c>
      <c r="G608">
        <v>8</v>
      </c>
    </row>
    <row r="609" spans="1:7" x14ac:dyDescent="0.25">
      <c r="A609">
        <v>2011</v>
      </c>
      <c r="B609" t="s">
        <v>5</v>
      </c>
      <c r="C609" t="s">
        <v>36</v>
      </c>
      <c r="D609" t="s">
        <v>37</v>
      </c>
      <c r="E609" t="s">
        <v>38</v>
      </c>
      <c r="F609" s="1">
        <v>-168983</v>
      </c>
      <c r="G609">
        <v>5</v>
      </c>
    </row>
    <row r="610" spans="1:7" x14ac:dyDescent="0.25">
      <c r="A610">
        <v>2011</v>
      </c>
      <c r="B610" t="s">
        <v>5</v>
      </c>
      <c r="C610" t="s">
        <v>41</v>
      </c>
      <c r="D610" t="s">
        <v>42</v>
      </c>
      <c r="E610" t="s">
        <v>26</v>
      </c>
      <c r="F610" s="1">
        <v>-3587941.1913999999</v>
      </c>
      <c r="G610">
        <v>2</v>
      </c>
    </row>
    <row r="611" spans="1:7" x14ac:dyDescent="0.25">
      <c r="A611">
        <v>2012</v>
      </c>
      <c r="B611" t="s">
        <v>5</v>
      </c>
      <c r="C611" t="s">
        <v>9</v>
      </c>
      <c r="D611" t="s">
        <v>10</v>
      </c>
      <c r="E611" t="s">
        <v>8</v>
      </c>
      <c r="F611" s="1">
        <v>1389844500.908</v>
      </c>
      <c r="G611">
        <v>57</v>
      </c>
    </row>
    <row r="612" spans="1:7" x14ac:dyDescent="0.25">
      <c r="A612">
        <v>2012</v>
      </c>
      <c r="B612" t="s">
        <v>5</v>
      </c>
      <c r="C612" t="s">
        <v>9</v>
      </c>
      <c r="D612" t="s">
        <v>10</v>
      </c>
      <c r="E612" t="s">
        <v>11</v>
      </c>
      <c r="F612" s="1">
        <v>752844534.44330001</v>
      </c>
      <c r="G612">
        <v>90</v>
      </c>
    </row>
    <row r="613" spans="1:7" x14ac:dyDescent="0.25">
      <c r="A613">
        <v>2012</v>
      </c>
      <c r="B613" t="s">
        <v>5</v>
      </c>
      <c r="C613" t="s">
        <v>98</v>
      </c>
      <c r="D613" t="s">
        <v>99</v>
      </c>
      <c r="E613" t="s">
        <v>26</v>
      </c>
      <c r="F613" s="1">
        <v>497269819.87510002</v>
      </c>
      <c r="G613">
        <v>45</v>
      </c>
    </row>
    <row r="614" spans="1:7" x14ac:dyDescent="0.25">
      <c r="A614">
        <v>2012</v>
      </c>
      <c r="B614" t="s">
        <v>5</v>
      </c>
      <c r="C614" t="s">
        <v>6</v>
      </c>
      <c r="D614" t="s">
        <v>7</v>
      </c>
      <c r="E614" t="s">
        <v>11</v>
      </c>
      <c r="F614" s="1">
        <v>444499430.4641</v>
      </c>
      <c r="G614">
        <v>336</v>
      </c>
    </row>
    <row r="615" spans="1:7" x14ac:dyDescent="0.25">
      <c r="A615">
        <v>2012</v>
      </c>
      <c r="B615" t="s">
        <v>5</v>
      </c>
      <c r="C615" t="s">
        <v>21</v>
      </c>
      <c r="D615" t="s">
        <v>22</v>
      </c>
      <c r="E615" t="s">
        <v>23</v>
      </c>
      <c r="F615" s="1">
        <v>393423210.39060003</v>
      </c>
      <c r="G615">
        <v>25</v>
      </c>
    </row>
    <row r="616" spans="1:7" x14ac:dyDescent="0.25">
      <c r="A616">
        <v>2012</v>
      </c>
      <c r="B616" t="s">
        <v>5</v>
      </c>
      <c r="C616" t="s">
        <v>31</v>
      </c>
      <c r="D616" t="s">
        <v>32</v>
      </c>
      <c r="E616" t="s">
        <v>11</v>
      </c>
      <c r="F616" s="1">
        <v>382676267.93239999</v>
      </c>
      <c r="G616">
        <v>128</v>
      </c>
    </row>
    <row r="617" spans="1:7" x14ac:dyDescent="0.25">
      <c r="A617">
        <v>2012</v>
      </c>
      <c r="B617" t="s">
        <v>5</v>
      </c>
      <c r="C617" t="s">
        <v>9</v>
      </c>
      <c r="D617" t="s">
        <v>10</v>
      </c>
      <c r="E617" t="s">
        <v>26</v>
      </c>
      <c r="F617" s="1">
        <v>361477056.53130001</v>
      </c>
      <c r="G617">
        <v>230</v>
      </c>
    </row>
    <row r="618" spans="1:7" x14ac:dyDescent="0.25">
      <c r="A618">
        <v>2012</v>
      </c>
      <c r="B618" t="s">
        <v>5</v>
      </c>
      <c r="C618" t="s">
        <v>98</v>
      </c>
      <c r="D618" t="s">
        <v>99</v>
      </c>
      <c r="E618" t="s">
        <v>14</v>
      </c>
      <c r="F618" s="1">
        <v>349931724</v>
      </c>
      <c r="G618">
        <v>92</v>
      </c>
    </row>
    <row r="619" spans="1:7" x14ac:dyDescent="0.25">
      <c r="A619">
        <v>2012</v>
      </c>
      <c r="B619" t="s">
        <v>5</v>
      </c>
      <c r="C619" t="s">
        <v>9</v>
      </c>
      <c r="D619" t="s">
        <v>10</v>
      </c>
      <c r="E619" t="s">
        <v>63</v>
      </c>
      <c r="F619" s="1">
        <v>299159322.875</v>
      </c>
      <c r="G619">
        <v>26</v>
      </c>
    </row>
    <row r="620" spans="1:7" x14ac:dyDescent="0.25">
      <c r="A620">
        <v>2012</v>
      </c>
      <c r="B620" t="s">
        <v>5</v>
      </c>
      <c r="C620" t="s">
        <v>64</v>
      </c>
      <c r="D620" t="s">
        <v>65</v>
      </c>
      <c r="E620" t="s">
        <v>11</v>
      </c>
      <c r="F620" s="1">
        <v>274629440</v>
      </c>
      <c r="G620">
        <v>1</v>
      </c>
    </row>
    <row r="621" spans="1:7" x14ac:dyDescent="0.25">
      <c r="A621">
        <v>2012</v>
      </c>
      <c r="B621" t="s">
        <v>5</v>
      </c>
      <c r="C621" t="s">
        <v>6</v>
      </c>
      <c r="D621" t="s">
        <v>7</v>
      </c>
      <c r="E621" t="s">
        <v>8</v>
      </c>
      <c r="F621" s="1">
        <v>258598572.0311</v>
      </c>
      <c r="G621">
        <v>172</v>
      </c>
    </row>
    <row r="622" spans="1:7" x14ac:dyDescent="0.25">
      <c r="A622">
        <v>2012</v>
      </c>
      <c r="B622" t="s">
        <v>5</v>
      </c>
      <c r="C622" t="s">
        <v>124</v>
      </c>
      <c r="D622" t="s">
        <v>125</v>
      </c>
      <c r="E622" t="s">
        <v>11</v>
      </c>
      <c r="F622" s="1">
        <v>244421728</v>
      </c>
      <c r="G622">
        <v>7</v>
      </c>
    </row>
    <row r="623" spans="1:7" x14ac:dyDescent="0.25">
      <c r="A623">
        <v>2012</v>
      </c>
      <c r="B623" t="s">
        <v>5</v>
      </c>
      <c r="C623" t="s">
        <v>41</v>
      </c>
      <c r="D623" t="s">
        <v>42</v>
      </c>
      <c r="E623" t="s">
        <v>11</v>
      </c>
      <c r="F623" s="1">
        <v>241715468.1719</v>
      </c>
      <c r="G623">
        <v>61</v>
      </c>
    </row>
    <row r="624" spans="1:7" x14ac:dyDescent="0.25">
      <c r="A624">
        <v>2012</v>
      </c>
      <c r="B624" t="s">
        <v>5</v>
      </c>
      <c r="C624" t="s">
        <v>12</v>
      </c>
      <c r="D624" t="s">
        <v>13</v>
      </c>
      <c r="E624" t="s">
        <v>26</v>
      </c>
      <c r="F624" s="1">
        <v>228689930.03099999</v>
      </c>
      <c r="G624">
        <v>101</v>
      </c>
    </row>
    <row r="625" spans="1:7" x14ac:dyDescent="0.25">
      <c r="A625">
        <v>2012</v>
      </c>
      <c r="B625" t="s">
        <v>5</v>
      </c>
      <c r="C625" t="s">
        <v>9</v>
      </c>
      <c r="D625" t="s">
        <v>10</v>
      </c>
      <c r="E625" t="s">
        <v>33</v>
      </c>
      <c r="F625" s="1">
        <v>156603719.5</v>
      </c>
      <c r="G625">
        <v>3</v>
      </c>
    </row>
    <row r="626" spans="1:7" x14ac:dyDescent="0.25">
      <c r="A626">
        <v>2012</v>
      </c>
      <c r="B626" t="s">
        <v>5</v>
      </c>
      <c r="C626" t="s">
        <v>98</v>
      </c>
      <c r="D626" t="s">
        <v>99</v>
      </c>
      <c r="E626" t="s">
        <v>11</v>
      </c>
      <c r="F626" s="1">
        <v>143290730</v>
      </c>
      <c r="G626">
        <v>43</v>
      </c>
    </row>
    <row r="627" spans="1:7" x14ac:dyDescent="0.25">
      <c r="A627">
        <v>2012</v>
      </c>
      <c r="B627" t="s">
        <v>5</v>
      </c>
      <c r="C627" t="s">
        <v>36</v>
      </c>
      <c r="D627" t="s">
        <v>37</v>
      </c>
      <c r="E627" t="s">
        <v>47</v>
      </c>
      <c r="F627" s="1">
        <v>132318234.5851</v>
      </c>
      <c r="G627">
        <v>318</v>
      </c>
    </row>
    <row r="628" spans="1:7" x14ac:dyDescent="0.25">
      <c r="A628">
        <v>2012</v>
      </c>
      <c r="B628" t="s">
        <v>5</v>
      </c>
      <c r="C628" t="s">
        <v>12</v>
      </c>
      <c r="D628" t="s">
        <v>13</v>
      </c>
      <c r="E628" t="s">
        <v>47</v>
      </c>
      <c r="F628" s="1">
        <v>130177901.9542</v>
      </c>
      <c r="G628">
        <v>63</v>
      </c>
    </row>
    <row r="629" spans="1:7" x14ac:dyDescent="0.25">
      <c r="A629">
        <v>2012</v>
      </c>
      <c r="B629" t="s">
        <v>5</v>
      </c>
      <c r="C629" t="s">
        <v>29</v>
      </c>
      <c r="D629" t="s">
        <v>30</v>
      </c>
      <c r="E629" t="s">
        <v>11</v>
      </c>
      <c r="F629" s="1">
        <v>117623896.03120001</v>
      </c>
      <c r="G629">
        <v>10</v>
      </c>
    </row>
    <row r="630" spans="1:7" x14ac:dyDescent="0.25">
      <c r="A630">
        <v>2012</v>
      </c>
      <c r="B630" t="s">
        <v>5</v>
      </c>
      <c r="C630" t="s">
        <v>77</v>
      </c>
      <c r="D630" t="s">
        <v>78</v>
      </c>
      <c r="E630" t="s">
        <v>11</v>
      </c>
      <c r="F630" s="1">
        <v>117341721.6389</v>
      </c>
      <c r="G630">
        <v>94</v>
      </c>
    </row>
    <row r="631" spans="1:7" x14ac:dyDescent="0.25">
      <c r="A631">
        <v>2012</v>
      </c>
      <c r="B631" t="s">
        <v>5</v>
      </c>
      <c r="C631" t="s">
        <v>98</v>
      </c>
      <c r="D631" t="s">
        <v>99</v>
      </c>
      <c r="E631" t="s">
        <v>8</v>
      </c>
      <c r="F631" s="1">
        <v>104785707.42990001</v>
      </c>
      <c r="G631">
        <v>26</v>
      </c>
    </row>
    <row r="632" spans="1:7" x14ac:dyDescent="0.25">
      <c r="A632">
        <v>2012</v>
      </c>
      <c r="B632" t="s">
        <v>5</v>
      </c>
      <c r="C632" t="s">
        <v>36</v>
      </c>
      <c r="D632" t="s">
        <v>37</v>
      </c>
      <c r="E632" t="s">
        <v>14</v>
      </c>
      <c r="F632" s="1">
        <v>96473802.837899998</v>
      </c>
      <c r="G632">
        <v>536</v>
      </c>
    </row>
    <row r="633" spans="1:7" x14ac:dyDescent="0.25">
      <c r="A633">
        <v>2012</v>
      </c>
      <c r="B633" t="s">
        <v>5</v>
      </c>
      <c r="C633" t="s">
        <v>77</v>
      </c>
      <c r="D633" t="s">
        <v>78</v>
      </c>
      <c r="E633" t="s">
        <v>8</v>
      </c>
      <c r="F633" s="1">
        <v>91983251.298800007</v>
      </c>
      <c r="G633">
        <v>19</v>
      </c>
    </row>
    <row r="634" spans="1:7" x14ac:dyDescent="0.25">
      <c r="A634">
        <v>2012</v>
      </c>
      <c r="B634" t="s">
        <v>5</v>
      </c>
      <c r="C634" t="s">
        <v>12</v>
      </c>
      <c r="D634" t="s">
        <v>13</v>
      </c>
      <c r="E634" t="s">
        <v>51</v>
      </c>
      <c r="F634" s="1">
        <v>88510974</v>
      </c>
      <c r="G634">
        <v>15</v>
      </c>
    </row>
    <row r="635" spans="1:7" x14ac:dyDescent="0.25">
      <c r="A635">
        <v>2012</v>
      </c>
      <c r="B635" t="s">
        <v>5</v>
      </c>
      <c r="C635" t="s">
        <v>6</v>
      </c>
      <c r="D635" t="s">
        <v>7</v>
      </c>
      <c r="E635" t="s">
        <v>14</v>
      </c>
      <c r="F635" s="1">
        <v>87459955.359400004</v>
      </c>
      <c r="G635">
        <v>36</v>
      </c>
    </row>
    <row r="636" spans="1:7" x14ac:dyDescent="0.25">
      <c r="A636">
        <v>2012</v>
      </c>
      <c r="B636" t="s">
        <v>5</v>
      </c>
      <c r="C636" t="s">
        <v>103</v>
      </c>
      <c r="D636" t="s">
        <v>104</v>
      </c>
      <c r="E636" t="s">
        <v>51</v>
      </c>
      <c r="F636" s="1">
        <v>73450858.671900004</v>
      </c>
      <c r="G636">
        <v>14</v>
      </c>
    </row>
    <row r="637" spans="1:7" x14ac:dyDescent="0.25">
      <c r="A637">
        <v>2012</v>
      </c>
      <c r="B637" t="s">
        <v>5</v>
      </c>
      <c r="C637" t="s">
        <v>12</v>
      </c>
      <c r="D637" t="s">
        <v>13</v>
      </c>
      <c r="E637" t="s">
        <v>8</v>
      </c>
      <c r="F637" s="1">
        <v>71169126.115500003</v>
      </c>
      <c r="G637">
        <v>62</v>
      </c>
    </row>
    <row r="638" spans="1:7" x14ac:dyDescent="0.25">
      <c r="A638">
        <v>2012</v>
      </c>
      <c r="B638" t="s">
        <v>5</v>
      </c>
      <c r="C638" t="s">
        <v>39</v>
      </c>
      <c r="D638" t="s">
        <v>40</v>
      </c>
      <c r="E638" t="s">
        <v>14</v>
      </c>
      <c r="F638" s="1">
        <v>68435948.697899997</v>
      </c>
      <c r="G638">
        <v>87</v>
      </c>
    </row>
    <row r="639" spans="1:7" x14ac:dyDescent="0.25">
      <c r="A639">
        <v>2012</v>
      </c>
      <c r="B639" t="s">
        <v>5</v>
      </c>
      <c r="C639" t="s">
        <v>77</v>
      </c>
      <c r="D639" t="s">
        <v>78</v>
      </c>
      <c r="E639" t="s">
        <v>26</v>
      </c>
      <c r="F639" s="1">
        <v>67458375.515499994</v>
      </c>
      <c r="G639">
        <v>25</v>
      </c>
    </row>
    <row r="640" spans="1:7" x14ac:dyDescent="0.25">
      <c r="A640">
        <v>2012</v>
      </c>
      <c r="B640" t="s">
        <v>5</v>
      </c>
      <c r="C640" t="s">
        <v>9</v>
      </c>
      <c r="D640" t="s">
        <v>10</v>
      </c>
      <c r="E640" t="s">
        <v>50</v>
      </c>
      <c r="F640" s="1">
        <v>54157565.5</v>
      </c>
      <c r="G640">
        <v>3</v>
      </c>
    </row>
    <row r="641" spans="1:7" x14ac:dyDescent="0.25">
      <c r="A641">
        <v>2012</v>
      </c>
      <c r="B641" t="s">
        <v>5</v>
      </c>
      <c r="C641" t="s">
        <v>87</v>
      </c>
      <c r="D641" t="s">
        <v>88</v>
      </c>
      <c r="E641" t="s">
        <v>38</v>
      </c>
      <c r="F641" s="1">
        <v>51331739.167999998</v>
      </c>
      <c r="G641">
        <v>27</v>
      </c>
    </row>
    <row r="642" spans="1:7" x14ac:dyDescent="0.25">
      <c r="A642">
        <v>2012</v>
      </c>
      <c r="B642" t="s">
        <v>5</v>
      </c>
      <c r="C642" t="s">
        <v>111</v>
      </c>
      <c r="D642" t="s">
        <v>112</v>
      </c>
      <c r="E642" t="s">
        <v>8</v>
      </c>
      <c r="F642" s="1">
        <v>45697428</v>
      </c>
      <c r="G642">
        <v>10</v>
      </c>
    </row>
    <row r="643" spans="1:7" x14ac:dyDescent="0.25">
      <c r="A643">
        <v>2012</v>
      </c>
      <c r="B643" t="s">
        <v>5</v>
      </c>
      <c r="C643" t="s">
        <v>72</v>
      </c>
      <c r="D643" t="s">
        <v>73</v>
      </c>
      <c r="E643" t="s">
        <v>26</v>
      </c>
      <c r="F643" s="1">
        <v>40970078.3125</v>
      </c>
      <c r="G643">
        <v>25</v>
      </c>
    </row>
    <row r="644" spans="1:7" x14ac:dyDescent="0.25">
      <c r="A644">
        <v>2012</v>
      </c>
      <c r="B644" t="s">
        <v>5</v>
      </c>
      <c r="C644" t="s">
        <v>48</v>
      </c>
      <c r="D644" t="s">
        <v>49</v>
      </c>
      <c r="E644" t="s">
        <v>26</v>
      </c>
      <c r="F644" s="1">
        <v>40312808.4727</v>
      </c>
      <c r="G644">
        <v>14</v>
      </c>
    </row>
    <row r="645" spans="1:7" x14ac:dyDescent="0.25">
      <c r="A645">
        <v>2012</v>
      </c>
      <c r="B645" t="s">
        <v>5</v>
      </c>
      <c r="C645" t="s">
        <v>17</v>
      </c>
      <c r="D645" t="s">
        <v>102</v>
      </c>
      <c r="E645" t="s">
        <v>14</v>
      </c>
      <c r="F645" s="1">
        <v>40260541.566500001</v>
      </c>
      <c r="G645">
        <v>87</v>
      </c>
    </row>
    <row r="646" spans="1:7" x14ac:dyDescent="0.25">
      <c r="A646">
        <v>2012</v>
      </c>
      <c r="B646" t="s">
        <v>5</v>
      </c>
      <c r="C646" t="s">
        <v>131</v>
      </c>
      <c r="D646" t="s">
        <v>132</v>
      </c>
      <c r="E646" t="s">
        <v>26</v>
      </c>
      <c r="F646" s="1">
        <v>37227644.5</v>
      </c>
      <c r="G646">
        <v>17</v>
      </c>
    </row>
    <row r="647" spans="1:7" x14ac:dyDescent="0.25">
      <c r="A647">
        <v>2012</v>
      </c>
      <c r="B647" t="s">
        <v>5</v>
      </c>
      <c r="C647" t="s">
        <v>48</v>
      </c>
      <c r="D647" t="s">
        <v>49</v>
      </c>
      <c r="E647" t="s">
        <v>11</v>
      </c>
      <c r="F647" s="1">
        <v>35531714.25</v>
      </c>
      <c r="G647">
        <v>7</v>
      </c>
    </row>
    <row r="648" spans="1:7" x14ac:dyDescent="0.25">
      <c r="A648">
        <v>2012</v>
      </c>
      <c r="B648" t="s">
        <v>5</v>
      </c>
      <c r="C648" t="s">
        <v>17</v>
      </c>
      <c r="D648" t="s">
        <v>84</v>
      </c>
      <c r="E648" t="s">
        <v>8</v>
      </c>
      <c r="F648" s="1">
        <v>31128561.342799999</v>
      </c>
      <c r="G648">
        <v>25</v>
      </c>
    </row>
    <row r="649" spans="1:7" x14ac:dyDescent="0.25">
      <c r="A649">
        <v>2012</v>
      </c>
      <c r="B649" t="s">
        <v>5</v>
      </c>
      <c r="C649" t="s">
        <v>39</v>
      </c>
      <c r="D649" t="s">
        <v>40</v>
      </c>
      <c r="E649" t="s">
        <v>8</v>
      </c>
      <c r="F649" s="1">
        <v>31003924</v>
      </c>
      <c r="G649">
        <v>44</v>
      </c>
    </row>
    <row r="650" spans="1:7" x14ac:dyDescent="0.25">
      <c r="A650">
        <v>2012</v>
      </c>
      <c r="B650" t="s">
        <v>5</v>
      </c>
      <c r="C650" t="s">
        <v>34</v>
      </c>
      <c r="D650" t="s">
        <v>35</v>
      </c>
      <c r="E650" t="s">
        <v>26</v>
      </c>
      <c r="F650" s="1">
        <v>29671391</v>
      </c>
      <c r="G650">
        <v>12</v>
      </c>
    </row>
    <row r="651" spans="1:7" x14ac:dyDescent="0.25">
      <c r="A651">
        <v>2012</v>
      </c>
      <c r="B651" t="s">
        <v>5</v>
      </c>
      <c r="C651" t="s">
        <v>6</v>
      </c>
      <c r="D651" t="s">
        <v>7</v>
      </c>
      <c r="E651" t="s">
        <v>26</v>
      </c>
      <c r="F651" s="1">
        <v>28146488.782299999</v>
      </c>
      <c r="G651">
        <v>60</v>
      </c>
    </row>
    <row r="652" spans="1:7" x14ac:dyDescent="0.25">
      <c r="A652">
        <v>2012</v>
      </c>
      <c r="B652" t="s">
        <v>5</v>
      </c>
      <c r="C652" t="s">
        <v>53</v>
      </c>
      <c r="D652" t="s">
        <v>53</v>
      </c>
      <c r="E652" t="s">
        <v>14</v>
      </c>
      <c r="F652" s="1">
        <v>25488118.031300001</v>
      </c>
      <c r="G652">
        <v>10</v>
      </c>
    </row>
    <row r="653" spans="1:7" x14ac:dyDescent="0.25">
      <c r="A653">
        <v>2012</v>
      </c>
      <c r="B653" t="s">
        <v>5</v>
      </c>
      <c r="C653" t="s">
        <v>57</v>
      </c>
      <c r="D653" t="s">
        <v>62</v>
      </c>
      <c r="E653" t="s">
        <v>11</v>
      </c>
      <c r="F653" s="1">
        <v>25245238.5</v>
      </c>
      <c r="G653">
        <v>2</v>
      </c>
    </row>
    <row r="654" spans="1:7" x14ac:dyDescent="0.25">
      <c r="A654">
        <v>2012</v>
      </c>
      <c r="B654" t="s">
        <v>5</v>
      </c>
      <c r="C654" t="s">
        <v>12</v>
      </c>
      <c r="D654" t="s">
        <v>13</v>
      </c>
      <c r="E654" t="s">
        <v>14</v>
      </c>
      <c r="F654" s="1">
        <v>21239510.8594</v>
      </c>
      <c r="G654">
        <v>40</v>
      </c>
    </row>
    <row r="655" spans="1:7" x14ac:dyDescent="0.25">
      <c r="A655">
        <v>2012</v>
      </c>
      <c r="B655" t="s">
        <v>5</v>
      </c>
      <c r="C655" t="s">
        <v>17</v>
      </c>
      <c r="D655" t="s">
        <v>18</v>
      </c>
      <c r="E655" t="s">
        <v>11</v>
      </c>
      <c r="F655" s="1">
        <v>20133680</v>
      </c>
      <c r="G655">
        <v>1</v>
      </c>
    </row>
    <row r="656" spans="1:7" x14ac:dyDescent="0.25">
      <c r="A656">
        <v>2012</v>
      </c>
      <c r="B656" t="s">
        <v>5</v>
      </c>
      <c r="C656" t="s">
        <v>17</v>
      </c>
      <c r="D656" t="s">
        <v>44</v>
      </c>
      <c r="E656" t="s">
        <v>38</v>
      </c>
      <c r="F656" s="1">
        <v>19532260.939199999</v>
      </c>
      <c r="G656">
        <v>36</v>
      </c>
    </row>
    <row r="657" spans="1:7" x14ac:dyDescent="0.25">
      <c r="A657">
        <v>2012</v>
      </c>
      <c r="B657" t="s">
        <v>5</v>
      </c>
      <c r="C657" t="s">
        <v>6</v>
      </c>
      <c r="D657" t="s">
        <v>7</v>
      </c>
      <c r="E657" t="s">
        <v>33</v>
      </c>
      <c r="F657" s="1">
        <v>18700797</v>
      </c>
      <c r="G657">
        <v>9</v>
      </c>
    </row>
    <row r="658" spans="1:7" x14ac:dyDescent="0.25">
      <c r="A658">
        <v>2012</v>
      </c>
      <c r="B658" t="s">
        <v>5</v>
      </c>
      <c r="C658" t="s">
        <v>39</v>
      </c>
      <c r="D658" t="s">
        <v>40</v>
      </c>
      <c r="E658" t="s">
        <v>52</v>
      </c>
      <c r="F658" s="1">
        <v>13658028</v>
      </c>
      <c r="G658">
        <v>2</v>
      </c>
    </row>
    <row r="659" spans="1:7" x14ac:dyDescent="0.25">
      <c r="A659">
        <v>2012</v>
      </c>
      <c r="B659" t="s">
        <v>5</v>
      </c>
      <c r="C659" t="s">
        <v>39</v>
      </c>
      <c r="D659" t="s">
        <v>40</v>
      </c>
      <c r="E659" t="s">
        <v>23</v>
      </c>
      <c r="F659" s="1">
        <v>12932674.593800001</v>
      </c>
      <c r="G659">
        <v>37</v>
      </c>
    </row>
    <row r="660" spans="1:7" x14ac:dyDescent="0.25">
      <c r="A660">
        <v>2012</v>
      </c>
      <c r="B660" t="s">
        <v>5</v>
      </c>
      <c r="C660" t="s">
        <v>17</v>
      </c>
      <c r="D660" t="s">
        <v>44</v>
      </c>
      <c r="E660" t="s">
        <v>11</v>
      </c>
      <c r="F660" s="1">
        <v>12021769</v>
      </c>
      <c r="G660">
        <v>21</v>
      </c>
    </row>
    <row r="661" spans="1:7" x14ac:dyDescent="0.25">
      <c r="A661">
        <v>2012</v>
      </c>
      <c r="B661" t="s">
        <v>5</v>
      </c>
      <c r="C661" t="s">
        <v>120</v>
      </c>
      <c r="D661" t="s">
        <v>121</v>
      </c>
      <c r="E661" t="s">
        <v>26</v>
      </c>
      <c r="F661" s="1">
        <v>11000836</v>
      </c>
      <c r="G661">
        <v>2</v>
      </c>
    </row>
    <row r="662" spans="1:7" x14ac:dyDescent="0.25">
      <c r="A662">
        <v>2012</v>
      </c>
      <c r="B662" t="s">
        <v>5</v>
      </c>
      <c r="C662" t="s">
        <v>36</v>
      </c>
      <c r="D662" t="s">
        <v>37</v>
      </c>
      <c r="E662" t="s">
        <v>8</v>
      </c>
      <c r="F662" s="1">
        <v>10298789.3728</v>
      </c>
      <c r="G662">
        <v>76</v>
      </c>
    </row>
    <row r="663" spans="1:7" x14ac:dyDescent="0.25">
      <c r="A663">
        <v>2012</v>
      </c>
      <c r="B663" t="s">
        <v>5</v>
      </c>
      <c r="C663" t="s">
        <v>39</v>
      </c>
      <c r="D663" t="s">
        <v>40</v>
      </c>
      <c r="E663" t="s">
        <v>11</v>
      </c>
      <c r="F663" s="1">
        <v>9645736</v>
      </c>
      <c r="G663">
        <v>1</v>
      </c>
    </row>
    <row r="664" spans="1:7" x14ac:dyDescent="0.25">
      <c r="A664">
        <v>2012</v>
      </c>
      <c r="B664" t="s">
        <v>5</v>
      </c>
      <c r="C664" t="s">
        <v>39</v>
      </c>
      <c r="D664" t="s">
        <v>40</v>
      </c>
      <c r="E664" t="s">
        <v>50</v>
      </c>
      <c r="F664" s="1">
        <v>8226085.7401999999</v>
      </c>
      <c r="G664">
        <v>38</v>
      </c>
    </row>
    <row r="665" spans="1:7" x14ac:dyDescent="0.25">
      <c r="A665">
        <v>2012</v>
      </c>
      <c r="B665" t="s">
        <v>5</v>
      </c>
      <c r="C665" t="s">
        <v>15</v>
      </c>
      <c r="D665" t="s">
        <v>16</v>
      </c>
      <c r="E665" t="s">
        <v>11</v>
      </c>
      <c r="F665" s="1">
        <v>7400788.375</v>
      </c>
      <c r="G665">
        <v>4</v>
      </c>
    </row>
    <row r="666" spans="1:7" x14ac:dyDescent="0.25">
      <c r="A666">
        <v>2012</v>
      </c>
      <c r="B666" t="s">
        <v>5</v>
      </c>
      <c r="C666" t="s">
        <v>72</v>
      </c>
      <c r="D666" t="s">
        <v>73</v>
      </c>
      <c r="E666" t="s">
        <v>8</v>
      </c>
      <c r="F666" s="1">
        <v>7102259</v>
      </c>
      <c r="G666">
        <v>9</v>
      </c>
    </row>
    <row r="667" spans="1:7" x14ac:dyDescent="0.25">
      <c r="A667">
        <v>2012</v>
      </c>
      <c r="B667" t="s">
        <v>5</v>
      </c>
      <c r="C667" t="s">
        <v>36</v>
      </c>
      <c r="D667" t="s">
        <v>37</v>
      </c>
      <c r="E667" t="s">
        <v>33</v>
      </c>
      <c r="F667" s="1">
        <v>7063101.1249000002</v>
      </c>
      <c r="G667">
        <v>37</v>
      </c>
    </row>
    <row r="668" spans="1:7" x14ac:dyDescent="0.25">
      <c r="A668">
        <v>2012</v>
      </c>
      <c r="B668" t="s">
        <v>5</v>
      </c>
      <c r="C668" t="s">
        <v>69</v>
      </c>
      <c r="D668" t="s">
        <v>70</v>
      </c>
      <c r="E668" t="s">
        <v>14</v>
      </c>
      <c r="F668" s="1">
        <v>6421044</v>
      </c>
      <c r="G668">
        <v>1</v>
      </c>
    </row>
    <row r="669" spans="1:7" x14ac:dyDescent="0.25">
      <c r="A669">
        <v>2012</v>
      </c>
      <c r="B669" t="s">
        <v>5</v>
      </c>
      <c r="C669" t="s">
        <v>77</v>
      </c>
      <c r="D669" t="s">
        <v>78</v>
      </c>
      <c r="E669" t="s">
        <v>23</v>
      </c>
      <c r="F669" s="1">
        <v>6318645.1323999995</v>
      </c>
      <c r="G669">
        <v>17</v>
      </c>
    </row>
    <row r="670" spans="1:7" x14ac:dyDescent="0.25">
      <c r="A670">
        <v>2012</v>
      </c>
      <c r="B670" t="s">
        <v>5</v>
      </c>
      <c r="C670" t="s">
        <v>85</v>
      </c>
      <c r="D670" t="s">
        <v>86</v>
      </c>
      <c r="E670" t="s">
        <v>11</v>
      </c>
      <c r="F670" s="1">
        <v>6089783.25</v>
      </c>
      <c r="G670">
        <v>5</v>
      </c>
    </row>
    <row r="671" spans="1:7" x14ac:dyDescent="0.25">
      <c r="A671">
        <v>2012</v>
      </c>
      <c r="B671" t="s">
        <v>5</v>
      </c>
      <c r="C671" t="s">
        <v>98</v>
      </c>
      <c r="D671" t="s">
        <v>99</v>
      </c>
      <c r="E671" t="s">
        <v>33</v>
      </c>
      <c r="F671" s="1">
        <v>4423759</v>
      </c>
      <c r="G671">
        <v>2</v>
      </c>
    </row>
    <row r="672" spans="1:7" x14ac:dyDescent="0.25">
      <c r="A672">
        <v>2012</v>
      </c>
      <c r="B672" t="s">
        <v>5</v>
      </c>
      <c r="C672" t="s">
        <v>69</v>
      </c>
      <c r="D672" t="s">
        <v>70</v>
      </c>
      <c r="E672" t="s">
        <v>26</v>
      </c>
      <c r="F672" s="1">
        <v>4265071</v>
      </c>
      <c r="G672">
        <v>4</v>
      </c>
    </row>
    <row r="673" spans="1:7" x14ac:dyDescent="0.25">
      <c r="A673">
        <v>2012</v>
      </c>
      <c r="B673" t="s">
        <v>5</v>
      </c>
      <c r="C673" t="s">
        <v>31</v>
      </c>
      <c r="D673" t="s">
        <v>32</v>
      </c>
      <c r="E673" t="s">
        <v>26</v>
      </c>
      <c r="F673" s="1">
        <v>3728081.25</v>
      </c>
      <c r="G673">
        <v>5</v>
      </c>
    </row>
    <row r="674" spans="1:7" x14ac:dyDescent="0.25">
      <c r="A674">
        <v>2012</v>
      </c>
      <c r="B674" t="s">
        <v>5</v>
      </c>
      <c r="C674" t="s">
        <v>17</v>
      </c>
      <c r="D674" t="s">
        <v>18</v>
      </c>
      <c r="E674" t="s">
        <v>19</v>
      </c>
      <c r="F674" s="1">
        <v>3595185.0628</v>
      </c>
      <c r="G674">
        <v>743</v>
      </c>
    </row>
    <row r="675" spans="1:7" x14ac:dyDescent="0.25">
      <c r="A675">
        <v>2012</v>
      </c>
      <c r="B675" t="s">
        <v>5</v>
      </c>
      <c r="C675" t="s">
        <v>12</v>
      </c>
      <c r="D675" t="s">
        <v>13</v>
      </c>
      <c r="E675" t="s">
        <v>33</v>
      </c>
      <c r="F675" s="1">
        <v>3307985.5781</v>
      </c>
      <c r="G675">
        <v>30</v>
      </c>
    </row>
    <row r="676" spans="1:7" x14ac:dyDescent="0.25">
      <c r="A676">
        <v>2012</v>
      </c>
      <c r="B676" t="s">
        <v>5</v>
      </c>
      <c r="C676" t="s">
        <v>6</v>
      </c>
      <c r="D676" t="s">
        <v>7</v>
      </c>
      <c r="E676" t="s">
        <v>38</v>
      </c>
      <c r="F676" s="1">
        <v>2889979.8594</v>
      </c>
      <c r="G676">
        <v>25</v>
      </c>
    </row>
    <row r="677" spans="1:7" x14ac:dyDescent="0.25">
      <c r="A677">
        <v>2012</v>
      </c>
      <c r="B677" t="s">
        <v>5</v>
      </c>
      <c r="C677" t="s">
        <v>41</v>
      </c>
      <c r="D677" t="s">
        <v>42</v>
      </c>
      <c r="E677" t="s">
        <v>8</v>
      </c>
      <c r="F677" s="1">
        <v>2782769</v>
      </c>
      <c r="G677">
        <v>2</v>
      </c>
    </row>
    <row r="678" spans="1:7" x14ac:dyDescent="0.25">
      <c r="A678">
        <v>2012</v>
      </c>
      <c r="B678" t="s">
        <v>5</v>
      </c>
      <c r="C678" t="s">
        <v>36</v>
      </c>
      <c r="D678" t="s">
        <v>37</v>
      </c>
      <c r="E678" t="s">
        <v>51</v>
      </c>
      <c r="F678" s="1">
        <v>2654167.98</v>
      </c>
      <c r="G678">
        <v>9</v>
      </c>
    </row>
    <row r="679" spans="1:7" x14ac:dyDescent="0.25">
      <c r="A679">
        <v>2012</v>
      </c>
      <c r="B679" t="s">
        <v>5</v>
      </c>
      <c r="C679" t="s">
        <v>17</v>
      </c>
      <c r="D679" t="s">
        <v>76</v>
      </c>
      <c r="E679" t="s">
        <v>8</v>
      </c>
      <c r="F679" s="1">
        <v>1704087.7655</v>
      </c>
      <c r="G679">
        <v>8</v>
      </c>
    </row>
    <row r="680" spans="1:7" x14ac:dyDescent="0.25">
      <c r="A680">
        <v>2012</v>
      </c>
      <c r="B680" t="s">
        <v>5</v>
      </c>
      <c r="C680" t="s">
        <v>36</v>
      </c>
      <c r="D680" t="s">
        <v>37</v>
      </c>
      <c r="E680" t="s">
        <v>38</v>
      </c>
      <c r="F680" s="1">
        <v>1555253.4195999999</v>
      </c>
      <c r="G680">
        <v>13</v>
      </c>
    </row>
    <row r="681" spans="1:7" x14ac:dyDescent="0.25">
      <c r="A681">
        <v>2012</v>
      </c>
      <c r="B681" t="s">
        <v>5</v>
      </c>
      <c r="C681" t="s">
        <v>17</v>
      </c>
      <c r="D681" t="s">
        <v>200</v>
      </c>
      <c r="E681" t="s">
        <v>47</v>
      </c>
      <c r="F681" s="1">
        <v>1366664.75</v>
      </c>
      <c r="G681">
        <v>1</v>
      </c>
    </row>
    <row r="682" spans="1:7" x14ac:dyDescent="0.25">
      <c r="A682">
        <v>2012</v>
      </c>
      <c r="B682" t="s">
        <v>5</v>
      </c>
      <c r="C682" t="s">
        <v>12</v>
      </c>
      <c r="D682" t="s">
        <v>13</v>
      </c>
      <c r="E682" t="s">
        <v>38</v>
      </c>
      <c r="F682" s="1">
        <v>1248616.7774</v>
      </c>
      <c r="G682">
        <v>4</v>
      </c>
    </row>
    <row r="683" spans="1:7" x14ac:dyDescent="0.25">
      <c r="A683">
        <v>2012</v>
      </c>
      <c r="B683" t="s">
        <v>5</v>
      </c>
      <c r="C683" t="s">
        <v>17</v>
      </c>
      <c r="D683" t="s">
        <v>75</v>
      </c>
      <c r="E683" t="s">
        <v>8</v>
      </c>
      <c r="F683" s="1">
        <v>1007256.6562</v>
      </c>
      <c r="G683">
        <v>10</v>
      </c>
    </row>
    <row r="684" spans="1:7" x14ac:dyDescent="0.25">
      <c r="A684">
        <v>2012</v>
      </c>
      <c r="B684" t="s">
        <v>5</v>
      </c>
      <c r="C684" t="s">
        <v>109</v>
      </c>
      <c r="D684" t="s">
        <v>110</v>
      </c>
      <c r="E684" t="s">
        <v>47</v>
      </c>
      <c r="F684" s="1">
        <v>944510</v>
      </c>
      <c r="G684">
        <v>2</v>
      </c>
    </row>
    <row r="685" spans="1:7" x14ac:dyDescent="0.25">
      <c r="A685">
        <v>2012</v>
      </c>
      <c r="B685" t="s">
        <v>5</v>
      </c>
      <c r="C685" t="s">
        <v>12</v>
      </c>
      <c r="D685" t="s">
        <v>13</v>
      </c>
      <c r="E685" t="s">
        <v>11</v>
      </c>
      <c r="F685" s="1">
        <v>678766.32429999998</v>
      </c>
      <c r="G685">
        <v>12</v>
      </c>
    </row>
    <row r="686" spans="1:7" x14ac:dyDescent="0.25">
      <c r="A686">
        <v>2012</v>
      </c>
      <c r="B686" t="s">
        <v>5</v>
      </c>
      <c r="C686" t="s">
        <v>53</v>
      </c>
      <c r="D686" t="s">
        <v>53</v>
      </c>
      <c r="E686" t="s">
        <v>26</v>
      </c>
      <c r="F686" s="1">
        <v>470081</v>
      </c>
      <c r="G686">
        <v>2</v>
      </c>
    </row>
    <row r="687" spans="1:7" x14ac:dyDescent="0.25">
      <c r="A687">
        <v>2012</v>
      </c>
      <c r="B687" t="s">
        <v>5</v>
      </c>
      <c r="C687" t="s">
        <v>17</v>
      </c>
      <c r="D687" t="s">
        <v>54</v>
      </c>
      <c r="E687" t="s">
        <v>8</v>
      </c>
      <c r="F687" s="1">
        <v>434254.4522</v>
      </c>
      <c r="G687">
        <v>4</v>
      </c>
    </row>
    <row r="688" spans="1:7" x14ac:dyDescent="0.25">
      <c r="A688">
        <v>2012</v>
      </c>
      <c r="B688" t="s">
        <v>5</v>
      </c>
      <c r="C688" t="s">
        <v>6</v>
      </c>
      <c r="D688" t="s">
        <v>7</v>
      </c>
      <c r="E688" t="s">
        <v>23</v>
      </c>
      <c r="F688" s="1">
        <v>407243.21120000002</v>
      </c>
      <c r="G688">
        <v>5</v>
      </c>
    </row>
    <row r="689" spans="1:7" x14ac:dyDescent="0.25">
      <c r="A689">
        <v>2012</v>
      </c>
      <c r="B689" t="s">
        <v>5</v>
      </c>
      <c r="C689" t="s">
        <v>39</v>
      </c>
      <c r="D689" t="s">
        <v>40</v>
      </c>
      <c r="E689" t="s">
        <v>33</v>
      </c>
      <c r="F689" s="1">
        <v>327906.98050000001</v>
      </c>
      <c r="G689">
        <v>6</v>
      </c>
    </row>
    <row r="690" spans="1:7" x14ac:dyDescent="0.25">
      <c r="A690">
        <v>2012</v>
      </c>
      <c r="B690" t="s">
        <v>5</v>
      </c>
      <c r="C690" t="s">
        <v>12</v>
      </c>
      <c r="D690" t="s">
        <v>13</v>
      </c>
      <c r="E690" t="s">
        <v>52</v>
      </c>
      <c r="F690" s="1">
        <v>319200</v>
      </c>
      <c r="G690">
        <v>1</v>
      </c>
    </row>
    <row r="691" spans="1:7" x14ac:dyDescent="0.25">
      <c r="A691">
        <v>2012</v>
      </c>
      <c r="B691" t="s">
        <v>5</v>
      </c>
      <c r="C691" t="s">
        <v>12</v>
      </c>
      <c r="D691" t="s">
        <v>13</v>
      </c>
      <c r="E691" t="s">
        <v>23</v>
      </c>
      <c r="F691" s="1">
        <v>27700</v>
      </c>
      <c r="G691">
        <v>13</v>
      </c>
    </row>
    <row r="692" spans="1:7" x14ac:dyDescent="0.25">
      <c r="A692">
        <v>2012</v>
      </c>
      <c r="B692" t="s">
        <v>5</v>
      </c>
      <c r="C692" t="s">
        <v>17</v>
      </c>
      <c r="D692" t="s">
        <v>164</v>
      </c>
      <c r="E692" t="s">
        <v>8</v>
      </c>
      <c r="F692" s="1">
        <v>19599.0605</v>
      </c>
      <c r="G692">
        <v>1</v>
      </c>
    </row>
    <row r="693" spans="1:7" x14ac:dyDescent="0.25">
      <c r="A693">
        <v>2012</v>
      </c>
      <c r="B693" t="s">
        <v>5</v>
      </c>
      <c r="C693" t="s">
        <v>36</v>
      </c>
      <c r="D693" t="s">
        <v>37</v>
      </c>
      <c r="E693" t="s">
        <v>11</v>
      </c>
      <c r="F693" s="1">
        <v>4191.0298000000003</v>
      </c>
      <c r="G693">
        <v>7</v>
      </c>
    </row>
    <row r="694" spans="1:7" x14ac:dyDescent="0.25">
      <c r="A694">
        <v>2012</v>
      </c>
      <c r="B694" t="s">
        <v>5</v>
      </c>
      <c r="C694" t="s">
        <v>53</v>
      </c>
      <c r="D694" t="s">
        <v>53</v>
      </c>
      <c r="E694" t="s">
        <v>8</v>
      </c>
      <c r="F694" s="1">
        <v>3571.4299000000001</v>
      </c>
      <c r="G694">
        <v>1</v>
      </c>
    </row>
    <row r="695" spans="1:7" x14ac:dyDescent="0.25">
      <c r="A695">
        <v>2012</v>
      </c>
      <c r="B695" t="s">
        <v>5</v>
      </c>
      <c r="C695" t="s">
        <v>113</v>
      </c>
      <c r="D695" t="s">
        <v>114</v>
      </c>
      <c r="E695" t="s">
        <v>8</v>
      </c>
      <c r="F695" s="1">
        <v>3571.4299000000001</v>
      </c>
      <c r="G695">
        <v>1</v>
      </c>
    </row>
    <row r="696" spans="1:7" x14ac:dyDescent="0.25">
      <c r="A696">
        <v>2012</v>
      </c>
      <c r="B696" t="s">
        <v>5</v>
      </c>
      <c r="C696" t="s">
        <v>117</v>
      </c>
      <c r="D696" t="s">
        <v>118</v>
      </c>
      <c r="E696" t="s">
        <v>8</v>
      </c>
      <c r="F696" s="1">
        <v>3571.4299000000001</v>
      </c>
      <c r="G696">
        <v>1</v>
      </c>
    </row>
    <row r="697" spans="1:7" x14ac:dyDescent="0.25">
      <c r="A697">
        <v>2012</v>
      </c>
      <c r="B697" t="s">
        <v>5</v>
      </c>
      <c r="C697" t="s">
        <v>69</v>
      </c>
      <c r="D697" t="s">
        <v>70</v>
      </c>
      <c r="E697" t="s">
        <v>8</v>
      </c>
      <c r="F697" s="1">
        <v>3571.4299000000001</v>
      </c>
      <c r="G697">
        <v>1</v>
      </c>
    </row>
    <row r="698" spans="1:7" x14ac:dyDescent="0.25">
      <c r="A698">
        <v>2012</v>
      </c>
      <c r="B698" t="s">
        <v>5</v>
      </c>
      <c r="C698" t="s">
        <v>48</v>
      </c>
      <c r="D698" t="s">
        <v>49</v>
      </c>
      <c r="E698" t="s">
        <v>8</v>
      </c>
      <c r="F698" s="1">
        <v>3571.4299000000001</v>
      </c>
      <c r="G698">
        <v>1</v>
      </c>
    </row>
    <row r="699" spans="1:7" x14ac:dyDescent="0.25">
      <c r="A699">
        <v>2012</v>
      </c>
      <c r="B699" t="s">
        <v>5</v>
      </c>
      <c r="C699" t="s">
        <v>160</v>
      </c>
      <c r="D699" t="s">
        <v>161</v>
      </c>
      <c r="E699" t="s">
        <v>8</v>
      </c>
      <c r="F699" s="1">
        <v>3571.4299000000001</v>
      </c>
      <c r="G699">
        <v>1</v>
      </c>
    </row>
    <row r="700" spans="1:7" x14ac:dyDescent="0.25">
      <c r="A700">
        <v>2012</v>
      </c>
      <c r="B700" t="s">
        <v>5</v>
      </c>
      <c r="C700" t="s">
        <v>6</v>
      </c>
      <c r="D700" t="s">
        <v>7</v>
      </c>
      <c r="E700" t="s">
        <v>47</v>
      </c>
      <c r="F700" s="1">
        <v>0</v>
      </c>
      <c r="G700">
        <v>1</v>
      </c>
    </row>
    <row r="701" spans="1:7" x14ac:dyDescent="0.25">
      <c r="A701">
        <v>2012</v>
      </c>
      <c r="B701" t="s">
        <v>5</v>
      </c>
      <c r="C701" t="s">
        <v>15</v>
      </c>
      <c r="D701" t="s">
        <v>16</v>
      </c>
      <c r="E701" t="s">
        <v>14</v>
      </c>
      <c r="F701" s="1">
        <v>0</v>
      </c>
      <c r="G701">
        <v>0</v>
      </c>
    </row>
    <row r="702" spans="1:7" x14ac:dyDescent="0.25">
      <c r="A702">
        <v>2012</v>
      </c>
      <c r="B702" t="s">
        <v>5</v>
      </c>
      <c r="C702" t="s">
        <v>79</v>
      </c>
      <c r="D702" t="s">
        <v>80</v>
      </c>
      <c r="E702" t="s">
        <v>38</v>
      </c>
      <c r="F702" s="1">
        <v>0</v>
      </c>
      <c r="G702">
        <v>4</v>
      </c>
    </row>
    <row r="703" spans="1:7" x14ac:dyDescent="0.25">
      <c r="A703">
        <v>2012</v>
      </c>
      <c r="B703" t="s">
        <v>5</v>
      </c>
      <c r="C703" t="s">
        <v>72</v>
      </c>
      <c r="D703" t="s">
        <v>73</v>
      </c>
      <c r="E703" t="s">
        <v>51</v>
      </c>
      <c r="F703" s="1">
        <v>0</v>
      </c>
      <c r="G703">
        <v>0</v>
      </c>
    </row>
    <row r="704" spans="1:7" x14ac:dyDescent="0.25">
      <c r="A704">
        <v>2012</v>
      </c>
      <c r="B704" t="s">
        <v>5</v>
      </c>
      <c r="C704" t="s">
        <v>64</v>
      </c>
      <c r="D704" t="s">
        <v>65</v>
      </c>
      <c r="E704" t="s">
        <v>33</v>
      </c>
      <c r="F704" s="1">
        <v>0</v>
      </c>
      <c r="G704">
        <v>0</v>
      </c>
    </row>
    <row r="705" spans="1:7" x14ac:dyDescent="0.25">
      <c r="A705">
        <v>2012</v>
      </c>
      <c r="B705" t="s">
        <v>5</v>
      </c>
      <c r="C705" t="s">
        <v>115</v>
      </c>
      <c r="D705" t="s">
        <v>116</v>
      </c>
      <c r="E705" t="s">
        <v>8</v>
      </c>
      <c r="F705" s="1">
        <v>0</v>
      </c>
      <c r="G705">
        <v>1</v>
      </c>
    </row>
    <row r="706" spans="1:7" x14ac:dyDescent="0.25">
      <c r="A706">
        <v>2012</v>
      </c>
      <c r="B706" t="s">
        <v>5</v>
      </c>
      <c r="C706" t="s">
        <v>39</v>
      </c>
      <c r="D706" t="s">
        <v>40</v>
      </c>
      <c r="E706" t="s">
        <v>19</v>
      </c>
      <c r="F706" s="1">
        <v>0</v>
      </c>
      <c r="G706">
        <v>3</v>
      </c>
    </row>
    <row r="707" spans="1:7" x14ac:dyDescent="0.25">
      <c r="A707">
        <v>2012</v>
      </c>
      <c r="B707" t="s">
        <v>5</v>
      </c>
      <c r="C707" t="s">
        <v>77</v>
      </c>
      <c r="D707" t="s">
        <v>78</v>
      </c>
      <c r="E707" t="s">
        <v>33</v>
      </c>
      <c r="F707" s="1">
        <v>-8.9600000000000009</v>
      </c>
      <c r="G707">
        <v>1</v>
      </c>
    </row>
    <row r="708" spans="1:7" x14ac:dyDescent="0.25">
      <c r="A708">
        <v>2012</v>
      </c>
      <c r="B708" t="s">
        <v>5</v>
      </c>
      <c r="C708" t="s">
        <v>21</v>
      </c>
      <c r="D708" t="s">
        <v>22</v>
      </c>
      <c r="E708" t="s">
        <v>26</v>
      </c>
      <c r="F708" s="1">
        <v>-126</v>
      </c>
      <c r="G708">
        <v>1</v>
      </c>
    </row>
    <row r="709" spans="1:7" x14ac:dyDescent="0.25">
      <c r="A709">
        <v>2012</v>
      </c>
      <c r="B709" t="s">
        <v>5</v>
      </c>
      <c r="C709" t="s">
        <v>39</v>
      </c>
      <c r="D709" t="s">
        <v>40</v>
      </c>
      <c r="E709" t="s">
        <v>63</v>
      </c>
      <c r="F709" s="1">
        <v>-21959</v>
      </c>
      <c r="G709">
        <v>2</v>
      </c>
    </row>
    <row r="710" spans="1:7" x14ac:dyDescent="0.25">
      <c r="A710">
        <v>2012</v>
      </c>
      <c r="B710" t="s">
        <v>5</v>
      </c>
      <c r="C710" t="s">
        <v>41</v>
      </c>
      <c r="D710" t="s">
        <v>42</v>
      </c>
      <c r="E710" t="s">
        <v>26</v>
      </c>
      <c r="F710" s="1">
        <v>-2723570</v>
      </c>
      <c r="G710">
        <v>3</v>
      </c>
    </row>
    <row r="711" spans="1:7" x14ac:dyDescent="0.25">
      <c r="A711">
        <v>2012</v>
      </c>
      <c r="B711" t="s">
        <v>5</v>
      </c>
      <c r="C711" t="s">
        <v>9</v>
      </c>
      <c r="D711" t="s">
        <v>10</v>
      </c>
      <c r="E711" t="s">
        <v>14</v>
      </c>
      <c r="F711" s="1">
        <v>-8544694</v>
      </c>
      <c r="G711">
        <v>16</v>
      </c>
    </row>
    <row r="712" spans="1:7" x14ac:dyDescent="0.25">
      <c r="A712">
        <v>2013</v>
      </c>
      <c r="B712" t="s">
        <v>5</v>
      </c>
      <c r="C712" t="s">
        <v>9</v>
      </c>
      <c r="D712" t="s">
        <v>10</v>
      </c>
      <c r="E712" t="s">
        <v>8</v>
      </c>
      <c r="F712" s="1">
        <v>1519768399.53</v>
      </c>
      <c r="G712">
        <v>106</v>
      </c>
    </row>
    <row r="713" spans="1:7" x14ac:dyDescent="0.25">
      <c r="A713">
        <v>2013</v>
      </c>
      <c r="B713" t="s">
        <v>5</v>
      </c>
      <c r="C713" t="s">
        <v>9</v>
      </c>
      <c r="D713" t="s">
        <v>10</v>
      </c>
      <c r="E713" t="s">
        <v>11</v>
      </c>
      <c r="F713" s="1">
        <v>621778739.04999995</v>
      </c>
      <c r="G713">
        <v>179</v>
      </c>
    </row>
    <row r="714" spans="1:7" x14ac:dyDescent="0.25">
      <c r="A714">
        <v>2013</v>
      </c>
      <c r="B714" t="s">
        <v>5</v>
      </c>
      <c r="C714" t="s">
        <v>98</v>
      </c>
      <c r="D714" t="s">
        <v>99</v>
      </c>
      <c r="E714" t="s">
        <v>14</v>
      </c>
      <c r="F714" s="1">
        <v>534511990</v>
      </c>
      <c r="G714">
        <v>124</v>
      </c>
    </row>
    <row r="715" spans="1:7" x14ac:dyDescent="0.25">
      <c r="A715">
        <v>2013</v>
      </c>
      <c r="B715" t="s">
        <v>5</v>
      </c>
      <c r="C715" t="s">
        <v>98</v>
      </c>
      <c r="D715" t="s">
        <v>99</v>
      </c>
      <c r="E715" t="s">
        <v>26</v>
      </c>
      <c r="F715" s="1">
        <v>531821590.66000003</v>
      </c>
      <c r="G715">
        <v>76</v>
      </c>
    </row>
    <row r="716" spans="1:7" x14ac:dyDescent="0.25">
      <c r="A716">
        <v>2013</v>
      </c>
      <c r="B716" t="s">
        <v>5</v>
      </c>
      <c r="C716" t="s">
        <v>6</v>
      </c>
      <c r="D716" t="s">
        <v>7</v>
      </c>
      <c r="E716" t="s">
        <v>11</v>
      </c>
      <c r="F716" s="1">
        <v>463351037.50999999</v>
      </c>
      <c r="G716">
        <v>346</v>
      </c>
    </row>
    <row r="717" spans="1:7" x14ac:dyDescent="0.25">
      <c r="A717">
        <v>2013</v>
      </c>
      <c r="B717" t="s">
        <v>5</v>
      </c>
      <c r="C717" t="s">
        <v>21</v>
      </c>
      <c r="D717" t="s">
        <v>22</v>
      </c>
      <c r="E717" t="s">
        <v>23</v>
      </c>
      <c r="F717" s="1">
        <v>456540911.68000001</v>
      </c>
      <c r="G717">
        <v>41</v>
      </c>
    </row>
    <row r="718" spans="1:7" x14ac:dyDescent="0.25">
      <c r="A718">
        <v>2013</v>
      </c>
      <c r="B718" t="s">
        <v>5</v>
      </c>
      <c r="C718" t="s">
        <v>6</v>
      </c>
      <c r="D718" t="s">
        <v>7</v>
      </c>
      <c r="E718" t="s">
        <v>8</v>
      </c>
      <c r="F718" s="1">
        <v>308600942.72000003</v>
      </c>
      <c r="G718">
        <v>141</v>
      </c>
    </row>
    <row r="719" spans="1:7" x14ac:dyDescent="0.25">
      <c r="A719">
        <v>2013</v>
      </c>
      <c r="B719" t="s">
        <v>5</v>
      </c>
      <c r="C719" t="s">
        <v>31</v>
      </c>
      <c r="D719" t="s">
        <v>32</v>
      </c>
      <c r="E719" t="s">
        <v>11</v>
      </c>
      <c r="F719" s="1">
        <v>284169784.63</v>
      </c>
      <c r="G719">
        <v>118</v>
      </c>
    </row>
    <row r="720" spans="1:7" x14ac:dyDescent="0.25">
      <c r="A720">
        <v>2013</v>
      </c>
      <c r="B720" t="s">
        <v>5</v>
      </c>
      <c r="C720" t="s">
        <v>98</v>
      </c>
      <c r="D720" t="s">
        <v>99</v>
      </c>
      <c r="E720" t="s">
        <v>11</v>
      </c>
      <c r="F720" s="1">
        <v>277492812</v>
      </c>
      <c r="G720">
        <v>76</v>
      </c>
    </row>
    <row r="721" spans="1:7" x14ac:dyDescent="0.25">
      <c r="A721">
        <v>2013</v>
      </c>
      <c r="B721" t="s">
        <v>5</v>
      </c>
      <c r="C721" t="s">
        <v>64</v>
      </c>
      <c r="D721" t="s">
        <v>65</v>
      </c>
      <c r="E721" t="s">
        <v>11</v>
      </c>
      <c r="F721" s="1">
        <v>255928406.77000001</v>
      </c>
      <c r="G721">
        <v>14</v>
      </c>
    </row>
    <row r="722" spans="1:7" x14ac:dyDescent="0.25">
      <c r="A722">
        <v>2013</v>
      </c>
      <c r="B722" t="s">
        <v>5</v>
      </c>
      <c r="C722" t="s">
        <v>124</v>
      </c>
      <c r="D722" t="s">
        <v>125</v>
      </c>
      <c r="E722" t="s">
        <v>11</v>
      </c>
      <c r="F722" s="1">
        <v>255584618</v>
      </c>
      <c r="G722">
        <v>48</v>
      </c>
    </row>
    <row r="723" spans="1:7" x14ac:dyDescent="0.25">
      <c r="A723">
        <v>2013</v>
      </c>
      <c r="B723" t="s">
        <v>5</v>
      </c>
      <c r="C723" t="s">
        <v>29</v>
      </c>
      <c r="D723" t="s">
        <v>30</v>
      </c>
      <c r="E723" t="s">
        <v>11</v>
      </c>
      <c r="F723" s="1">
        <v>193246849</v>
      </c>
      <c r="G723">
        <v>15</v>
      </c>
    </row>
    <row r="724" spans="1:7" x14ac:dyDescent="0.25">
      <c r="A724">
        <v>2013</v>
      </c>
      <c r="B724" t="s">
        <v>5</v>
      </c>
      <c r="C724" t="s">
        <v>41</v>
      </c>
      <c r="D724" t="s">
        <v>145</v>
      </c>
      <c r="E724" t="s">
        <v>11</v>
      </c>
      <c r="F724" s="1">
        <v>185027306.77000001</v>
      </c>
      <c r="G724">
        <v>41</v>
      </c>
    </row>
    <row r="725" spans="1:7" x14ac:dyDescent="0.25">
      <c r="A725">
        <v>2013</v>
      </c>
      <c r="B725" t="s">
        <v>5</v>
      </c>
      <c r="C725" t="s">
        <v>12</v>
      </c>
      <c r="D725" t="s">
        <v>13</v>
      </c>
      <c r="E725" t="s">
        <v>26</v>
      </c>
      <c r="F725" s="1">
        <v>180843921.59999999</v>
      </c>
      <c r="G725">
        <v>81</v>
      </c>
    </row>
    <row r="726" spans="1:7" x14ac:dyDescent="0.25">
      <c r="A726">
        <v>2013</v>
      </c>
      <c r="B726" t="s">
        <v>5</v>
      </c>
      <c r="C726" t="s">
        <v>9</v>
      </c>
      <c r="D726" t="s">
        <v>10</v>
      </c>
      <c r="E726" t="s">
        <v>26</v>
      </c>
      <c r="F726" s="1">
        <v>172915066.16</v>
      </c>
      <c r="G726">
        <v>76</v>
      </c>
    </row>
    <row r="727" spans="1:7" x14ac:dyDescent="0.25">
      <c r="A727">
        <v>2013</v>
      </c>
      <c r="B727" t="s">
        <v>5</v>
      </c>
      <c r="C727" t="s">
        <v>12</v>
      </c>
      <c r="D727" t="s">
        <v>13</v>
      </c>
      <c r="E727" t="s">
        <v>38</v>
      </c>
      <c r="F727" s="1">
        <v>158714147.03999999</v>
      </c>
      <c r="G727">
        <v>28</v>
      </c>
    </row>
    <row r="728" spans="1:7" x14ac:dyDescent="0.25">
      <c r="A728">
        <v>2013</v>
      </c>
      <c r="B728" t="s">
        <v>5</v>
      </c>
      <c r="C728" t="s">
        <v>98</v>
      </c>
      <c r="D728" t="s">
        <v>99</v>
      </c>
      <c r="E728" t="s">
        <v>8</v>
      </c>
      <c r="F728" s="1">
        <v>129014099.39</v>
      </c>
      <c r="G728">
        <v>42</v>
      </c>
    </row>
    <row r="729" spans="1:7" x14ac:dyDescent="0.25">
      <c r="A729">
        <v>2013</v>
      </c>
      <c r="B729" t="s">
        <v>5</v>
      </c>
      <c r="C729" t="s">
        <v>12</v>
      </c>
      <c r="D729" t="s">
        <v>13</v>
      </c>
      <c r="E729" t="s">
        <v>47</v>
      </c>
      <c r="F729" s="1">
        <v>121600364.48</v>
      </c>
      <c r="G729">
        <v>115</v>
      </c>
    </row>
    <row r="730" spans="1:7" x14ac:dyDescent="0.25">
      <c r="A730">
        <v>2013</v>
      </c>
      <c r="B730" t="s">
        <v>5</v>
      </c>
      <c r="C730" t="s">
        <v>77</v>
      </c>
      <c r="D730" t="s">
        <v>78</v>
      </c>
      <c r="E730" t="s">
        <v>11</v>
      </c>
      <c r="F730" s="1">
        <v>113859751.81</v>
      </c>
      <c r="G730">
        <v>137</v>
      </c>
    </row>
    <row r="731" spans="1:7" x14ac:dyDescent="0.25">
      <c r="A731">
        <v>2013</v>
      </c>
      <c r="B731" t="s">
        <v>5</v>
      </c>
      <c r="C731" t="s">
        <v>111</v>
      </c>
      <c r="D731" t="s">
        <v>112</v>
      </c>
      <c r="E731" t="s">
        <v>8</v>
      </c>
      <c r="F731" s="1">
        <v>103940619.88</v>
      </c>
      <c r="G731">
        <v>21</v>
      </c>
    </row>
    <row r="732" spans="1:7" x14ac:dyDescent="0.25">
      <c r="A732">
        <v>2013</v>
      </c>
      <c r="B732" t="s">
        <v>5</v>
      </c>
      <c r="C732" t="s">
        <v>36</v>
      </c>
      <c r="D732" t="s">
        <v>37</v>
      </c>
      <c r="E732" t="s">
        <v>14</v>
      </c>
      <c r="F732" s="1">
        <v>103580837.06999999</v>
      </c>
      <c r="G732">
        <v>398</v>
      </c>
    </row>
    <row r="733" spans="1:7" x14ac:dyDescent="0.25">
      <c r="A733">
        <v>2013</v>
      </c>
      <c r="B733" t="s">
        <v>5</v>
      </c>
      <c r="C733" t="s">
        <v>39</v>
      </c>
      <c r="D733" t="s">
        <v>40</v>
      </c>
      <c r="E733" t="s">
        <v>14</v>
      </c>
      <c r="F733" s="1">
        <v>101198030.04000001</v>
      </c>
      <c r="G733">
        <v>115</v>
      </c>
    </row>
    <row r="734" spans="1:7" x14ac:dyDescent="0.25">
      <c r="A734">
        <v>2013</v>
      </c>
      <c r="B734" t="s">
        <v>5</v>
      </c>
      <c r="C734" t="s">
        <v>48</v>
      </c>
      <c r="D734" t="s">
        <v>49</v>
      </c>
      <c r="E734" t="s">
        <v>26</v>
      </c>
      <c r="F734" s="1">
        <v>98644357.099999994</v>
      </c>
      <c r="G734">
        <v>16</v>
      </c>
    </row>
    <row r="735" spans="1:7" x14ac:dyDescent="0.25">
      <c r="A735">
        <v>2013</v>
      </c>
      <c r="B735" t="s">
        <v>5</v>
      </c>
      <c r="C735" t="s">
        <v>48</v>
      </c>
      <c r="D735" t="s">
        <v>49</v>
      </c>
      <c r="E735" t="s">
        <v>11</v>
      </c>
      <c r="F735" s="1">
        <v>97432091.290000007</v>
      </c>
      <c r="G735">
        <v>10</v>
      </c>
    </row>
    <row r="736" spans="1:7" x14ac:dyDescent="0.25">
      <c r="A736">
        <v>2013</v>
      </c>
      <c r="B736" t="s">
        <v>5</v>
      </c>
      <c r="C736" t="s">
        <v>12</v>
      </c>
      <c r="D736" t="s">
        <v>13</v>
      </c>
      <c r="E736" t="s">
        <v>51</v>
      </c>
      <c r="F736" s="1">
        <v>88714351.920000002</v>
      </c>
      <c r="G736">
        <v>13</v>
      </c>
    </row>
    <row r="737" spans="1:7" x14ac:dyDescent="0.25">
      <c r="A737">
        <v>2013</v>
      </c>
      <c r="B737" t="s">
        <v>5</v>
      </c>
      <c r="C737" t="s">
        <v>77</v>
      </c>
      <c r="D737" t="s">
        <v>78</v>
      </c>
      <c r="E737" t="s">
        <v>8</v>
      </c>
      <c r="F737" s="1">
        <v>86459512.5</v>
      </c>
      <c r="G737">
        <v>28</v>
      </c>
    </row>
    <row r="738" spans="1:7" x14ac:dyDescent="0.25">
      <c r="A738">
        <v>2013</v>
      </c>
      <c r="B738" t="s">
        <v>5</v>
      </c>
      <c r="C738" t="s">
        <v>6</v>
      </c>
      <c r="D738" t="s">
        <v>7</v>
      </c>
      <c r="E738" t="s">
        <v>14</v>
      </c>
      <c r="F738" s="1">
        <v>86042385.590000004</v>
      </c>
      <c r="G738">
        <v>22</v>
      </c>
    </row>
    <row r="739" spans="1:7" x14ac:dyDescent="0.25">
      <c r="A739">
        <v>2013</v>
      </c>
      <c r="B739" t="s">
        <v>5</v>
      </c>
      <c r="C739" t="s">
        <v>36</v>
      </c>
      <c r="D739" t="s">
        <v>37</v>
      </c>
      <c r="E739" t="s">
        <v>47</v>
      </c>
      <c r="F739" s="1">
        <v>81972629.099999994</v>
      </c>
      <c r="G739">
        <v>295</v>
      </c>
    </row>
    <row r="740" spans="1:7" x14ac:dyDescent="0.25">
      <c r="A740">
        <v>2013</v>
      </c>
      <c r="B740" t="s">
        <v>5</v>
      </c>
      <c r="C740" t="s">
        <v>103</v>
      </c>
      <c r="D740" t="s">
        <v>104</v>
      </c>
      <c r="E740" t="s">
        <v>51</v>
      </c>
      <c r="F740" s="1">
        <v>69814980.090000004</v>
      </c>
      <c r="G740">
        <v>9</v>
      </c>
    </row>
    <row r="741" spans="1:7" x14ac:dyDescent="0.25">
      <c r="A741">
        <v>2013</v>
      </c>
      <c r="B741" t="s">
        <v>5</v>
      </c>
      <c r="C741" t="s">
        <v>12</v>
      </c>
      <c r="D741" t="s">
        <v>13</v>
      </c>
      <c r="E741" t="s">
        <v>8</v>
      </c>
      <c r="F741" s="1">
        <v>60235076.950000003</v>
      </c>
      <c r="G741">
        <v>61</v>
      </c>
    </row>
    <row r="742" spans="1:7" x14ac:dyDescent="0.25">
      <c r="A742">
        <v>2013</v>
      </c>
      <c r="B742" t="s">
        <v>5</v>
      </c>
      <c r="C742" t="s">
        <v>6</v>
      </c>
      <c r="D742" t="s">
        <v>7</v>
      </c>
      <c r="E742" t="s">
        <v>38</v>
      </c>
      <c r="F742" s="1">
        <v>54689240.890000001</v>
      </c>
      <c r="G742">
        <v>18</v>
      </c>
    </row>
    <row r="743" spans="1:7" x14ac:dyDescent="0.25">
      <c r="A743">
        <v>2013</v>
      </c>
      <c r="B743" t="s">
        <v>5</v>
      </c>
      <c r="C743" t="s">
        <v>77</v>
      </c>
      <c r="D743" t="s">
        <v>78</v>
      </c>
      <c r="E743" t="s">
        <v>26</v>
      </c>
      <c r="F743" s="1">
        <v>53496183.799999997</v>
      </c>
      <c r="G743">
        <v>40</v>
      </c>
    </row>
    <row r="744" spans="1:7" x14ac:dyDescent="0.25">
      <c r="A744">
        <v>2013</v>
      </c>
      <c r="B744" t="s">
        <v>5</v>
      </c>
      <c r="C744" t="s">
        <v>131</v>
      </c>
      <c r="D744" t="s">
        <v>132</v>
      </c>
      <c r="E744" t="s">
        <v>26</v>
      </c>
      <c r="F744" s="1">
        <v>48921611.060000002</v>
      </c>
      <c r="G744">
        <v>46</v>
      </c>
    </row>
    <row r="745" spans="1:7" x14ac:dyDescent="0.25">
      <c r="A745">
        <v>2013</v>
      </c>
      <c r="B745" t="s">
        <v>5</v>
      </c>
      <c r="C745" t="s">
        <v>72</v>
      </c>
      <c r="D745" t="s">
        <v>73</v>
      </c>
      <c r="E745" t="s">
        <v>26</v>
      </c>
      <c r="F745" s="1">
        <v>46536594.25</v>
      </c>
      <c r="G745">
        <v>18</v>
      </c>
    </row>
    <row r="746" spans="1:7" x14ac:dyDescent="0.25">
      <c r="A746">
        <v>2013</v>
      </c>
      <c r="B746" t="s">
        <v>5</v>
      </c>
      <c r="C746" t="s">
        <v>120</v>
      </c>
      <c r="D746" t="s">
        <v>121</v>
      </c>
      <c r="E746" t="s">
        <v>26</v>
      </c>
      <c r="F746" s="1">
        <v>40534968</v>
      </c>
      <c r="G746">
        <v>6</v>
      </c>
    </row>
    <row r="747" spans="1:7" x14ac:dyDescent="0.25">
      <c r="A747">
        <v>2013</v>
      </c>
      <c r="B747" t="s">
        <v>5</v>
      </c>
      <c r="C747" t="s">
        <v>87</v>
      </c>
      <c r="D747" t="s">
        <v>88</v>
      </c>
      <c r="E747" t="s">
        <v>38</v>
      </c>
      <c r="F747" s="1">
        <v>34963026.859999999</v>
      </c>
      <c r="G747">
        <v>27</v>
      </c>
    </row>
    <row r="748" spans="1:7" x14ac:dyDescent="0.25">
      <c r="A748">
        <v>2013</v>
      </c>
      <c r="B748" t="s">
        <v>5</v>
      </c>
      <c r="C748" t="s">
        <v>77</v>
      </c>
      <c r="D748" t="s">
        <v>78</v>
      </c>
      <c r="E748" t="s">
        <v>23</v>
      </c>
      <c r="F748" s="1">
        <v>34289674.579999998</v>
      </c>
      <c r="G748">
        <v>13</v>
      </c>
    </row>
    <row r="749" spans="1:7" x14ac:dyDescent="0.25">
      <c r="A749">
        <v>2013</v>
      </c>
      <c r="B749" t="s">
        <v>5</v>
      </c>
      <c r="C749" t="s">
        <v>9</v>
      </c>
      <c r="D749" t="s">
        <v>10</v>
      </c>
      <c r="E749" t="s">
        <v>33</v>
      </c>
      <c r="F749" s="1">
        <v>31850395.379999999</v>
      </c>
      <c r="G749">
        <v>16</v>
      </c>
    </row>
    <row r="750" spans="1:7" x14ac:dyDescent="0.25">
      <c r="A750">
        <v>2013</v>
      </c>
      <c r="B750" t="s">
        <v>5</v>
      </c>
      <c r="C750" t="s">
        <v>34</v>
      </c>
      <c r="D750" t="s">
        <v>35</v>
      </c>
      <c r="E750" t="s">
        <v>26</v>
      </c>
      <c r="F750" s="1">
        <v>30837197.050000001</v>
      </c>
      <c r="G750">
        <v>8</v>
      </c>
    </row>
    <row r="751" spans="1:7" x14ac:dyDescent="0.25">
      <c r="A751">
        <v>2013</v>
      </c>
      <c r="B751" t="s">
        <v>5</v>
      </c>
      <c r="C751" t="s">
        <v>12</v>
      </c>
      <c r="D751" t="s">
        <v>13</v>
      </c>
      <c r="E751" t="s">
        <v>14</v>
      </c>
      <c r="F751" s="1">
        <v>29227248.550000001</v>
      </c>
      <c r="G751">
        <v>69</v>
      </c>
    </row>
    <row r="752" spans="1:7" x14ac:dyDescent="0.25">
      <c r="A752">
        <v>2013</v>
      </c>
      <c r="B752" t="s">
        <v>5</v>
      </c>
      <c r="C752" t="s">
        <v>39</v>
      </c>
      <c r="D752" t="s">
        <v>40</v>
      </c>
      <c r="E752" t="s">
        <v>8</v>
      </c>
      <c r="F752" s="1">
        <v>28917238.420000002</v>
      </c>
      <c r="G752">
        <v>44</v>
      </c>
    </row>
    <row r="753" spans="1:7" x14ac:dyDescent="0.25">
      <c r="A753">
        <v>2013</v>
      </c>
      <c r="B753" t="s">
        <v>5</v>
      </c>
      <c r="C753" t="s">
        <v>57</v>
      </c>
      <c r="D753" t="s">
        <v>62</v>
      </c>
      <c r="E753" t="s">
        <v>11</v>
      </c>
      <c r="F753" s="1">
        <v>28786018.719999999</v>
      </c>
      <c r="G753">
        <v>5</v>
      </c>
    </row>
    <row r="754" spans="1:7" x14ac:dyDescent="0.25">
      <c r="A754">
        <v>2013</v>
      </c>
      <c r="B754" t="s">
        <v>5</v>
      </c>
      <c r="C754" t="s">
        <v>17</v>
      </c>
      <c r="D754" t="s">
        <v>84</v>
      </c>
      <c r="E754" t="s">
        <v>8</v>
      </c>
      <c r="F754" s="1">
        <v>26831574.149999999</v>
      </c>
      <c r="G754">
        <v>15</v>
      </c>
    </row>
    <row r="755" spans="1:7" x14ac:dyDescent="0.25">
      <c r="A755">
        <v>2013</v>
      </c>
      <c r="B755" t="s">
        <v>5</v>
      </c>
      <c r="C755" t="s">
        <v>6</v>
      </c>
      <c r="D755" t="s">
        <v>7</v>
      </c>
      <c r="E755" t="s">
        <v>26</v>
      </c>
      <c r="F755" s="1">
        <v>22157218.620000001</v>
      </c>
      <c r="G755">
        <v>37</v>
      </c>
    </row>
    <row r="756" spans="1:7" x14ac:dyDescent="0.25">
      <c r="A756">
        <v>2013</v>
      </c>
      <c r="B756" t="s">
        <v>5</v>
      </c>
      <c r="C756" t="s">
        <v>17</v>
      </c>
      <c r="D756" t="s">
        <v>175</v>
      </c>
      <c r="E756" t="s">
        <v>33</v>
      </c>
      <c r="F756" s="1">
        <v>21972410.190000001</v>
      </c>
      <c r="G756">
        <v>19</v>
      </c>
    </row>
    <row r="757" spans="1:7" x14ac:dyDescent="0.25">
      <c r="A757">
        <v>2013</v>
      </c>
      <c r="B757" t="s">
        <v>5</v>
      </c>
      <c r="C757" t="s">
        <v>53</v>
      </c>
      <c r="D757" t="s">
        <v>53</v>
      </c>
      <c r="E757" t="s">
        <v>14</v>
      </c>
      <c r="F757" s="1">
        <v>20437453.739999998</v>
      </c>
      <c r="G757">
        <v>8</v>
      </c>
    </row>
    <row r="758" spans="1:7" x14ac:dyDescent="0.25">
      <c r="A758">
        <v>2013</v>
      </c>
      <c r="B758" t="s">
        <v>5</v>
      </c>
      <c r="C758" t="s">
        <v>17</v>
      </c>
      <c r="D758" t="s">
        <v>18</v>
      </c>
      <c r="E758" t="s">
        <v>19</v>
      </c>
      <c r="F758" s="1">
        <v>20226423.359999999</v>
      </c>
      <c r="G758">
        <v>3</v>
      </c>
    </row>
    <row r="759" spans="1:7" x14ac:dyDescent="0.25">
      <c r="A759">
        <v>2013</v>
      </c>
      <c r="B759" t="s">
        <v>5</v>
      </c>
      <c r="C759" t="s">
        <v>9</v>
      </c>
      <c r="D759" t="s">
        <v>10</v>
      </c>
      <c r="E759" t="s">
        <v>50</v>
      </c>
      <c r="F759" s="1">
        <v>19962352.120000001</v>
      </c>
      <c r="G759">
        <v>5</v>
      </c>
    </row>
    <row r="760" spans="1:7" x14ac:dyDescent="0.25">
      <c r="A760">
        <v>2013</v>
      </c>
      <c r="B760" t="s">
        <v>5</v>
      </c>
      <c r="C760" t="s">
        <v>6</v>
      </c>
      <c r="D760" t="s">
        <v>7</v>
      </c>
      <c r="E760" t="s">
        <v>33</v>
      </c>
      <c r="F760" s="1">
        <v>18729121.960000001</v>
      </c>
      <c r="G760">
        <v>7</v>
      </c>
    </row>
    <row r="761" spans="1:7" x14ac:dyDescent="0.25">
      <c r="A761">
        <v>2013</v>
      </c>
      <c r="B761" t="s">
        <v>5</v>
      </c>
      <c r="C761" t="s">
        <v>39</v>
      </c>
      <c r="D761" t="s">
        <v>40</v>
      </c>
      <c r="E761" t="s">
        <v>11</v>
      </c>
      <c r="F761" s="1">
        <v>18152227.039999999</v>
      </c>
      <c r="G761">
        <v>5</v>
      </c>
    </row>
    <row r="762" spans="1:7" x14ac:dyDescent="0.25">
      <c r="A762">
        <v>2013</v>
      </c>
      <c r="B762" t="s">
        <v>5</v>
      </c>
      <c r="C762" t="s">
        <v>17</v>
      </c>
      <c r="D762" t="s">
        <v>105</v>
      </c>
      <c r="E762" t="s">
        <v>11</v>
      </c>
      <c r="F762" s="1">
        <v>14790984.82</v>
      </c>
      <c r="G762">
        <v>4</v>
      </c>
    </row>
    <row r="763" spans="1:7" x14ac:dyDescent="0.25">
      <c r="A763">
        <v>2013</v>
      </c>
      <c r="B763" t="s">
        <v>5</v>
      </c>
      <c r="C763" t="s">
        <v>122</v>
      </c>
      <c r="D763" t="s">
        <v>123</v>
      </c>
      <c r="E763" t="s">
        <v>14</v>
      </c>
      <c r="F763" s="1">
        <v>14060250.390000001</v>
      </c>
      <c r="G763">
        <v>14</v>
      </c>
    </row>
    <row r="764" spans="1:7" x14ac:dyDescent="0.25">
      <c r="A764">
        <v>2013</v>
      </c>
      <c r="B764" t="s">
        <v>5</v>
      </c>
      <c r="C764" t="s">
        <v>36</v>
      </c>
      <c r="D764" t="s">
        <v>37</v>
      </c>
      <c r="E764" t="s">
        <v>8</v>
      </c>
      <c r="F764" s="1">
        <v>13483521.470000001</v>
      </c>
      <c r="G764">
        <v>79</v>
      </c>
    </row>
    <row r="765" spans="1:7" x14ac:dyDescent="0.25">
      <c r="A765">
        <v>2013</v>
      </c>
      <c r="B765" t="s">
        <v>5</v>
      </c>
      <c r="C765" t="s">
        <v>21</v>
      </c>
      <c r="D765" t="s">
        <v>22</v>
      </c>
      <c r="E765" t="s">
        <v>11</v>
      </c>
      <c r="F765" s="1">
        <v>13346385.82</v>
      </c>
      <c r="G765">
        <v>13</v>
      </c>
    </row>
    <row r="766" spans="1:7" x14ac:dyDescent="0.25">
      <c r="A766">
        <v>2013</v>
      </c>
      <c r="B766" t="s">
        <v>5</v>
      </c>
      <c r="C766" t="s">
        <v>39</v>
      </c>
      <c r="D766" t="s">
        <v>40</v>
      </c>
      <c r="E766" t="s">
        <v>52</v>
      </c>
      <c r="F766" s="1">
        <v>12541394</v>
      </c>
      <c r="G766">
        <v>7</v>
      </c>
    </row>
    <row r="767" spans="1:7" x14ac:dyDescent="0.25">
      <c r="A767">
        <v>2013</v>
      </c>
      <c r="B767" t="s">
        <v>5</v>
      </c>
      <c r="C767" t="s">
        <v>69</v>
      </c>
      <c r="D767" t="s">
        <v>119</v>
      </c>
      <c r="E767" t="s">
        <v>50</v>
      </c>
      <c r="F767" s="1">
        <v>11479625.5</v>
      </c>
      <c r="G767">
        <v>6</v>
      </c>
    </row>
    <row r="768" spans="1:7" x14ac:dyDescent="0.25">
      <c r="A768">
        <v>2013</v>
      </c>
      <c r="B768" t="s">
        <v>5</v>
      </c>
      <c r="C768" t="s">
        <v>85</v>
      </c>
      <c r="D768" t="s">
        <v>86</v>
      </c>
      <c r="E768" t="s">
        <v>11</v>
      </c>
      <c r="F768" s="1">
        <v>11474335.939999999</v>
      </c>
      <c r="G768">
        <v>25</v>
      </c>
    </row>
    <row r="769" spans="1:7" x14ac:dyDescent="0.25">
      <c r="A769">
        <v>2013</v>
      </c>
      <c r="B769" t="s">
        <v>5</v>
      </c>
      <c r="C769" t="s">
        <v>15</v>
      </c>
      <c r="D769" t="s">
        <v>16</v>
      </c>
      <c r="E769" t="s">
        <v>11</v>
      </c>
      <c r="F769" s="1">
        <v>11386645.1</v>
      </c>
      <c r="G769">
        <v>6</v>
      </c>
    </row>
    <row r="770" spans="1:7" x14ac:dyDescent="0.25">
      <c r="A770">
        <v>2013</v>
      </c>
      <c r="B770" t="s">
        <v>5</v>
      </c>
      <c r="C770" t="s">
        <v>98</v>
      </c>
      <c r="D770" t="s">
        <v>99</v>
      </c>
      <c r="E770" t="s">
        <v>33</v>
      </c>
      <c r="F770" s="1">
        <v>11260051</v>
      </c>
      <c r="G770">
        <v>5</v>
      </c>
    </row>
    <row r="771" spans="1:7" x14ac:dyDescent="0.25">
      <c r="A771">
        <v>2013</v>
      </c>
      <c r="B771" t="s">
        <v>5</v>
      </c>
      <c r="C771" t="s">
        <v>127</v>
      </c>
      <c r="D771" t="s">
        <v>128</v>
      </c>
      <c r="E771" t="s">
        <v>38</v>
      </c>
      <c r="F771" s="1">
        <v>10970000</v>
      </c>
      <c r="G771">
        <v>1</v>
      </c>
    </row>
    <row r="772" spans="1:7" x14ac:dyDescent="0.25">
      <c r="A772">
        <v>2013</v>
      </c>
      <c r="B772" t="s">
        <v>5</v>
      </c>
      <c r="C772" t="s">
        <v>17</v>
      </c>
      <c r="D772" t="s">
        <v>102</v>
      </c>
      <c r="E772" t="s">
        <v>14</v>
      </c>
      <c r="F772" s="1">
        <v>10145988</v>
      </c>
      <c r="G772">
        <v>77</v>
      </c>
    </row>
    <row r="773" spans="1:7" x14ac:dyDescent="0.25">
      <c r="A773">
        <v>2013</v>
      </c>
      <c r="B773" t="s">
        <v>5</v>
      </c>
      <c r="C773" t="s">
        <v>36</v>
      </c>
      <c r="D773" t="s">
        <v>37</v>
      </c>
      <c r="E773" t="s">
        <v>33</v>
      </c>
      <c r="F773" s="1">
        <v>8156581.2400000002</v>
      </c>
      <c r="G773">
        <v>11</v>
      </c>
    </row>
    <row r="774" spans="1:7" x14ac:dyDescent="0.25">
      <c r="A774">
        <v>2013</v>
      </c>
      <c r="B774" t="s">
        <v>5</v>
      </c>
      <c r="C774" t="s">
        <v>41</v>
      </c>
      <c r="D774" t="s">
        <v>145</v>
      </c>
      <c r="E774" t="s">
        <v>8</v>
      </c>
      <c r="F774" s="1">
        <v>7101166.21</v>
      </c>
      <c r="G774">
        <v>1</v>
      </c>
    </row>
    <row r="775" spans="1:7" x14ac:dyDescent="0.25">
      <c r="A775">
        <v>2013</v>
      </c>
      <c r="B775" t="s">
        <v>5</v>
      </c>
      <c r="C775" t="s">
        <v>17</v>
      </c>
      <c r="D775" t="s">
        <v>44</v>
      </c>
      <c r="E775" t="s">
        <v>11</v>
      </c>
      <c r="F775" s="1">
        <v>6473793.1299999999</v>
      </c>
      <c r="G775">
        <v>19</v>
      </c>
    </row>
    <row r="776" spans="1:7" x14ac:dyDescent="0.25">
      <c r="A776">
        <v>2013</v>
      </c>
      <c r="B776" t="s">
        <v>5</v>
      </c>
      <c r="C776" t="s">
        <v>17</v>
      </c>
      <c r="D776" t="s">
        <v>44</v>
      </c>
      <c r="E776" t="s">
        <v>38</v>
      </c>
      <c r="F776" s="1">
        <v>5625217</v>
      </c>
      <c r="G776">
        <v>36</v>
      </c>
    </row>
    <row r="777" spans="1:7" x14ac:dyDescent="0.25">
      <c r="A777">
        <v>2013</v>
      </c>
      <c r="B777" t="s">
        <v>5</v>
      </c>
      <c r="C777" t="s">
        <v>69</v>
      </c>
      <c r="D777" t="s">
        <v>119</v>
      </c>
      <c r="E777" t="s">
        <v>14</v>
      </c>
      <c r="F777" s="1">
        <v>4499687.0599999996</v>
      </c>
      <c r="G777">
        <v>3</v>
      </c>
    </row>
    <row r="778" spans="1:7" x14ac:dyDescent="0.25">
      <c r="A778">
        <v>2013</v>
      </c>
      <c r="B778" t="s">
        <v>5</v>
      </c>
      <c r="C778" t="s">
        <v>12</v>
      </c>
      <c r="D778" t="s">
        <v>13</v>
      </c>
      <c r="E778" t="s">
        <v>33</v>
      </c>
      <c r="F778" s="1">
        <v>4403269.72</v>
      </c>
      <c r="G778">
        <v>20</v>
      </c>
    </row>
    <row r="779" spans="1:7" x14ac:dyDescent="0.25">
      <c r="A779">
        <v>2013</v>
      </c>
      <c r="B779" t="s">
        <v>5</v>
      </c>
      <c r="C779" t="s">
        <v>117</v>
      </c>
      <c r="D779" t="s">
        <v>118</v>
      </c>
      <c r="E779" t="s">
        <v>8</v>
      </c>
      <c r="F779" s="1">
        <v>4285432.7</v>
      </c>
      <c r="G779">
        <v>12</v>
      </c>
    </row>
    <row r="780" spans="1:7" x14ac:dyDescent="0.25">
      <c r="A780">
        <v>2013</v>
      </c>
      <c r="B780" t="s">
        <v>5</v>
      </c>
      <c r="C780" t="s">
        <v>53</v>
      </c>
      <c r="D780" t="s">
        <v>53</v>
      </c>
      <c r="E780" t="s">
        <v>8</v>
      </c>
      <c r="F780" s="1">
        <v>3327197.17</v>
      </c>
      <c r="G780">
        <v>1</v>
      </c>
    </row>
    <row r="781" spans="1:7" x14ac:dyDescent="0.25">
      <c r="A781">
        <v>2013</v>
      </c>
      <c r="B781" t="s">
        <v>5</v>
      </c>
      <c r="C781" t="s">
        <v>31</v>
      </c>
      <c r="D781" t="s">
        <v>32</v>
      </c>
      <c r="E781" t="s">
        <v>26</v>
      </c>
      <c r="F781" s="1">
        <v>3253453.71</v>
      </c>
      <c r="G781">
        <v>6</v>
      </c>
    </row>
    <row r="782" spans="1:7" x14ac:dyDescent="0.25">
      <c r="A782">
        <v>2013</v>
      </c>
      <c r="B782" t="s">
        <v>5</v>
      </c>
      <c r="C782" t="s">
        <v>39</v>
      </c>
      <c r="D782" t="s">
        <v>40</v>
      </c>
      <c r="E782" t="s">
        <v>50</v>
      </c>
      <c r="F782" s="1">
        <v>3094106.75</v>
      </c>
      <c r="G782">
        <v>17</v>
      </c>
    </row>
    <row r="783" spans="1:7" x14ac:dyDescent="0.25">
      <c r="A783">
        <v>2013</v>
      </c>
      <c r="B783" t="s">
        <v>5</v>
      </c>
      <c r="C783" t="s">
        <v>36</v>
      </c>
      <c r="D783" t="s">
        <v>37</v>
      </c>
      <c r="E783" t="s">
        <v>11</v>
      </c>
      <c r="F783" s="1">
        <v>2706150.09</v>
      </c>
      <c r="G783">
        <v>5</v>
      </c>
    </row>
    <row r="784" spans="1:7" x14ac:dyDescent="0.25">
      <c r="A784">
        <v>2013</v>
      </c>
      <c r="B784" t="s">
        <v>5</v>
      </c>
      <c r="C784" t="s">
        <v>113</v>
      </c>
      <c r="D784" t="s">
        <v>114</v>
      </c>
      <c r="E784" t="s">
        <v>8</v>
      </c>
      <c r="F784" s="1">
        <v>2367506.1800000002</v>
      </c>
      <c r="G784">
        <v>1</v>
      </c>
    </row>
    <row r="785" spans="1:7" x14ac:dyDescent="0.25">
      <c r="A785">
        <v>2013</v>
      </c>
      <c r="B785" t="s">
        <v>5</v>
      </c>
      <c r="C785" t="s">
        <v>72</v>
      </c>
      <c r="D785" t="s">
        <v>73</v>
      </c>
      <c r="E785" t="s">
        <v>8</v>
      </c>
      <c r="F785" s="1">
        <v>2208983.5</v>
      </c>
      <c r="G785">
        <v>7</v>
      </c>
    </row>
    <row r="786" spans="1:7" x14ac:dyDescent="0.25">
      <c r="A786">
        <v>2013</v>
      </c>
      <c r="B786" t="s">
        <v>5</v>
      </c>
      <c r="C786" t="s">
        <v>36</v>
      </c>
      <c r="D786" t="s">
        <v>37</v>
      </c>
      <c r="E786" t="s">
        <v>26</v>
      </c>
      <c r="F786" s="1">
        <v>1956710</v>
      </c>
      <c r="G786">
        <v>2</v>
      </c>
    </row>
    <row r="787" spans="1:7" x14ac:dyDescent="0.25">
      <c r="A787">
        <v>2013</v>
      </c>
      <c r="B787" t="s">
        <v>5</v>
      </c>
      <c r="C787" t="s">
        <v>9</v>
      </c>
      <c r="D787" t="s">
        <v>10</v>
      </c>
      <c r="E787" t="s">
        <v>23</v>
      </c>
      <c r="F787" s="1">
        <v>1766452</v>
      </c>
      <c r="G787">
        <v>5</v>
      </c>
    </row>
    <row r="788" spans="1:7" x14ac:dyDescent="0.25">
      <c r="A788">
        <v>2013</v>
      </c>
      <c r="B788" t="s">
        <v>5</v>
      </c>
      <c r="C788" t="s">
        <v>67</v>
      </c>
      <c r="D788" t="s">
        <v>68</v>
      </c>
      <c r="E788" t="s">
        <v>19</v>
      </c>
      <c r="F788" s="1">
        <v>1639344.09</v>
      </c>
      <c r="G788">
        <v>12</v>
      </c>
    </row>
    <row r="789" spans="1:7" x14ac:dyDescent="0.25">
      <c r="A789">
        <v>2013</v>
      </c>
      <c r="B789" t="s">
        <v>5</v>
      </c>
      <c r="C789" t="s">
        <v>12</v>
      </c>
      <c r="D789" t="s">
        <v>13</v>
      </c>
      <c r="E789" t="s">
        <v>11</v>
      </c>
      <c r="F789" s="1">
        <v>1025948.05</v>
      </c>
      <c r="G789">
        <v>12</v>
      </c>
    </row>
    <row r="790" spans="1:7" x14ac:dyDescent="0.25">
      <c r="A790">
        <v>2013</v>
      </c>
      <c r="B790" t="s">
        <v>5</v>
      </c>
      <c r="C790" t="s">
        <v>6</v>
      </c>
      <c r="D790" t="s">
        <v>7</v>
      </c>
      <c r="E790" t="s">
        <v>47</v>
      </c>
      <c r="F790" s="1">
        <v>975522</v>
      </c>
      <c r="G790">
        <v>1</v>
      </c>
    </row>
    <row r="791" spans="1:7" x14ac:dyDescent="0.25">
      <c r="A791">
        <v>2013</v>
      </c>
      <c r="B791" t="s">
        <v>5</v>
      </c>
      <c r="C791" t="s">
        <v>69</v>
      </c>
      <c r="D791" t="s">
        <v>119</v>
      </c>
      <c r="E791" t="s">
        <v>26</v>
      </c>
      <c r="F791" s="1">
        <v>880651</v>
      </c>
      <c r="G791">
        <v>2</v>
      </c>
    </row>
    <row r="792" spans="1:7" x14ac:dyDescent="0.25">
      <c r="A792">
        <v>2013</v>
      </c>
      <c r="B792" t="s">
        <v>5</v>
      </c>
      <c r="C792" t="s">
        <v>48</v>
      </c>
      <c r="D792" t="s">
        <v>49</v>
      </c>
      <c r="E792" t="s">
        <v>23</v>
      </c>
      <c r="F792" s="1">
        <v>625170.68999999994</v>
      </c>
      <c r="G792">
        <v>1</v>
      </c>
    </row>
    <row r="793" spans="1:7" x14ac:dyDescent="0.25">
      <c r="A793">
        <v>2013</v>
      </c>
      <c r="B793" t="s">
        <v>5</v>
      </c>
      <c r="C793" t="s">
        <v>12</v>
      </c>
      <c r="D793" t="s">
        <v>13</v>
      </c>
      <c r="E793" t="s">
        <v>23</v>
      </c>
      <c r="F793" s="1">
        <v>551520</v>
      </c>
      <c r="G793">
        <v>22</v>
      </c>
    </row>
    <row r="794" spans="1:7" x14ac:dyDescent="0.25">
      <c r="A794">
        <v>2013</v>
      </c>
      <c r="B794" t="s">
        <v>5</v>
      </c>
      <c r="C794" t="s">
        <v>67</v>
      </c>
      <c r="D794" t="s">
        <v>68</v>
      </c>
      <c r="E794" t="s">
        <v>33</v>
      </c>
      <c r="F794" s="1">
        <v>536995.72</v>
      </c>
      <c r="G794">
        <v>4</v>
      </c>
    </row>
    <row r="795" spans="1:7" x14ac:dyDescent="0.25">
      <c r="A795">
        <v>2013</v>
      </c>
      <c r="B795" t="s">
        <v>5</v>
      </c>
      <c r="C795" t="s">
        <v>39</v>
      </c>
      <c r="D795" t="s">
        <v>40</v>
      </c>
      <c r="E795" t="s">
        <v>23</v>
      </c>
      <c r="F795" s="1">
        <v>480123.61</v>
      </c>
      <c r="G795">
        <v>31</v>
      </c>
    </row>
    <row r="796" spans="1:7" x14ac:dyDescent="0.25">
      <c r="A796">
        <v>2013</v>
      </c>
      <c r="B796" t="s">
        <v>5</v>
      </c>
      <c r="C796" t="s">
        <v>36</v>
      </c>
      <c r="D796" t="s">
        <v>37</v>
      </c>
      <c r="E796" t="s">
        <v>38</v>
      </c>
      <c r="F796" s="1">
        <v>467451.21</v>
      </c>
      <c r="G796">
        <v>14</v>
      </c>
    </row>
    <row r="797" spans="1:7" x14ac:dyDescent="0.25">
      <c r="A797">
        <v>2013</v>
      </c>
      <c r="B797" t="s">
        <v>5</v>
      </c>
      <c r="C797" t="s">
        <v>39</v>
      </c>
      <c r="D797" t="s">
        <v>40</v>
      </c>
      <c r="E797" t="s">
        <v>33</v>
      </c>
      <c r="F797" s="1">
        <v>422791</v>
      </c>
      <c r="G797">
        <v>4</v>
      </c>
    </row>
    <row r="798" spans="1:7" x14ac:dyDescent="0.25">
      <c r="A798">
        <v>2013</v>
      </c>
      <c r="B798" t="s">
        <v>5</v>
      </c>
      <c r="C798" t="s">
        <v>115</v>
      </c>
      <c r="D798" t="s">
        <v>116</v>
      </c>
      <c r="E798" t="s">
        <v>8</v>
      </c>
      <c r="F798" s="1">
        <v>324205.95</v>
      </c>
      <c r="G798">
        <v>2</v>
      </c>
    </row>
    <row r="799" spans="1:7" x14ac:dyDescent="0.25">
      <c r="A799">
        <v>2013</v>
      </c>
      <c r="B799" t="s">
        <v>5</v>
      </c>
      <c r="C799" t="s">
        <v>117</v>
      </c>
      <c r="D799" t="s">
        <v>118</v>
      </c>
      <c r="E799" t="s">
        <v>47</v>
      </c>
      <c r="F799" s="1">
        <v>241727.01</v>
      </c>
      <c r="G799">
        <v>1</v>
      </c>
    </row>
    <row r="800" spans="1:7" x14ac:dyDescent="0.25">
      <c r="A800">
        <v>2013</v>
      </c>
      <c r="B800" t="s">
        <v>5</v>
      </c>
      <c r="C800" t="s">
        <v>15</v>
      </c>
      <c r="D800" t="s">
        <v>16</v>
      </c>
      <c r="E800" t="s">
        <v>14</v>
      </c>
      <c r="F800" s="1">
        <v>153941</v>
      </c>
      <c r="G800">
        <v>9</v>
      </c>
    </row>
    <row r="801" spans="1:7" x14ac:dyDescent="0.25">
      <c r="A801">
        <v>2013</v>
      </c>
      <c r="B801" t="s">
        <v>5</v>
      </c>
      <c r="C801" t="s">
        <v>36</v>
      </c>
      <c r="D801" t="s">
        <v>37</v>
      </c>
      <c r="E801" t="s">
        <v>23</v>
      </c>
      <c r="F801" s="1">
        <v>125270.13</v>
      </c>
      <c r="G801">
        <v>2</v>
      </c>
    </row>
    <row r="802" spans="1:7" x14ac:dyDescent="0.25">
      <c r="A802">
        <v>2013</v>
      </c>
      <c r="B802" t="s">
        <v>5</v>
      </c>
      <c r="C802" t="s">
        <v>67</v>
      </c>
      <c r="D802" t="s">
        <v>68</v>
      </c>
      <c r="E802" t="s">
        <v>14</v>
      </c>
      <c r="F802" s="1">
        <v>57493.16</v>
      </c>
      <c r="G802">
        <v>1</v>
      </c>
    </row>
    <row r="803" spans="1:7" x14ac:dyDescent="0.25">
      <c r="A803">
        <v>2013</v>
      </c>
      <c r="B803" t="s">
        <v>5</v>
      </c>
      <c r="C803" t="s">
        <v>48</v>
      </c>
      <c r="D803" t="s">
        <v>49</v>
      </c>
      <c r="E803" t="s">
        <v>8</v>
      </c>
      <c r="F803" s="1">
        <v>39772.720000000001</v>
      </c>
      <c r="G803">
        <v>1</v>
      </c>
    </row>
    <row r="804" spans="1:7" x14ac:dyDescent="0.25">
      <c r="A804">
        <v>2013</v>
      </c>
      <c r="B804" t="s">
        <v>5</v>
      </c>
      <c r="C804" t="s">
        <v>36</v>
      </c>
      <c r="D804" t="s">
        <v>37</v>
      </c>
      <c r="E804" t="s">
        <v>52</v>
      </c>
      <c r="F804" s="1">
        <v>23748.71</v>
      </c>
      <c r="G804">
        <v>1</v>
      </c>
    </row>
    <row r="805" spans="1:7" x14ac:dyDescent="0.25">
      <c r="A805">
        <v>2013</v>
      </c>
      <c r="B805" t="s">
        <v>5</v>
      </c>
      <c r="C805" t="s">
        <v>69</v>
      </c>
      <c r="D805" t="s">
        <v>119</v>
      </c>
      <c r="E805" t="s">
        <v>8</v>
      </c>
      <c r="F805" s="1">
        <v>0</v>
      </c>
      <c r="G805" t="s">
        <v>17</v>
      </c>
    </row>
    <row r="806" spans="1:7" x14ac:dyDescent="0.25">
      <c r="A806">
        <v>2013</v>
      </c>
      <c r="B806" t="s">
        <v>5</v>
      </c>
      <c r="C806" t="s">
        <v>9</v>
      </c>
      <c r="D806" t="s">
        <v>10</v>
      </c>
      <c r="E806" t="s">
        <v>63</v>
      </c>
      <c r="F806" s="1">
        <v>0</v>
      </c>
      <c r="G806">
        <v>2</v>
      </c>
    </row>
    <row r="807" spans="1:7" x14ac:dyDescent="0.25">
      <c r="A807">
        <v>2013</v>
      </c>
      <c r="B807" t="s">
        <v>5</v>
      </c>
      <c r="C807" t="s">
        <v>72</v>
      </c>
      <c r="D807" t="s">
        <v>73</v>
      </c>
      <c r="E807" t="s">
        <v>51</v>
      </c>
      <c r="F807" s="1">
        <v>0</v>
      </c>
      <c r="G807">
        <v>0</v>
      </c>
    </row>
    <row r="808" spans="1:7" x14ac:dyDescent="0.25">
      <c r="A808">
        <v>2013</v>
      </c>
      <c r="B808" t="s">
        <v>5</v>
      </c>
      <c r="C808" t="s">
        <v>129</v>
      </c>
      <c r="D808" t="s">
        <v>130</v>
      </c>
      <c r="E808" t="s">
        <v>8</v>
      </c>
      <c r="F808" s="1">
        <v>0</v>
      </c>
      <c r="G808">
        <v>0</v>
      </c>
    </row>
    <row r="809" spans="1:7" x14ac:dyDescent="0.25">
      <c r="A809">
        <v>2013</v>
      </c>
      <c r="B809" t="s">
        <v>5</v>
      </c>
      <c r="C809" t="s">
        <v>64</v>
      </c>
      <c r="D809" t="s">
        <v>65</v>
      </c>
      <c r="E809" t="s">
        <v>33</v>
      </c>
      <c r="F809" s="1">
        <v>0</v>
      </c>
      <c r="G809">
        <v>0</v>
      </c>
    </row>
    <row r="810" spans="1:7" x14ac:dyDescent="0.25">
      <c r="A810">
        <v>2013</v>
      </c>
      <c r="B810" t="s">
        <v>5</v>
      </c>
      <c r="C810" t="s">
        <v>160</v>
      </c>
      <c r="D810" t="s">
        <v>161</v>
      </c>
      <c r="E810" t="s">
        <v>8</v>
      </c>
      <c r="F810" s="1">
        <v>0</v>
      </c>
      <c r="G810">
        <v>0</v>
      </c>
    </row>
    <row r="811" spans="1:7" x14ac:dyDescent="0.25">
      <c r="A811">
        <v>2013</v>
      </c>
      <c r="B811" t="s">
        <v>5</v>
      </c>
      <c r="C811" t="s">
        <v>39</v>
      </c>
      <c r="D811" t="s">
        <v>40</v>
      </c>
      <c r="E811" t="s">
        <v>26</v>
      </c>
      <c r="F811" s="1">
        <v>0</v>
      </c>
      <c r="G811">
        <v>1</v>
      </c>
    </row>
    <row r="812" spans="1:7" x14ac:dyDescent="0.25">
      <c r="A812">
        <v>2013</v>
      </c>
      <c r="B812" t="s">
        <v>5</v>
      </c>
      <c r="C812" t="s">
        <v>6</v>
      </c>
      <c r="D812" t="s">
        <v>7</v>
      </c>
      <c r="E812" t="s">
        <v>52</v>
      </c>
      <c r="F812" s="1">
        <v>-1271.6600000000001</v>
      </c>
      <c r="G812">
        <v>1</v>
      </c>
    </row>
    <row r="813" spans="1:7" x14ac:dyDescent="0.25">
      <c r="A813">
        <v>2013</v>
      </c>
      <c r="B813" t="s">
        <v>5</v>
      </c>
      <c r="C813" t="s">
        <v>6</v>
      </c>
      <c r="D813" t="s">
        <v>7</v>
      </c>
      <c r="E813" t="s">
        <v>23</v>
      </c>
      <c r="F813" s="1">
        <v>-1443.38</v>
      </c>
      <c r="G813">
        <v>1</v>
      </c>
    </row>
    <row r="814" spans="1:7" x14ac:dyDescent="0.25">
      <c r="A814">
        <v>2013</v>
      </c>
      <c r="B814" t="s">
        <v>5</v>
      </c>
      <c r="C814" t="s">
        <v>41</v>
      </c>
      <c r="D814" t="s">
        <v>145</v>
      </c>
      <c r="E814" t="s">
        <v>26</v>
      </c>
      <c r="F814" s="1">
        <v>-70606.81</v>
      </c>
      <c r="G814">
        <v>1</v>
      </c>
    </row>
    <row r="815" spans="1:7" x14ac:dyDescent="0.25">
      <c r="A815">
        <v>2013</v>
      </c>
      <c r="B815" t="s">
        <v>5</v>
      </c>
      <c r="C815" t="s">
        <v>9</v>
      </c>
      <c r="D815" t="s">
        <v>10</v>
      </c>
      <c r="E815" t="s">
        <v>14</v>
      </c>
      <c r="F815" s="1">
        <v>-316500</v>
      </c>
      <c r="G815">
        <v>7</v>
      </c>
    </row>
    <row r="816" spans="1:7" x14ac:dyDescent="0.25">
      <c r="A816">
        <v>2013</v>
      </c>
      <c r="B816" t="s">
        <v>5</v>
      </c>
      <c r="C816" t="s">
        <v>36</v>
      </c>
      <c r="D816" t="s">
        <v>37</v>
      </c>
      <c r="E816" t="s">
        <v>51</v>
      </c>
      <c r="F816" s="1">
        <v>-352025.03</v>
      </c>
      <c r="G816">
        <v>2</v>
      </c>
    </row>
    <row r="817" spans="1:7" x14ac:dyDescent="0.25">
      <c r="A817">
        <v>2013</v>
      </c>
      <c r="B817" t="s">
        <v>5</v>
      </c>
      <c r="C817" t="s">
        <v>17</v>
      </c>
      <c r="D817" t="s">
        <v>18</v>
      </c>
      <c r="E817" t="s">
        <v>11</v>
      </c>
      <c r="F817" s="1">
        <v>-5272273.53</v>
      </c>
      <c r="G817">
        <v>2</v>
      </c>
    </row>
    <row r="818" spans="1:7" x14ac:dyDescent="0.25">
      <c r="A818">
        <v>2014</v>
      </c>
      <c r="B818" t="s">
        <v>5</v>
      </c>
      <c r="C818" t="s">
        <v>9</v>
      </c>
      <c r="D818" t="s">
        <v>20</v>
      </c>
      <c r="E818" t="s">
        <v>8</v>
      </c>
      <c r="F818" s="1">
        <v>1431936323.4300001</v>
      </c>
      <c r="G818">
        <v>83</v>
      </c>
    </row>
    <row r="819" spans="1:7" x14ac:dyDescent="0.25">
      <c r="A819">
        <v>2014</v>
      </c>
      <c r="B819" t="s">
        <v>5</v>
      </c>
      <c r="C819" t="s">
        <v>98</v>
      </c>
      <c r="D819" t="s">
        <v>144</v>
      </c>
      <c r="E819" t="s">
        <v>26</v>
      </c>
      <c r="F819" s="1">
        <v>645324051.07000005</v>
      </c>
      <c r="G819">
        <v>87</v>
      </c>
    </row>
    <row r="820" spans="1:7" x14ac:dyDescent="0.25">
      <c r="A820">
        <v>2014</v>
      </c>
      <c r="B820" t="s">
        <v>5</v>
      </c>
      <c r="C820" t="s">
        <v>98</v>
      </c>
      <c r="D820" t="s">
        <v>144</v>
      </c>
      <c r="E820" t="s">
        <v>14</v>
      </c>
      <c r="F820" s="1">
        <v>522261226</v>
      </c>
      <c r="G820">
        <v>134</v>
      </c>
    </row>
    <row r="821" spans="1:7" x14ac:dyDescent="0.25">
      <c r="A821">
        <v>2014</v>
      </c>
      <c r="B821" t="s">
        <v>5</v>
      </c>
      <c r="C821" t="s">
        <v>21</v>
      </c>
      <c r="D821" t="s">
        <v>142</v>
      </c>
      <c r="E821" t="s">
        <v>23</v>
      </c>
      <c r="F821" s="1">
        <v>416552880.60000002</v>
      </c>
      <c r="G821">
        <v>18</v>
      </c>
    </row>
    <row r="822" spans="1:7" x14ac:dyDescent="0.25">
      <c r="A822">
        <v>2014</v>
      </c>
      <c r="B822" t="s">
        <v>5</v>
      </c>
      <c r="C822" t="s">
        <v>9</v>
      </c>
      <c r="D822" t="s">
        <v>20</v>
      </c>
      <c r="E822" t="s">
        <v>26</v>
      </c>
      <c r="F822" s="1">
        <v>364540909.73000002</v>
      </c>
      <c r="G822">
        <v>130</v>
      </c>
    </row>
    <row r="823" spans="1:7" x14ac:dyDescent="0.25">
      <c r="A823">
        <v>2014</v>
      </c>
      <c r="B823" t="s">
        <v>5</v>
      </c>
      <c r="C823" t="s">
        <v>6</v>
      </c>
      <c r="D823" t="s">
        <v>134</v>
      </c>
      <c r="E823" t="s">
        <v>8</v>
      </c>
      <c r="F823" s="1">
        <v>331698704.41000003</v>
      </c>
      <c r="G823">
        <v>150</v>
      </c>
    </row>
    <row r="824" spans="1:7" x14ac:dyDescent="0.25">
      <c r="A824">
        <v>2014</v>
      </c>
      <c r="B824" t="s">
        <v>5</v>
      </c>
      <c r="C824" t="s">
        <v>6</v>
      </c>
      <c r="D824" t="s">
        <v>134</v>
      </c>
      <c r="E824" t="s">
        <v>11</v>
      </c>
      <c r="F824" s="1">
        <v>313661125.07999998</v>
      </c>
      <c r="G824">
        <v>305</v>
      </c>
    </row>
    <row r="825" spans="1:7" x14ac:dyDescent="0.25">
      <c r="A825">
        <v>2014</v>
      </c>
      <c r="B825" t="s">
        <v>5</v>
      </c>
      <c r="C825" t="s">
        <v>64</v>
      </c>
      <c r="D825" t="s">
        <v>65</v>
      </c>
      <c r="E825" t="s">
        <v>11</v>
      </c>
      <c r="F825" s="1">
        <v>270366029</v>
      </c>
      <c r="G825">
        <v>4</v>
      </c>
    </row>
    <row r="826" spans="1:7" x14ac:dyDescent="0.25">
      <c r="A826">
        <v>2014</v>
      </c>
      <c r="B826" t="s">
        <v>5</v>
      </c>
      <c r="C826" t="s">
        <v>31</v>
      </c>
      <c r="D826" t="s">
        <v>159</v>
      </c>
      <c r="E826" t="s">
        <v>11</v>
      </c>
      <c r="F826" s="1">
        <v>262561563.19999999</v>
      </c>
      <c r="G826">
        <v>108</v>
      </c>
    </row>
    <row r="827" spans="1:7" x14ac:dyDescent="0.25">
      <c r="A827">
        <v>2014</v>
      </c>
      <c r="B827" t="s">
        <v>5</v>
      </c>
      <c r="C827" t="s">
        <v>124</v>
      </c>
      <c r="D827" t="s">
        <v>147</v>
      </c>
      <c r="E827" t="s">
        <v>11</v>
      </c>
      <c r="F827" s="1">
        <v>247780163</v>
      </c>
      <c r="G827">
        <v>31</v>
      </c>
    </row>
    <row r="828" spans="1:7" x14ac:dyDescent="0.25">
      <c r="A828">
        <v>2014</v>
      </c>
      <c r="B828" t="s">
        <v>5</v>
      </c>
      <c r="C828" t="s">
        <v>9</v>
      </c>
      <c r="D828" t="s">
        <v>20</v>
      </c>
      <c r="E828" t="s">
        <v>11</v>
      </c>
      <c r="F828" s="1">
        <v>232600446.61000001</v>
      </c>
      <c r="G828">
        <v>101</v>
      </c>
    </row>
    <row r="829" spans="1:7" x14ac:dyDescent="0.25">
      <c r="A829">
        <v>2014</v>
      </c>
      <c r="B829" t="s">
        <v>5</v>
      </c>
      <c r="C829" t="s">
        <v>77</v>
      </c>
      <c r="D829" t="s">
        <v>137</v>
      </c>
      <c r="E829" t="s">
        <v>11</v>
      </c>
      <c r="F829" s="1">
        <v>190565976.75999999</v>
      </c>
      <c r="G829">
        <v>45</v>
      </c>
    </row>
    <row r="830" spans="1:7" x14ac:dyDescent="0.25">
      <c r="A830">
        <v>2014</v>
      </c>
      <c r="B830" t="s">
        <v>5</v>
      </c>
      <c r="C830" t="s">
        <v>12</v>
      </c>
      <c r="D830" t="s">
        <v>133</v>
      </c>
      <c r="E830" t="s">
        <v>38</v>
      </c>
      <c r="F830" s="1">
        <v>177930445</v>
      </c>
      <c r="G830">
        <v>24</v>
      </c>
    </row>
    <row r="831" spans="1:7" x14ac:dyDescent="0.25">
      <c r="A831">
        <v>2014</v>
      </c>
      <c r="B831" t="s">
        <v>5</v>
      </c>
      <c r="C831" t="s">
        <v>29</v>
      </c>
      <c r="D831" t="s">
        <v>167</v>
      </c>
      <c r="E831" t="s">
        <v>11</v>
      </c>
      <c r="F831" s="1">
        <v>171168941.09</v>
      </c>
      <c r="G831">
        <v>18</v>
      </c>
    </row>
    <row r="832" spans="1:7" x14ac:dyDescent="0.25">
      <c r="A832">
        <v>2014</v>
      </c>
      <c r="B832" t="s">
        <v>5</v>
      </c>
      <c r="C832" t="s">
        <v>12</v>
      </c>
      <c r="D832" t="s">
        <v>133</v>
      </c>
      <c r="E832" t="s">
        <v>26</v>
      </c>
      <c r="F832" s="1">
        <v>146721237.61000001</v>
      </c>
      <c r="G832">
        <v>86</v>
      </c>
    </row>
    <row r="833" spans="1:7" x14ac:dyDescent="0.25">
      <c r="A833">
        <v>2014</v>
      </c>
      <c r="B833" t="s">
        <v>5</v>
      </c>
      <c r="C833" t="s">
        <v>41</v>
      </c>
      <c r="D833" t="s">
        <v>145</v>
      </c>
      <c r="E833" t="s">
        <v>11</v>
      </c>
      <c r="F833" s="1">
        <v>131804205.68000001</v>
      </c>
      <c r="G833">
        <v>32</v>
      </c>
    </row>
    <row r="834" spans="1:7" x14ac:dyDescent="0.25">
      <c r="A834">
        <v>2014</v>
      </c>
      <c r="B834" t="s">
        <v>5</v>
      </c>
      <c r="C834" t="s">
        <v>98</v>
      </c>
      <c r="D834" t="s">
        <v>144</v>
      </c>
      <c r="E834" t="s">
        <v>8</v>
      </c>
      <c r="F834" s="1">
        <v>110426831.34999999</v>
      </c>
      <c r="G834">
        <v>46</v>
      </c>
    </row>
    <row r="835" spans="1:7" x14ac:dyDescent="0.25">
      <c r="A835">
        <v>2014</v>
      </c>
      <c r="B835" t="s">
        <v>5</v>
      </c>
      <c r="C835" t="s">
        <v>111</v>
      </c>
      <c r="D835" t="s">
        <v>177</v>
      </c>
      <c r="E835" t="s">
        <v>8</v>
      </c>
      <c r="F835" s="1">
        <v>107041509.76000001</v>
      </c>
      <c r="G835">
        <v>22</v>
      </c>
    </row>
    <row r="836" spans="1:7" x14ac:dyDescent="0.25">
      <c r="A836">
        <v>2014</v>
      </c>
      <c r="B836" t="s">
        <v>5</v>
      </c>
      <c r="C836" t="s">
        <v>77</v>
      </c>
      <c r="D836" t="s">
        <v>137</v>
      </c>
      <c r="E836" t="s">
        <v>23</v>
      </c>
      <c r="F836" s="1">
        <v>106834062.39</v>
      </c>
      <c r="G836">
        <v>10</v>
      </c>
    </row>
    <row r="837" spans="1:7" x14ac:dyDescent="0.25">
      <c r="A837">
        <v>2014</v>
      </c>
      <c r="B837" t="s">
        <v>5</v>
      </c>
      <c r="C837" t="s">
        <v>98</v>
      </c>
      <c r="D837" t="s">
        <v>144</v>
      </c>
      <c r="E837" t="s">
        <v>11</v>
      </c>
      <c r="F837" s="1">
        <v>98122958</v>
      </c>
      <c r="G837">
        <v>65</v>
      </c>
    </row>
    <row r="838" spans="1:7" x14ac:dyDescent="0.25">
      <c r="A838">
        <v>2014</v>
      </c>
      <c r="B838" t="s">
        <v>5</v>
      </c>
      <c r="C838" t="s">
        <v>48</v>
      </c>
      <c r="D838" t="s">
        <v>143</v>
      </c>
      <c r="E838" t="s">
        <v>26</v>
      </c>
      <c r="F838" s="1">
        <v>93208645.540000007</v>
      </c>
      <c r="G838">
        <v>12</v>
      </c>
    </row>
    <row r="839" spans="1:7" x14ac:dyDescent="0.25">
      <c r="A839">
        <v>2014</v>
      </c>
      <c r="B839" t="s">
        <v>5</v>
      </c>
      <c r="C839" t="s">
        <v>77</v>
      </c>
      <c r="D839" t="s">
        <v>137</v>
      </c>
      <c r="E839" t="s">
        <v>8</v>
      </c>
      <c r="F839" s="1">
        <v>92513678.959999993</v>
      </c>
      <c r="G839">
        <v>38</v>
      </c>
    </row>
    <row r="840" spans="1:7" x14ac:dyDescent="0.25">
      <c r="A840">
        <v>2014</v>
      </c>
      <c r="B840" t="s">
        <v>5</v>
      </c>
      <c r="C840" t="s">
        <v>39</v>
      </c>
      <c r="D840" t="s">
        <v>135</v>
      </c>
      <c r="E840" t="s">
        <v>14</v>
      </c>
      <c r="F840" s="1">
        <v>91660953.700000003</v>
      </c>
      <c r="G840">
        <v>38</v>
      </c>
    </row>
    <row r="841" spans="1:7" x14ac:dyDescent="0.25">
      <c r="A841">
        <v>2014</v>
      </c>
      <c r="B841" t="s">
        <v>5</v>
      </c>
      <c r="C841" t="s">
        <v>36</v>
      </c>
      <c r="D841" t="s">
        <v>141</v>
      </c>
      <c r="E841" t="s">
        <v>26</v>
      </c>
      <c r="F841" s="1">
        <v>86373351.870000005</v>
      </c>
      <c r="G841">
        <v>79</v>
      </c>
    </row>
    <row r="842" spans="1:7" x14ac:dyDescent="0.25">
      <c r="A842">
        <v>2014</v>
      </c>
      <c r="B842" t="s">
        <v>5</v>
      </c>
      <c r="C842" t="s">
        <v>12</v>
      </c>
      <c r="D842" t="s">
        <v>133</v>
      </c>
      <c r="E842" t="s">
        <v>51</v>
      </c>
      <c r="F842" s="1">
        <v>80316549.060000002</v>
      </c>
      <c r="G842">
        <v>10</v>
      </c>
    </row>
    <row r="843" spans="1:7" x14ac:dyDescent="0.25">
      <c r="A843">
        <v>2014</v>
      </c>
      <c r="B843" t="s">
        <v>5</v>
      </c>
      <c r="C843" t="s">
        <v>36</v>
      </c>
      <c r="D843" t="s">
        <v>141</v>
      </c>
      <c r="E843" t="s">
        <v>14</v>
      </c>
      <c r="F843" s="1">
        <v>73221871.590000004</v>
      </c>
      <c r="G843">
        <v>184</v>
      </c>
    </row>
    <row r="844" spans="1:7" x14ac:dyDescent="0.25">
      <c r="A844">
        <v>2014</v>
      </c>
      <c r="B844" t="s">
        <v>5</v>
      </c>
      <c r="C844" t="s">
        <v>6</v>
      </c>
      <c r="D844" t="s">
        <v>134</v>
      </c>
      <c r="E844" t="s">
        <v>14</v>
      </c>
      <c r="F844" s="1">
        <v>60052014.810000002</v>
      </c>
      <c r="G844">
        <v>30</v>
      </c>
    </row>
    <row r="845" spans="1:7" x14ac:dyDescent="0.25">
      <c r="A845">
        <v>2014</v>
      </c>
      <c r="B845" t="s">
        <v>5</v>
      </c>
      <c r="C845" t="s">
        <v>131</v>
      </c>
      <c r="D845" t="s">
        <v>132</v>
      </c>
      <c r="E845" t="s">
        <v>26</v>
      </c>
      <c r="F845" s="1">
        <v>56881958.240000002</v>
      </c>
      <c r="G845">
        <v>33</v>
      </c>
    </row>
    <row r="846" spans="1:7" x14ac:dyDescent="0.25">
      <c r="A846">
        <v>2014</v>
      </c>
      <c r="B846" t="s">
        <v>5</v>
      </c>
      <c r="C846" t="s">
        <v>103</v>
      </c>
      <c r="D846" t="s">
        <v>104</v>
      </c>
      <c r="E846" t="s">
        <v>51</v>
      </c>
      <c r="F846" s="1">
        <v>55584342.530000001</v>
      </c>
      <c r="G846">
        <v>8</v>
      </c>
    </row>
    <row r="847" spans="1:7" x14ac:dyDescent="0.25">
      <c r="A847">
        <v>2014</v>
      </c>
      <c r="B847" t="s">
        <v>5</v>
      </c>
      <c r="C847" t="s">
        <v>12</v>
      </c>
      <c r="D847" t="s">
        <v>133</v>
      </c>
      <c r="E847" t="s">
        <v>8</v>
      </c>
      <c r="F847" s="1">
        <v>54929087.409999996</v>
      </c>
      <c r="G847">
        <v>46</v>
      </c>
    </row>
    <row r="848" spans="1:7" x14ac:dyDescent="0.25">
      <c r="A848">
        <v>2014</v>
      </c>
      <c r="B848" t="s">
        <v>5</v>
      </c>
      <c r="C848" t="s">
        <v>12</v>
      </c>
      <c r="D848" t="s">
        <v>133</v>
      </c>
      <c r="E848" t="s">
        <v>47</v>
      </c>
      <c r="F848" s="1">
        <v>52980231.880000003</v>
      </c>
      <c r="G848">
        <v>87</v>
      </c>
    </row>
    <row r="849" spans="1:7" x14ac:dyDescent="0.25">
      <c r="A849">
        <v>2014</v>
      </c>
      <c r="B849" t="s">
        <v>5</v>
      </c>
      <c r="C849" t="s">
        <v>48</v>
      </c>
      <c r="D849" t="s">
        <v>143</v>
      </c>
      <c r="E849" t="s">
        <v>11</v>
      </c>
      <c r="F849" s="1">
        <v>52784802.659999996</v>
      </c>
      <c r="G849">
        <v>23</v>
      </c>
    </row>
    <row r="850" spans="1:7" x14ac:dyDescent="0.25">
      <c r="A850">
        <v>2014</v>
      </c>
      <c r="B850" t="s">
        <v>5</v>
      </c>
      <c r="C850" t="s">
        <v>6</v>
      </c>
      <c r="D850" t="s">
        <v>134</v>
      </c>
      <c r="E850" t="s">
        <v>26</v>
      </c>
      <c r="F850" s="1">
        <v>45588974.119999997</v>
      </c>
      <c r="G850">
        <v>59</v>
      </c>
    </row>
    <row r="851" spans="1:7" x14ac:dyDescent="0.25">
      <c r="A851">
        <v>2014</v>
      </c>
      <c r="B851" t="s">
        <v>5</v>
      </c>
      <c r="C851" t="s">
        <v>39</v>
      </c>
      <c r="D851" t="s">
        <v>135</v>
      </c>
      <c r="E851" t="s">
        <v>8</v>
      </c>
      <c r="F851" s="1">
        <v>39392043.289999999</v>
      </c>
      <c r="G851">
        <v>52</v>
      </c>
    </row>
    <row r="852" spans="1:7" x14ac:dyDescent="0.25">
      <c r="A852">
        <v>2014</v>
      </c>
      <c r="B852" t="s">
        <v>5</v>
      </c>
      <c r="C852" t="s">
        <v>69</v>
      </c>
      <c r="D852" t="s">
        <v>119</v>
      </c>
      <c r="E852" t="s">
        <v>50</v>
      </c>
      <c r="F852" s="1">
        <v>38314350.43</v>
      </c>
      <c r="G852">
        <v>208</v>
      </c>
    </row>
    <row r="853" spans="1:7" x14ac:dyDescent="0.25">
      <c r="A853">
        <v>2014</v>
      </c>
      <c r="B853" t="s">
        <v>5</v>
      </c>
      <c r="C853" t="s">
        <v>15</v>
      </c>
      <c r="D853" t="s">
        <v>136</v>
      </c>
      <c r="E853" t="s">
        <v>14</v>
      </c>
      <c r="F853" s="1">
        <v>34918401.659999996</v>
      </c>
      <c r="G853">
        <v>53</v>
      </c>
    </row>
    <row r="854" spans="1:7" x14ac:dyDescent="0.25">
      <c r="A854">
        <v>2014</v>
      </c>
      <c r="B854" t="s">
        <v>5</v>
      </c>
      <c r="C854" t="s">
        <v>53</v>
      </c>
      <c r="D854" t="s">
        <v>150</v>
      </c>
      <c r="E854" t="s">
        <v>19</v>
      </c>
      <c r="F854" s="1">
        <v>34860719.950000003</v>
      </c>
      <c r="G854">
        <v>1965</v>
      </c>
    </row>
    <row r="855" spans="1:7" x14ac:dyDescent="0.25">
      <c r="A855">
        <v>2014</v>
      </c>
      <c r="B855" t="s">
        <v>5</v>
      </c>
      <c r="C855" t="s">
        <v>34</v>
      </c>
      <c r="D855" t="s">
        <v>35</v>
      </c>
      <c r="E855" t="s">
        <v>26</v>
      </c>
      <c r="F855" s="1">
        <v>30334316.98</v>
      </c>
      <c r="G855">
        <v>26</v>
      </c>
    </row>
    <row r="856" spans="1:7" x14ac:dyDescent="0.25">
      <c r="A856">
        <v>2014</v>
      </c>
      <c r="B856" t="s">
        <v>5</v>
      </c>
      <c r="C856" t="s">
        <v>39</v>
      </c>
      <c r="D856" t="s">
        <v>135</v>
      </c>
      <c r="E856" t="s">
        <v>11</v>
      </c>
      <c r="F856" s="1">
        <v>29260073</v>
      </c>
      <c r="G856">
        <v>11</v>
      </c>
    </row>
    <row r="857" spans="1:7" x14ac:dyDescent="0.25">
      <c r="A857">
        <v>2014</v>
      </c>
      <c r="B857" t="s">
        <v>5</v>
      </c>
      <c r="C857" t="s">
        <v>17</v>
      </c>
      <c r="D857" t="s">
        <v>84</v>
      </c>
      <c r="E857" t="s">
        <v>8</v>
      </c>
      <c r="F857" s="1">
        <v>28184023.530000001</v>
      </c>
      <c r="G857">
        <v>11</v>
      </c>
    </row>
    <row r="858" spans="1:7" x14ac:dyDescent="0.25">
      <c r="A858">
        <v>2014</v>
      </c>
      <c r="B858" t="s">
        <v>5</v>
      </c>
      <c r="C858" t="s">
        <v>72</v>
      </c>
      <c r="D858" t="s">
        <v>165</v>
      </c>
      <c r="E858" t="s">
        <v>26</v>
      </c>
      <c r="F858" s="1">
        <v>25962949.510000002</v>
      </c>
      <c r="G858">
        <v>18</v>
      </c>
    </row>
    <row r="859" spans="1:7" x14ac:dyDescent="0.25">
      <c r="A859">
        <v>2014</v>
      </c>
      <c r="B859" t="s">
        <v>5</v>
      </c>
      <c r="C859" t="s">
        <v>57</v>
      </c>
      <c r="D859" t="s">
        <v>58</v>
      </c>
      <c r="E859" t="s">
        <v>11</v>
      </c>
      <c r="F859" s="1">
        <v>25477269.16</v>
      </c>
      <c r="G859">
        <v>2</v>
      </c>
    </row>
    <row r="860" spans="1:7" x14ac:dyDescent="0.25">
      <c r="A860">
        <v>2014</v>
      </c>
      <c r="B860" t="s">
        <v>5</v>
      </c>
      <c r="C860" t="s">
        <v>6</v>
      </c>
      <c r="D860" t="s">
        <v>134</v>
      </c>
      <c r="E860" t="s">
        <v>19</v>
      </c>
      <c r="F860" s="1">
        <v>20320109.640000001</v>
      </c>
      <c r="G860">
        <v>1</v>
      </c>
    </row>
    <row r="861" spans="1:7" x14ac:dyDescent="0.25">
      <c r="A861">
        <v>2014</v>
      </c>
      <c r="B861" t="s">
        <v>5</v>
      </c>
      <c r="C861" t="s">
        <v>36</v>
      </c>
      <c r="D861" t="s">
        <v>141</v>
      </c>
      <c r="E861" t="s">
        <v>47</v>
      </c>
      <c r="F861" s="1">
        <v>19804793.260000002</v>
      </c>
      <c r="G861">
        <v>131</v>
      </c>
    </row>
    <row r="862" spans="1:7" x14ac:dyDescent="0.25">
      <c r="A862">
        <v>2014</v>
      </c>
      <c r="B862" t="s">
        <v>5</v>
      </c>
      <c r="C862" t="s">
        <v>17</v>
      </c>
      <c r="D862" t="s">
        <v>102</v>
      </c>
      <c r="E862" t="s">
        <v>14</v>
      </c>
      <c r="F862" s="1">
        <v>19352056.300000001</v>
      </c>
      <c r="G862">
        <v>65</v>
      </c>
    </row>
    <row r="863" spans="1:7" x14ac:dyDescent="0.25">
      <c r="A863">
        <v>2014</v>
      </c>
      <c r="B863" t="s">
        <v>5</v>
      </c>
      <c r="C863" t="s">
        <v>17</v>
      </c>
      <c r="D863" t="s">
        <v>175</v>
      </c>
      <c r="E863" t="s">
        <v>33</v>
      </c>
      <c r="F863" s="1">
        <v>18878984</v>
      </c>
      <c r="G863">
        <v>18</v>
      </c>
    </row>
    <row r="864" spans="1:7" x14ac:dyDescent="0.25">
      <c r="A864">
        <v>2014</v>
      </c>
      <c r="B864" t="s">
        <v>5</v>
      </c>
      <c r="C864" t="s">
        <v>77</v>
      </c>
      <c r="D864" t="s">
        <v>137</v>
      </c>
      <c r="E864" t="s">
        <v>26</v>
      </c>
      <c r="F864" s="1">
        <v>18610948.390000001</v>
      </c>
      <c r="G864">
        <v>65</v>
      </c>
    </row>
    <row r="865" spans="1:7" x14ac:dyDescent="0.25">
      <c r="A865">
        <v>2014</v>
      </c>
      <c r="B865" t="s">
        <v>5</v>
      </c>
      <c r="C865" t="s">
        <v>12</v>
      </c>
      <c r="D865" t="s">
        <v>133</v>
      </c>
      <c r="E865" t="s">
        <v>14</v>
      </c>
      <c r="F865" s="1">
        <v>18380477.620000001</v>
      </c>
      <c r="G865">
        <v>38</v>
      </c>
    </row>
    <row r="866" spans="1:7" x14ac:dyDescent="0.25">
      <c r="A866">
        <v>2014</v>
      </c>
      <c r="B866" t="s">
        <v>5</v>
      </c>
      <c r="C866" t="s">
        <v>67</v>
      </c>
      <c r="D866" t="s">
        <v>146</v>
      </c>
      <c r="E866" t="s">
        <v>19</v>
      </c>
      <c r="F866" s="1">
        <v>18260657.18</v>
      </c>
      <c r="G866">
        <v>196</v>
      </c>
    </row>
    <row r="867" spans="1:7" x14ac:dyDescent="0.25">
      <c r="A867">
        <v>2014</v>
      </c>
      <c r="B867" t="s">
        <v>5</v>
      </c>
      <c r="C867" t="s">
        <v>87</v>
      </c>
      <c r="D867" t="s">
        <v>92</v>
      </c>
      <c r="E867" t="s">
        <v>38</v>
      </c>
      <c r="F867" s="1">
        <v>17641632.100000001</v>
      </c>
      <c r="G867">
        <v>14</v>
      </c>
    </row>
    <row r="868" spans="1:7" x14ac:dyDescent="0.25">
      <c r="A868">
        <v>2014</v>
      </c>
      <c r="B868" t="s">
        <v>5</v>
      </c>
      <c r="C868" t="s">
        <v>9</v>
      </c>
      <c r="D868" t="s">
        <v>20</v>
      </c>
      <c r="E868" t="s">
        <v>50</v>
      </c>
      <c r="F868" s="1">
        <v>16705775.289999999</v>
      </c>
      <c r="G868">
        <v>6</v>
      </c>
    </row>
    <row r="869" spans="1:7" x14ac:dyDescent="0.25">
      <c r="A869">
        <v>2014</v>
      </c>
      <c r="B869" t="s">
        <v>5</v>
      </c>
      <c r="C869" t="s">
        <v>69</v>
      </c>
      <c r="D869" t="s">
        <v>119</v>
      </c>
      <c r="E869" t="s">
        <v>14</v>
      </c>
      <c r="F869" s="1">
        <v>14023860.279999999</v>
      </c>
      <c r="G869">
        <v>18</v>
      </c>
    </row>
    <row r="870" spans="1:7" x14ac:dyDescent="0.25">
      <c r="A870">
        <v>2014</v>
      </c>
      <c r="B870" t="s">
        <v>5</v>
      </c>
      <c r="C870" t="s">
        <v>17</v>
      </c>
      <c r="D870" t="s">
        <v>18</v>
      </c>
      <c r="E870" t="s">
        <v>19</v>
      </c>
      <c r="F870" s="1">
        <v>13884985.52</v>
      </c>
      <c r="G870">
        <v>3</v>
      </c>
    </row>
    <row r="871" spans="1:7" x14ac:dyDescent="0.25">
      <c r="A871">
        <v>2014</v>
      </c>
      <c r="B871" t="s">
        <v>5</v>
      </c>
      <c r="C871" t="s">
        <v>122</v>
      </c>
      <c r="D871" t="s">
        <v>123</v>
      </c>
      <c r="E871" t="s">
        <v>14</v>
      </c>
      <c r="F871" s="1">
        <v>13632359.35</v>
      </c>
      <c r="G871">
        <v>21</v>
      </c>
    </row>
    <row r="872" spans="1:7" x14ac:dyDescent="0.25">
      <c r="A872">
        <v>2014</v>
      </c>
      <c r="B872" t="s">
        <v>5</v>
      </c>
      <c r="C872" t="s">
        <v>17</v>
      </c>
      <c r="D872" t="s">
        <v>44</v>
      </c>
      <c r="E872" t="s">
        <v>11</v>
      </c>
      <c r="F872" s="1">
        <v>12284523.93</v>
      </c>
      <c r="G872">
        <v>8</v>
      </c>
    </row>
    <row r="873" spans="1:7" x14ac:dyDescent="0.25">
      <c r="A873">
        <v>2014</v>
      </c>
      <c r="B873" t="s">
        <v>5</v>
      </c>
      <c r="C873" t="s">
        <v>69</v>
      </c>
      <c r="D873" t="s">
        <v>119</v>
      </c>
      <c r="E873" t="s">
        <v>8</v>
      </c>
      <c r="F873" s="1">
        <v>10848267</v>
      </c>
      <c r="G873">
        <v>6</v>
      </c>
    </row>
    <row r="874" spans="1:7" x14ac:dyDescent="0.25">
      <c r="A874">
        <v>2014</v>
      </c>
      <c r="B874" t="s">
        <v>5</v>
      </c>
      <c r="C874" t="s">
        <v>127</v>
      </c>
      <c r="D874" t="s">
        <v>162</v>
      </c>
      <c r="E874" t="s">
        <v>38</v>
      </c>
      <c r="F874" s="1">
        <v>8450000</v>
      </c>
      <c r="G874">
        <v>4</v>
      </c>
    </row>
    <row r="875" spans="1:7" x14ac:dyDescent="0.25">
      <c r="A875">
        <v>2014</v>
      </c>
      <c r="B875" t="s">
        <v>5</v>
      </c>
      <c r="C875" t="s">
        <v>6</v>
      </c>
      <c r="D875" t="s">
        <v>134</v>
      </c>
      <c r="E875" t="s">
        <v>33</v>
      </c>
      <c r="F875" s="1">
        <v>8308834.96</v>
      </c>
      <c r="G875">
        <v>7</v>
      </c>
    </row>
    <row r="876" spans="1:7" x14ac:dyDescent="0.25">
      <c r="A876">
        <v>2014</v>
      </c>
      <c r="B876" t="s">
        <v>5</v>
      </c>
      <c r="C876" t="s">
        <v>6</v>
      </c>
      <c r="D876" t="s">
        <v>134</v>
      </c>
      <c r="E876" t="s">
        <v>50</v>
      </c>
      <c r="F876" s="1">
        <v>7735545.5</v>
      </c>
      <c r="G876">
        <v>4</v>
      </c>
    </row>
    <row r="877" spans="1:7" x14ac:dyDescent="0.25">
      <c r="A877">
        <v>2014</v>
      </c>
      <c r="B877" t="s">
        <v>5</v>
      </c>
      <c r="C877" t="s">
        <v>21</v>
      </c>
      <c r="D877" t="s">
        <v>142</v>
      </c>
      <c r="E877" t="s">
        <v>11</v>
      </c>
      <c r="F877" s="1">
        <v>6455738</v>
      </c>
      <c r="G877">
        <v>7</v>
      </c>
    </row>
    <row r="878" spans="1:7" x14ac:dyDescent="0.25">
      <c r="A878">
        <v>2014</v>
      </c>
      <c r="B878" t="s">
        <v>5</v>
      </c>
      <c r="C878" t="s">
        <v>117</v>
      </c>
      <c r="D878" t="s">
        <v>118</v>
      </c>
      <c r="E878" t="s">
        <v>8</v>
      </c>
      <c r="F878" s="1">
        <v>5898609.7199999997</v>
      </c>
      <c r="G878">
        <v>19</v>
      </c>
    </row>
    <row r="879" spans="1:7" x14ac:dyDescent="0.25">
      <c r="A879">
        <v>2014</v>
      </c>
      <c r="B879" t="s">
        <v>5</v>
      </c>
      <c r="C879" t="s">
        <v>12</v>
      </c>
      <c r="D879" t="s">
        <v>133</v>
      </c>
      <c r="E879" t="s">
        <v>11</v>
      </c>
      <c r="F879" s="1">
        <v>5681925.0700000003</v>
      </c>
      <c r="G879">
        <v>19</v>
      </c>
    </row>
    <row r="880" spans="1:7" x14ac:dyDescent="0.25">
      <c r="A880">
        <v>2014</v>
      </c>
      <c r="B880" t="s">
        <v>5</v>
      </c>
      <c r="C880" t="s">
        <v>15</v>
      </c>
      <c r="D880" t="s">
        <v>136</v>
      </c>
      <c r="E880" t="s">
        <v>11</v>
      </c>
      <c r="F880" s="1">
        <v>5445212</v>
      </c>
      <c r="G880">
        <v>4</v>
      </c>
    </row>
    <row r="881" spans="1:7" x14ac:dyDescent="0.25">
      <c r="A881">
        <v>2014</v>
      </c>
      <c r="B881" t="s">
        <v>5</v>
      </c>
      <c r="C881" t="s">
        <v>12</v>
      </c>
      <c r="D881" t="s">
        <v>133</v>
      </c>
      <c r="E881" t="s">
        <v>33</v>
      </c>
      <c r="F881" s="1">
        <v>5436615.4800000004</v>
      </c>
      <c r="G881">
        <v>36</v>
      </c>
    </row>
    <row r="882" spans="1:7" x14ac:dyDescent="0.25">
      <c r="A882">
        <v>2014</v>
      </c>
      <c r="B882" t="s">
        <v>5</v>
      </c>
      <c r="C882" t="s">
        <v>6</v>
      </c>
      <c r="D882" t="s">
        <v>134</v>
      </c>
      <c r="E882" t="s">
        <v>38</v>
      </c>
      <c r="F882" s="1">
        <v>4803871.26</v>
      </c>
      <c r="G882">
        <v>11</v>
      </c>
    </row>
    <row r="883" spans="1:7" x14ac:dyDescent="0.25">
      <c r="A883">
        <v>2014</v>
      </c>
      <c r="B883" t="s">
        <v>5</v>
      </c>
      <c r="C883" t="s">
        <v>17</v>
      </c>
      <c r="D883" t="s">
        <v>44</v>
      </c>
      <c r="E883" t="s">
        <v>38</v>
      </c>
      <c r="F883" s="1">
        <v>4118724.64</v>
      </c>
      <c r="G883">
        <v>17</v>
      </c>
    </row>
    <row r="884" spans="1:7" x14ac:dyDescent="0.25">
      <c r="A884">
        <v>2014</v>
      </c>
      <c r="B884" t="s">
        <v>5</v>
      </c>
      <c r="C884" t="s">
        <v>31</v>
      </c>
      <c r="D884" t="s">
        <v>159</v>
      </c>
      <c r="E884" t="s">
        <v>26</v>
      </c>
      <c r="F884" s="1">
        <v>3479473.1</v>
      </c>
      <c r="G884">
        <v>7</v>
      </c>
    </row>
    <row r="885" spans="1:7" x14ac:dyDescent="0.25">
      <c r="A885">
        <v>2014</v>
      </c>
      <c r="B885" t="s">
        <v>5</v>
      </c>
      <c r="C885" t="s">
        <v>120</v>
      </c>
      <c r="D885" t="s">
        <v>121</v>
      </c>
      <c r="E885" t="s">
        <v>26</v>
      </c>
      <c r="F885" s="1">
        <v>3382713</v>
      </c>
      <c r="G885">
        <v>4</v>
      </c>
    </row>
    <row r="886" spans="1:7" x14ac:dyDescent="0.25">
      <c r="A886">
        <v>2014</v>
      </c>
      <c r="B886" t="s">
        <v>5</v>
      </c>
      <c r="C886" t="s">
        <v>117</v>
      </c>
      <c r="D886" t="s">
        <v>118</v>
      </c>
      <c r="E886" t="s">
        <v>47</v>
      </c>
      <c r="F886" s="1">
        <v>3364283.61</v>
      </c>
      <c r="G886">
        <v>3</v>
      </c>
    </row>
    <row r="887" spans="1:7" x14ac:dyDescent="0.25">
      <c r="A887">
        <v>2014</v>
      </c>
      <c r="B887" t="s">
        <v>5</v>
      </c>
      <c r="C887" t="s">
        <v>67</v>
      </c>
      <c r="D887" t="s">
        <v>146</v>
      </c>
      <c r="E887" t="s">
        <v>33</v>
      </c>
      <c r="F887" s="1">
        <v>3012145.42</v>
      </c>
      <c r="G887">
        <v>9</v>
      </c>
    </row>
    <row r="888" spans="1:7" x14ac:dyDescent="0.25">
      <c r="A888">
        <v>2014</v>
      </c>
      <c r="B888" t="s">
        <v>5</v>
      </c>
      <c r="C888" t="s">
        <v>131</v>
      </c>
      <c r="D888" t="s">
        <v>132</v>
      </c>
      <c r="E888" t="s">
        <v>8</v>
      </c>
      <c r="F888" s="1">
        <v>2933684.55</v>
      </c>
      <c r="G888">
        <v>1</v>
      </c>
    </row>
    <row r="889" spans="1:7" x14ac:dyDescent="0.25">
      <c r="A889">
        <v>2014</v>
      </c>
      <c r="B889" t="s">
        <v>5</v>
      </c>
      <c r="C889" t="s">
        <v>69</v>
      </c>
      <c r="D889" t="s">
        <v>119</v>
      </c>
      <c r="E889" t="s">
        <v>26</v>
      </c>
      <c r="F889" s="1">
        <v>2889125</v>
      </c>
      <c r="G889">
        <v>7</v>
      </c>
    </row>
    <row r="890" spans="1:7" x14ac:dyDescent="0.25">
      <c r="A890">
        <v>2014</v>
      </c>
      <c r="B890" t="s">
        <v>5</v>
      </c>
      <c r="C890" t="s">
        <v>39</v>
      </c>
      <c r="D890" t="s">
        <v>135</v>
      </c>
      <c r="E890" t="s">
        <v>52</v>
      </c>
      <c r="F890" s="1">
        <v>2651322</v>
      </c>
      <c r="G890">
        <v>2</v>
      </c>
    </row>
    <row r="891" spans="1:7" x14ac:dyDescent="0.25">
      <c r="A891">
        <v>2014</v>
      </c>
      <c r="B891" t="s">
        <v>5</v>
      </c>
      <c r="C891" t="s">
        <v>6</v>
      </c>
      <c r="D891" t="s">
        <v>134</v>
      </c>
      <c r="E891" t="s">
        <v>47</v>
      </c>
      <c r="F891" s="1">
        <v>2634749.29</v>
      </c>
      <c r="G891">
        <v>18</v>
      </c>
    </row>
    <row r="892" spans="1:7" x14ac:dyDescent="0.25">
      <c r="A892">
        <v>2014</v>
      </c>
      <c r="B892" t="s">
        <v>5</v>
      </c>
      <c r="C892" t="s">
        <v>36</v>
      </c>
      <c r="D892" t="s">
        <v>141</v>
      </c>
      <c r="E892" t="s">
        <v>8</v>
      </c>
      <c r="F892" s="1">
        <v>1951837.24</v>
      </c>
      <c r="G892">
        <v>18</v>
      </c>
    </row>
    <row r="893" spans="1:7" x14ac:dyDescent="0.25">
      <c r="A893">
        <v>2014</v>
      </c>
      <c r="B893" t="s">
        <v>5</v>
      </c>
      <c r="C893" t="s">
        <v>113</v>
      </c>
      <c r="D893" t="s">
        <v>182</v>
      </c>
      <c r="E893" t="s">
        <v>8</v>
      </c>
      <c r="F893" s="1">
        <v>1141814.93</v>
      </c>
      <c r="G893">
        <v>6</v>
      </c>
    </row>
    <row r="894" spans="1:7" x14ac:dyDescent="0.25">
      <c r="A894">
        <v>2014</v>
      </c>
      <c r="B894" t="s">
        <v>5</v>
      </c>
      <c r="C894" t="s">
        <v>36</v>
      </c>
      <c r="D894" t="s">
        <v>141</v>
      </c>
      <c r="E894" t="s">
        <v>33</v>
      </c>
      <c r="F894" s="1">
        <v>451597.38</v>
      </c>
      <c r="G894">
        <v>6</v>
      </c>
    </row>
    <row r="895" spans="1:7" x14ac:dyDescent="0.25">
      <c r="A895">
        <v>2014</v>
      </c>
      <c r="B895" t="s">
        <v>5</v>
      </c>
      <c r="C895" t="s">
        <v>138</v>
      </c>
      <c r="D895" t="s">
        <v>139</v>
      </c>
      <c r="E895" t="s">
        <v>11</v>
      </c>
      <c r="F895" s="1">
        <v>362045.98</v>
      </c>
      <c r="G895">
        <v>42</v>
      </c>
    </row>
    <row r="896" spans="1:7" x14ac:dyDescent="0.25">
      <c r="A896">
        <v>2014</v>
      </c>
      <c r="B896" t="s">
        <v>5</v>
      </c>
      <c r="C896" t="s">
        <v>12</v>
      </c>
      <c r="D896" t="s">
        <v>133</v>
      </c>
      <c r="E896" t="s">
        <v>63</v>
      </c>
      <c r="F896" s="1">
        <v>315040</v>
      </c>
      <c r="G896">
        <v>1</v>
      </c>
    </row>
    <row r="897" spans="1:7" x14ac:dyDescent="0.25">
      <c r="A897">
        <v>2014</v>
      </c>
      <c r="B897" t="s">
        <v>5</v>
      </c>
      <c r="C897" t="s">
        <v>172</v>
      </c>
      <c r="D897" t="s">
        <v>173</v>
      </c>
      <c r="E897" t="s">
        <v>8</v>
      </c>
      <c r="F897" s="1">
        <v>250569</v>
      </c>
      <c r="G897">
        <v>1</v>
      </c>
    </row>
    <row r="898" spans="1:7" x14ac:dyDescent="0.25">
      <c r="A898">
        <v>2014</v>
      </c>
      <c r="B898" t="s">
        <v>5</v>
      </c>
      <c r="C898" t="s">
        <v>12</v>
      </c>
      <c r="D898" t="s">
        <v>133</v>
      </c>
      <c r="E898" t="s">
        <v>23</v>
      </c>
      <c r="F898" s="1">
        <v>224847</v>
      </c>
      <c r="G898">
        <v>15</v>
      </c>
    </row>
    <row r="899" spans="1:7" x14ac:dyDescent="0.25">
      <c r="A899">
        <v>2014</v>
      </c>
      <c r="B899" t="s">
        <v>5</v>
      </c>
      <c r="C899" t="s">
        <v>17</v>
      </c>
      <c r="D899" t="s">
        <v>176</v>
      </c>
      <c r="E899" t="s">
        <v>33</v>
      </c>
      <c r="F899" s="1">
        <v>130655.44</v>
      </c>
      <c r="G899">
        <v>1</v>
      </c>
    </row>
    <row r="900" spans="1:7" x14ac:dyDescent="0.25">
      <c r="A900">
        <v>2014</v>
      </c>
      <c r="B900" t="s">
        <v>5</v>
      </c>
      <c r="C900" t="s">
        <v>138</v>
      </c>
      <c r="D900" t="s">
        <v>139</v>
      </c>
      <c r="E900" t="s">
        <v>33</v>
      </c>
      <c r="F900" s="1">
        <v>91025.03</v>
      </c>
      <c r="G900">
        <v>17</v>
      </c>
    </row>
    <row r="901" spans="1:7" x14ac:dyDescent="0.25">
      <c r="A901">
        <v>2014</v>
      </c>
      <c r="B901" t="s">
        <v>5</v>
      </c>
      <c r="C901" t="s">
        <v>6</v>
      </c>
      <c r="D901" t="s">
        <v>134</v>
      </c>
      <c r="E901" t="s">
        <v>63</v>
      </c>
      <c r="F901" s="1">
        <v>70185.61</v>
      </c>
      <c r="G901">
        <v>1</v>
      </c>
    </row>
    <row r="902" spans="1:7" x14ac:dyDescent="0.25">
      <c r="A902">
        <v>2014</v>
      </c>
      <c r="B902" t="s">
        <v>5</v>
      </c>
      <c r="C902" t="s">
        <v>12</v>
      </c>
      <c r="D902" t="s">
        <v>133</v>
      </c>
      <c r="E902" t="s">
        <v>50</v>
      </c>
      <c r="F902" s="1">
        <v>51548</v>
      </c>
      <c r="G902">
        <v>2</v>
      </c>
    </row>
    <row r="903" spans="1:7" x14ac:dyDescent="0.25">
      <c r="A903">
        <v>2014</v>
      </c>
      <c r="B903" t="s">
        <v>5</v>
      </c>
      <c r="C903" t="s">
        <v>9</v>
      </c>
      <c r="D903" t="s">
        <v>20</v>
      </c>
      <c r="E903" t="s">
        <v>23</v>
      </c>
      <c r="F903" s="1">
        <v>51166.239999999998</v>
      </c>
      <c r="G903">
        <v>4</v>
      </c>
    </row>
    <row r="904" spans="1:7" x14ac:dyDescent="0.25">
      <c r="A904">
        <v>2014</v>
      </c>
      <c r="B904" t="s">
        <v>5</v>
      </c>
      <c r="C904" t="s">
        <v>98</v>
      </c>
      <c r="D904" t="s">
        <v>144</v>
      </c>
      <c r="E904" t="s">
        <v>33</v>
      </c>
      <c r="F904" s="1">
        <v>42690</v>
      </c>
      <c r="G904">
        <v>3</v>
      </c>
    </row>
    <row r="905" spans="1:7" x14ac:dyDescent="0.25">
      <c r="A905">
        <v>2014</v>
      </c>
      <c r="B905" t="s">
        <v>5</v>
      </c>
      <c r="C905" t="s">
        <v>12</v>
      </c>
      <c r="D905" t="s">
        <v>133</v>
      </c>
      <c r="E905" t="s">
        <v>52</v>
      </c>
      <c r="F905" s="1">
        <v>26436</v>
      </c>
      <c r="G905">
        <v>1</v>
      </c>
    </row>
    <row r="906" spans="1:7" x14ac:dyDescent="0.25">
      <c r="A906">
        <v>2014</v>
      </c>
      <c r="B906" t="s">
        <v>5</v>
      </c>
      <c r="C906" t="s">
        <v>138</v>
      </c>
      <c r="D906" t="s">
        <v>139</v>
      </c>
      <c r="E906" t="s">
        <v>14</v>
      </c>
      <c r="F906" s="1">
        <v>15086.22</v>
      </c>
      <c r="G906">
        <v>3</v>
      </c>
    </row>
    <row r="907" spans="1:7" x14ac:dyDescent="0.25">
      <c r="A907">
        <v>2014</v>
      </c>
      <c r="B907" t="s">
        <v>5</v>
      </c>
      <c r="C907" t="s">
        <v>138</v>
      </c>
      <c r="D907" t="s">
        <v>139</v>
      </c>
      <c r="E907" t="s">
        <v>23</v>
      </c>
      <c r="F907" s="1">
        <v>7800.7</v>
      </c>
      <c r="G907">
        <v>5</v>
      </c>
    </row>
    <row r="908" spans="1:7" x14ac:dyDescent="0.25">
      <c r="A908">
        <v>2014</v>
      </c>
      <c r="B908" t="s">
        <v>5</v>
      </c>
      <c r="C908" t="s">
        <v>138</v>
      </c>
      <c r="D908" t="s">
        <v>139</v>
      </c>
      <c r="E908" t="s">
        <v>19</v>
      </c>
      <c r="F908" s="1">
        <v>4464.4399999999996</v>
      </c>
      <c r="G908">
        <v>3</v>
      </c>
    </row>
    <row r="909" spans="1:7" x14ac:dyDescent="0.25">
      <c r="A909">
        <v>2014</v>
      </c>
      <c r="B909" t="s">
        <v>5</v>
      </c>
      <c r="C909" t="s">
        <v>48</v>
      </c>
      <c r="D909" t="s">
        <v>143</v>
      </c>
      <c r="E909" t="s">
        <v>47</v>
      </c>
      <c r="F909" s="1">
        <v>4166.67</v>
      </c>
      <c r="G909">
        <v>1</v>
      </c>
    </row>
    <row r="910" spans="1:7" x14ac:dyDescent="0.25">
      <c r="A910">
        <v>2014</v>
      </c>
      <c r="B910" t="s">
        <v>5</v>
      </c>
      <c r="C910" t="s">
        <v>17</v>
      </c>
      <c r="D910" t="s">
        <v>174</v>
      </c>
      <c r="E910" t="s">
        <v>47</v>
      </c>
      <c r="F910" s="1">
        <v>4166.67</v>
      </c>
      <c r="G910">
        <v>1</v>
      </c>
    </row>
    <row r="911" spans="1:7" x14ac:dyDescent="0.25">
      <c r="A911">
        <v>2014</v>
      </c>
      <c r="B911" t="s">
        <v>5</v>
      </c>
      <c r="C911" t="s">
        <v>55</v>
      </c>
      <c r="D911" t="s">
        <v>187</v>
      </c>
      <c r="E911" t="s">
        <v>47</v>
      </c>
      <c r="F911" s="1">
        <v>4166.67</v>
      </c>
      <c r="G911">
        <v>1</v>
      </c>
    </row>
    <row r="912" spans="1:7" x14ac:dyDescent="0.25">
      <c r="A912">
        <v>2014</v>
      </c>
      <c r="B912" t="s">
        <v>5</v>
      </c>
      <c r="C912" t="s">
        <v>172</v>
      </c>
      <c r="D912" t="s">
        <v>173</v>
      </c>
      <c r="E912" t="s">
        <v>47</v>
      </c>
      <c r="F912" s="1">
        <v>4166.67</v>
      </c>
      <c r="G912">
        <v>1</v>
      </c>
    </row>
    <row r="913" spans="1:7" x14ac:dyDescent="0.25">
      <c r="A913">
        <v>2014</v>
      </c>
      <c r="B913" t="s">
        <v>5</v>
      </c>
      <c r="C913" t="s">
        <v>148</v>
      </c>
      <c r="D913" t="s">
        <v>149</v>
      </c>
      <c r="E913" t="s">
        <v>47</v>
      </c>
      <c r="F913" s="1">
        <v>4166.67</v>
      </c>
      <c r="G913">
        <v>1</v>
      </c>
    </row>
    <row r="914" spans="1:7" x14ac:dyDescent="0.25">
      <c r="A914">
        <v>2014</v>
      </c>
      <c r="B914" t="s">
        <v>5</v>
      </c>
      <c r="C914" t="s">
        <v>179</v>
      </c>
      <c r="D914" t="s">
        <v>180</v>
      </c>
      <c r="E914" t="s">
        <v>47</v>
      </c>
      <c r="F914" s="1">
        <v>4166.67</v>
      </c>
      <c r="G914">
        <v>1</v>
      </c>
    </row>
    <row r="915" spans="1:7" x14ac:dyDescent="0.25">
      <c r="A915">
        <v>2014</v>
      </c>
      <c r="B915" t="s">
        <v>5</v>
      </c>
      <c r="C915" t="s">
        <v>17</v>
      </c>
      <c r="D915" t="s">
        <v>201</v>
      </c>
      <c r="E915" t="s">
        <v>8</v>
      </c>
      <c r="F915" s="1">
        <v>3431.34</v>
      </c>
      <c r="G915">
        <v>1</v>
      </c>
    </row>
    <row r="916" spans="1:7" x14ac:dyDescent="0.25">
      <c r="A916">
        <v>2014</v>
      </c>
      <c r="B916" t="s">
        <v>5</v>
      </c>
      <c r="C916" t="s">
        <v>48</v>
      </c>
      <c r="D916" t="s">
        <v>143</v>
      </c>
      <c r="E916" t="s">
        <v>8</v>
      </c>
      <c r="F916" s="1">
        <v>1068.44</v>
      </c>
      <c r="G916">
        <v>2</v>
      </c>
    </row>
    <row r="917" spans="1:7" x14ac:dyDescent="0.25">
      <c r="A917">
        <v>2014</v>
      </c>
      <c r="B917" t="s">
        <v>5</v>
      </c>
      <c r="C917" t="s">
        <v>129</v>
      </c>
      <c r="D917" t="s">
        <v>130</v>
      </c>
      <c r="E917" t="s">
        <v>8</v>
      </c>
      <c r="F917" s="1">
        <v>0</v>
      </c>
      <c r="G917">
        <v>0</v>
      </c>
    </row>
    <row r="918" spans="1:7" x14ac:dyDescent="0.25">
      <c r="A918">
        <v>2014</v>
      </c>
      <c r="B918" t="s">
        <v>5</v>
      </c>
      <c r="C918" t="s">
        <v>6</v>
      </c>
      <c r="D918" t="s">
        <v>134</v>
      </c>
      <c r="E918" t="s">
        <v>23</v>
      </c>
      <c r="F918" s="1">
        <v>0</v>
      </c>
      <c r="G918">
        <v>1</v>
      </c>
    </row>
    <row r="919" spans="1:7" x14ac:dyDescent="0.25">
      <c r="A919">
        <v>2014</v>
      </c>
      <c r="B919" t="s">
        <v>5</v>
      </c>
      <c r="C919" t="s">
        <v>17</v>
      </c>
      <c r="D919" t="s">
        <v>18</v>
      </c>
      <c r="E919" t="s">
        <v>11</v>
      </c>
      <c r="F919" s="1">
        <v>0</v>
      </c>
      <c r="G919">
        <v>2</v>
      </c>
    </row>
    <row r="920" spans="1:7" x14ac:dyDescent="0.25">
      <c r="A920">
        <v>2014</v>
      </c>
      <c r="B920" t="s">
        <v>5</v>
      </c>
      <c r="C920" t="s">
        <v>21</v>
      </c>
      <c r="D920" t="s">
        <v>142</v>
      </c>
      <c r="E920" t="s">
        <v>14</v>
      </c>
      <c r="F920" s="1">
        <v>0</v>
      </c>
      <c r="G920">
        <v>0</v>
      </c>
    </row>
    <row r="921" spans="1:7" x14ac:dyDescent="0.25">
      <c r="A921">
        <v>2014</v>
      </c>
      <c r="B921" t="s">
        <v>5</v>
      </c>
      <c r="C921" t="s">
        <v>36</v>
      </c>
      <c r="D921" t="s">
        <v>141</v>
      </c>
      <c r="E921" t="s">
        <v>11</v>
      </c>
      <c r="F921" s="1">
        <v>0</v>
      </c>
      <c r="G921">
        <v>5</v>
      </c>
    </row>
    <row r="922" spans="1:7" x14ac:dyDescent="0.25">
      <c r="A922">
        <v>2014</v>
      </c>
      <c r="B922" t="s">
        <v>5</v>
      </c>
      <c r="C922" t="s">
        <v>9</v>
      </c>
      <c r="D922" t="s">
        <v>20</v>
      </c>
      <c r="E922" t="s">
        <v>63</v>
      </c>
      <c r="F922" s="1">
        <v>0</v>
      </c>
      <c r="G922">
        <v>1</v>
      </c>
    </row>
    <row r="923" spans="1:7" x14ac:dyDescent="0.25">
      <c r="A923">
        <v>2014</v>
      </c>
      <c r="B923" t="s">
        <v>5</v>
      </c>
      <c r="C923" t="s">
        <v>36</v>
      </c>
      <c r="D923" t="s">
        <v>141</v>
      </c>
      <c r="E923" t="s">
        <v>38</v>
      </c>
      <c r="F923" s="1">
        <v>0</v>
      </c>
      <c r="G923">
        <v>2</v>
      </c>
    </row>
    <row r="924" spans="1:7" x14ac:dyDescent="0.25">
      <c r="A924">
        <v>2014</v>
      </c>
      <c r="B924" t="s">
        <v>5</v>
      </c>
      <c r="C924" t="s">
        <v>160</v>
      </c>
      <c r="D924" t="s">
        <v>161</v>
      </c>
      <c r="E924" t="s">
        <v>8</v>
      </c>
      <c r="F924" s="1">
        <v>0</v>
      </c>
      <c r="G924">
        <v>0</v>
      </c>
    </row>
    <row r="925" spans="1:7" x14ac:dyDescent="0.25">
      <c r="A925">
        <v>2014</v>
      </c>
      <c r="B925" t="s">
        <v>5</v>
      </c>
      <c r="C925" t="s">
        <v>17</v>
      </c>
      <c r="D925" t="s">
        <v>158</v>
      </c>
      <c r="E925" t="s">
        <v>8</v>
      </c>
      <c r="F925" s="1">
        <v>0</v>
      </c>
      <c r="G925">
        <v>0</v>
      </c>
    </row>
    <row r="926" spans="1:7" x14ac:dyDescent="0.25">
      <c r="A926">
        <v>2014</v>
      </c>
      <c r="B926" t="s">
        <v>5</v>
      </c>
      <c r="C926" t="s">
        <v>9</v>
      </c>
      <c r="D926" t="s">
        <v>20</v>
      </c>
      <c r="E926" t="s">
        <v>14</v>
      </c>
      <c r="F926" s="1">
        <v>0</v>
      </c>
      <c r="G926">
        <v>1</v>
      </c>
    </row>
    <row r="927" spans="1:7" x14ac:dyDescent="0.25">
      <c r="A927">
        <v>2014</v>
      </c>
      <c r="B927" t="s">
        <v>5</v>
      </c>
      <c r="C927" t="s">
        <v>39</v>
      </c>
      <c r="D927" t="s">
        <v>135</v>
      </c>
      <c r="E927" t="s">
        <v>23</v>
      </c>
      <c r="F927" s="1">
        <v>0</v>
      </c>
      <c r="G927">
        <v>4</v>
      </c>
    </row>
    <row r="928" spans="1:7" x14ac:dyDescent="0.25">
      <c r="A928">
        <v>2014</v>
      </c>
      <c r="B928" t="s">
        <v>5</v>
      </c>
      <c r="C928" t="s">
        <v>85</v>
      </c>
      <c r="D928" t="s">
        <v>86</v>
      </c>
      <c r="E928" t="s">
        <v>23</v>
      </c>
      <c r="F928" s="1">
        <v>0</v>
      </c>
      <c r="G928">
        <v>0</v>
      </c>
    </row>
    <row r="929" spans="1:7" x14ac:dyDescent="0.25">
      <c r="A929">
        <v>2014</v>
      </c>
      <c r="B929" t="s">
        <v>5</v>
      </c>
      <c r="C929" t="s">
        <v>72</v>
      </c>
      <c r="D929" t="s">
        <v>165</v>
      </c>
      <c r="E929" t="s">
        <v>47</v>
      </c>
      <c r="F929" s="1">
        <v>-1648.64</v>
      </c>
      <c r="G929">
        <v>2</v>
      </c>
    </row>
    <row r="930" spans="1:7" x14ac:dyDescent="0.25">
      <c r="A930">
        <v>2014</v>
      </c>
      <c r="B930" t="s">
        <v>5</v>
      </c>
      <c r="C930" t="s">
        <v>148</v>
      </c>
      <c r="D930" t="s">
        <v>149</v>
      </c>
      <c r="E930" t="s">
        <v>8</v>
      </c>
      <c r="F930" s="1">
        <v>-3571.43</v>
      </c>
      <c r="G930">
        <v>2</v>
      </c>
    </row>
    <row r="931" spans="1:7" x14ac:dyDescent="0.25">
      <c r="A931">
        <v>2014</v>
      </c>
      <c r="B931" t="s">
        <v>5</v>
      </c>
      <c r="C931" t="s">
        <v>72</v>
      </c>
      <c r="D931" t="s">
        <v>165</v>
      </c>
      <c r="E931" t="s">
        <v>8</v>
      </c>
      <c r="F931" s="1">
        <v>-5000.1000000000004</v>
      </c>
      <c r="G931">
        <v>2</v>
      </c>
    </row>
    <row r="932" spans="1:7" x14ac:dyDescent="0.25">
      <c r="A932">
        <v>2014</v>
      </c>
      <c r="B932" t="s">
        <v>5</v>
      </c>
      <c r="C932" t="s">
        <v>39</v>
      </c>
      <c r="D932" t="s">
        <v>135</v>
      </c>
      <c r="E932" t="s">
        <v>50</v>
      </c>
      <c r="F932" s="1">
        <v>-11306</v>
      </c>
      <c r="G932">
        <v>3</v>
      </c>
    </row>
    <row r="933" spans="1:7" x14ac:dyDescent="0.25">
      <c r="A933">
        <v>2014</v>
      </c>
      <c r="B933" t="s">
        <v>5</v>
      </c>
      <c r="C933" t="s">
        <v>39</v>
      </c>
      <c r="D933" t="s">
        <v>135</v>
      </c>
      <c r="E933" t="s">
        <v>33</v>
      </c>
      <c r="F933" s="1">
        <v>-24000</v>
      </c>
      <c r="G933">
        <v>1</v>
      </c>
    </row>
    <row r="934" spans="1:7" x14ac:dyDescent="0.25">
      <c r="A934">
        <v>2014</v>
      </c>
      <c r="B934" t="s">
        <v>5</v>
      </c>
      <c r="C934" t="s">
        <v>72</v>
      </c>
      <c r="D934" t="s">
        <v>165</v>
      </c>
      <c r="E934" t="s">
        <v>51</v>
      </c>
      <c r="F934" s="1">
        <v>-50986.28</v>
      </c>
      <c r="G934">
        <v>4</v>
      </c>
    </row>
    <row r="935" spans="1:7" x14ac:dyDescent="0.25">
      <c r="A935">
        <v>2014</v>
      </c>
      <c r="B935" t="s">
        <v>5</v>
      </c>
      <c r="C935" t="s">
        <v>48</v>
      </c>
      <c r="D935" t="s">
        <v>143</v>
      </c>
      <c r="E935" t="s">
        <v>23</v>
      </c>
      <c r="F935" s="1">
        <v>-347317.05</v>
      </c>
      <c r="G935">
        <v>1</v>
      </c>
    </row>
    <row r="936" spans="1:7" x14ac:dyDescent="0.25">
      <c r="A936">
        <v>2014</v>
      </c>
      <c r="B936" t="s">
        <v>5</v>
      </c>
      <c r="C936" t="s">
        <v>85</v>
      </c>
      <c r="D936" t="s">
        <v>86</v>
      </c>
      <c r="E936" t="s">
        <v>11</v>
      </c>
      <c r="F936" s="1">
        <v>-1796715.77</v>
      </c>
      <c r="G936">
        <v>17</v>
      </c>
    </row>
    <row r="937" spans="1:7" x14ac:dyDescent="0.25">
      <c r="A937">
        <v>2014</v>
      </c>
      <c r="B937" t="s">
        <v>5</v>
      </c>
      <c r="C937" t="s">
        <v>53</v>
      </c>
      <c r="D937" t="s">
        <v>150</v>
      </c>
      <c r="E937" t="s">
        <v>14</v>
      </c>
      <c r="F937" s="1">
        <v>-2518787.59</v>
      </c>
      <c r="G937">
        <v>6</v>
      </c>
    </row>
    <row r="938" spans="1:7" x14ac:dyDescent="0.25">
      <c r="A938">
        <v>2014</v>
      </c>
      <c r="B938" t="s">
        <v>5</v>
      </c>
      <c r="C938" t="s">
        <v>9</v>
      </c>
      <c r="D938" t="s">
        <v>20</v>
      </c>
      <c r="E938" t="s">
        <v>33</v>
      </c>
      <c r="F938" s="1">
        <v>-4277953.2300000004</v>
      </c>
      <c r="G938">
        <v>10</v>
      </c>
    </row>
    <row r="939" spans="1:7" x14ac:dyDescent="0.25">
      <c r="A939">
        <v>2014</v>
      </c>
      <c r="B939" t="s">
        <v>5</v>
      </c>
      <c r="C939" t="s">
        <v>64</v>
      </c>
      <c r="D939" t="s">
        <v>65</v>
      </c>
      <c r="E939" t="s">
        <v>33</v>
      </c>
      <c r="F939" s="1">
        <v>-39294914</v>
      </c>
      <c r="G939">
        <v>1</v>
      </c>
    </row>
    <row r="940" spans="1:7" x14ac:dyDescent="0.25">
      <c r="A940">
        <v>2015</v>
      </c>
      <c r="B940" t="s">
        <v>5</v>
      </c>
      <c r="C940" t="s">
        <v>9</v>
      </c>
      <c r="D940" t="s">
        <v>20</v>
      </c>
      <c r="E940" t="s">
        <v>8</v>
      </c>
      <c r="F940" s="1">
        <v>1414337259.51</v>
      </c>
      <c r="G940">
        <v>158</v>
      </c>
    </row>
    <row r="941" spans="1:7" x14ac:dyDescent="0.25">
      <c r="A941">
        <v>2015</v>
      </c>
      <c r="B941" t="s">
        <v>5</v>
      </c>
      <c r="C941" t="s">
        <v>98</v>
      </c>
      <c r="D941" t="s">
        <v>144</v>
      </c>
      <c r="E941" t="s">
        <v>26</v>
      </c>
      <c r="F941" s="1">
        <v>587536041.95000005</v>
      </c>
      <c r="G941">
        <v>97</v>
      </c>
    </row>
    <row r="942" spans="1:7" x14ac:dyDescent="0.25">
      <c r="A942">
        <v>2015</v>
      </c>
      <c r="B942" t="s">
        <v>5</v>
      </c>
      <c r="C942" t="s">
        <v>98</v>
      </c>
      <c r="D942" t="s">
        <v>144</v>
      </c>
      <c r="E942" t="s">
        <v>14</v>
      </c>
      <c r="F942" s="1">
        <v>571834572.03999996</v>
      </c>
      <c r="G942">
        <v>131</v>
      </c>
    </row>
    <row r="943" spans="1:7" x14ac:dyDescent="0.25">
      <c r="A943">
        <v>2015</v>
      </c>
      <c r="B943" t="s">
        <v>5</v>
      </c>
      <c r="C943" t="s">
        <v>31</v>
      </c>
      <c r="D943" t="s">
        <v>159</v>
      </c>
      <c r="E943" t="s">
        <v>11</v>
      </c>
      <c r="F943" s="1">
        <v>541943946.89999998</v>
      </c>
      <c r="G943">
        <v>94</v>
      </c>
    </row>
    <row r="944" spans="1:7" x14ac:dyDescent="0.25">
      <c r="A944">
        <v>2015</v>
      </c>
      <c r="B944" t="s">
        <v>5</v>
      </c>
      <c r="C944" t="s">
        <v>9</v>
      </c>
      <c r="D944" t="s">
        <v>20</v>
      </c>
      <c r="E944" t="s">
        <v>11</v>
      </c>
      <c r="F944" s="1">
        <v>506885261.14999998</v>
      </c>
      <c r="G944">
        <v>93</v>
      </c>
    </row>
    <row r="945" spans="1:7" x14ac:dyDescent="0.25">
      <c r="A945">
        <v>2015</v>
      </c>
      <c r="B945" t="s">
        <v>5</v>
      </c>
      <c r="C945" t="s">
        <v>6</v>
      </c>
      <c r="D945" t="s">
        <v>134</v>
      </c>
      <c r="E945" t="s">
        <v>14</v>
      </c>
      <c r="F945" s="1">
        <v>342785883.67000002</v>
      </c>
      <c r="G945">
        <v>49</v>
      </c>
    </row>
    <row r="946" spans="1:7" x14ac:dyDescent="0.25">
      <c r="A946">
        <v>2015</v>
      </c>
      <c r="B946" t="s">
        <v>5</v>
      </c>
      <c r="C946" t="s">
        <v>98</v>
      </c>
      <c r="D946" t="s">
        <v>144</v>
      </c>
      <c r="E946" t="s">
        <v>8</v>
      </c>
      <c r="F946" s="1">
        <v>334439536</v>
      </c>
      <c r="G946">
        <v>66</v>
      </c>
    </row>
    <row r="947" spans="1:7" x14ac:dyDescent="0.25">
      <c r="A947">
        <v>2015</v>
      </c>
      <c r="B947" t="s">
        <v>5</v>
      </c>
      <c r="C947" t="s">
        <v>21</v>
      </c>
      <c r="D947" t="s">
        <v>142</v>
      </c>
      <c r="E947" t="s">
        <v>23</v>
      </c>
      <c r="F947" s="1">
        <v>269783460.14999998</v>
      </c>
      <c r="G947">
        <v>20</v>
      </c>
    </row>
    <row r="948" spans="1:7" x14ac:dyDescent="0.25">
      <c r="A948">
        <v>2015</v>
      </c>
      <c r="B948" t="s">
        <v>5</v>
      </c>
      <c r="C948" t="s">
        <v>29</v>
      </c>
      <c r="D948" t="s">
        <v>167</v>
      </c>
      <c r="E948" t="s">
        <v>11</v>
      </c>
      <c r="F948" s="1">
        <v>244218625.66999999</v>
      </c>
      <c r="G948">
        <v>14</v>
      </c>
    </row>
    <row r="949" spans="1:7" x14ac:dyDescent="0.25">
      <c r="A949">
        <v>2015</v>
      </c>
      <c r="B949" t="s">
        <v>5</v>
      </c>
      <c r="C949" t="s">
        <v>12</v>
      </c>
      <c r="D949" t="s">
        <v>133</v>
      </c>
      <c r="E949" t="s">
        <v>38</v>
      </c>
      <c r="F949" s="1">
        <v>233816255.09999999</v>
      </c>
      <c r="G949">
        <v>36</v>
      </c>
    </row>
    <row r="950" spans="1:7" x14ac:dyDescent="0.25">
      <c r="A950">
        <v>2015</v>
      </c>
      <c r="B950" t="s">
        <v>5</v>
      </c>
      <c r="C950" t="s">
        <v>6</v>
      </c>
      <c r="D950" t="s">
        <v>134</v>
      </c>
      <c r="E950" t="s">
        <v>11</v>
      </c>
      <c r="F950" s="1">
        <v>169224478.62</v>
      </c>
      <c r="G950">
        <v>202</v>
      </c>
    </row>
    <row r="951" spans="1:7" x14ac:dyDescent="0.25">
      <c r="A951">
        <v>2015</v>
      </c>
      <c r="B951" t="s">
        <v>5</v>
      </c>
      <c r="C951" t="s">
        <v>53</v>
      </c>
      <c r="D951" t="s">
        <v>150</v>
      </c>
      <c r="E951" t="s">
        <v>19</v>
      </c>
      <c r="F951" s="1">
        <v>138587944.28</v>
      </c>
      <c r="G951">
        <v>18501</v>
      </c>
    </row>
    <row r="952" spans="1:7" x14ac:dyDescent="0.25">
      <c r="A952">
        <v>2015</v>
      </c>
      <c r="B952" t="s">
        <v>5</v>
      </c>
      <c r="C952" t="s">
        <v>12</v>
      </c>
      <c r="D952" t="s">
        <v>133</v>
      </c>
      <c r="E952" t="s">
        <v>26</v>
      </c>
      <c r="F952" s="1">
        <v>136813378.31999999</v>
      </c>
      <c r="G952">
        <v>83</v>
      </c>
    </row>
    <row r="953" spans="1:7" x14ac:dyDescent="0.25">
      <c r="A953">
        <v>2015</v>
      </c>
      <c r="B953" t="s">
        <v>5</v>
      </c>
      <c r="C953" t="s">
        <v>36</v>
      </c>
      <c r="D953" t="s">
        <v>141</v>
      </c>
      <c r="E953" t="s">
        <v>26</v>
      </c>
      <c r="F953" s="1">
        <v>122399110.94</v>
      </c>
      <c r="G953">
        <v>108</v>
      </c>
    </row>
    <row r="954" spans="1:7" x14ac:dyDescent="0.25">
      <c r="A954">
        <v>2015</v>
      </c>
      <c r="B954" t="s">
        <v>5</v>
      </c>
      <c r="C954" t="s">
        <v>41</v>
      </c>
      <c r="D954" t="s">
        <v>145</v>
      </c>
      <c r="E954" t="s">
        <v>11</v>
      </c>
      <c r="F954" s="1">
        <v>116490455.09</v>
      </c>
      <c r="G954">
        <v>33</v>
      </c>
    </row>
    <row r="955" spans="1:7" x14ac:dyDescent="0.25">
      <c r="A955">
        <v>2015</v>
      </c>
      <c r="B955" t="s">
        <v>5</v>
      </c>
      <c r="C955" t="s">
        <v>48</v>
      </c>
      <c r="D955" t="s">
        <v>143</v>
      </c>
      <c r="E955" t="s">
        <v>26</v>
      </c>
      <c r="F955" s="1">
        <v>113473256.87</v>
      </c>
      <c r="G955">
        <v>19</v>
      </c>
    </row>
    <row r="956" spans="1:7" x14ac:dyDescent="0.25">
      <c r="A956">
        <v>2015</v>
      </c>
      <c r="B956" t="s">
        <v>5</v>
      </c>
      <c r="C956" t="s">
        <v>39</v>
      </c>
      <c r="D956" t="s">
        <v>135</v>
      </c>
      <c r="E956" t="s">
        <v>14</v>
      </c>
      <c r="F956" s="1">
        <v>112005341.27</v>
      </c>
      <c r="G956">
        <v>34</v>
      </c>
    </row>
    <row r="957" spans="1:7" x14ac:dyDescent="0.25">
      <c r="A957">
        <v>2015</v>
      </c>
      <c r="B957" t="s">
        <v>5</v>
      </c>
      <c r="C957" t="s">
        <v>124</v>
      </c>
      <c r="D957" t="s">
        <v>147</v>
      </c>
      <c r="E957" t="s">
        <v>26</v>
      </c>
      <c r="F957" s="1">
        <v>105016679.98</v>
      </c>
      <c r="G957">
        <v>25</v>
      </c>
    </row>
    <row r="958" spans="1:7" x14ac:dyDescent="0.25">
      <c r="A958">
        <v>2015</v>
      </c>
      <c r="B958" t="s">
        <v>5</v>
      </c>
      <c r="C958" t="s">
        <v>111</v>
      </c>
      <c r="D958" t="s">
        <v>177</v>
      </c>
      <c r="E958" t="s">
        <v>8</v>
      </c>
      <c r="F958" s="1">
        <v>98418290.219999999</v>
      </c>
      <c r="G958">
        <v>19</v>
      </c>
    </row>
    <row r="959" spans="1:7" x14ac:dyDescent="0.25">
      <c r="A959">
        <v>2015</v>
      </c>
      <c r="B959" t="s">
        <v>5</v>
      </c>
      <c r="C959" t="s">
        <v>9</v>
      </c>
      <c r="D959" t="s">
        <v>20</v>
      </c>
      <c r="E959" t="s">
        <v>14</v>
      </c>
      <c r="F959" s="1">
        <v>90134127</v>
      </c>
      <c r="G959">
        <v>5</v>
      </c>
    </row>
    <row r="960" spans="1:7" x14ac:dyDescent="0.25">
      <c r="A960">
        <v>2015</v>
      </c>
      <c r="B960" t="s">
        <v>5</v>
      </c>
      <c r="C960" t="s">
        <v>9</v>
      </c>
      <c r="D960" t="s">
        <v>20</v>
      </c>
      <c r="E960" t="s">
        <v>26</v>
      </c>
      <c r="F960" s="1">
        <v>82721211.170000002</v>
      </c>
      <c r="G960">
        <v>93</v>
      </c>
    </row>
    <row r="961" spans="1:7" x14ac:dyDescent="0.25">
      <c r="A961">
        <v>2015</v>
      </c>
      <c r="B961" t="s">
        <v>5</v>
      </c>
      <c r="C961" t="s">
        <v>98</v>
      </c>
      <c r="D961" t="s">
        <v>144</v>
      </c>
      <c r="E961" t="s">
        <v>11</v>
      </c>
      <c r="F961" s="1">
        <v>75806949.799999997</v>
      </c>
      <c r="G961">
        <v>65</v>
      </c>
    </row>
    <row r="962" spans="1:7" x14ac:dyDescent="0.25">
      <c r="A962">
        <v>2015</v>
      </c>
      <c r="B962" t="s">
        <v>5</v>
      </c>
      <c r="C962" t="s">
        <v>21</v>
      </c>
      <c r="D962" t="s">
        <v>142</v>
      </c>
      <c r="E962" t="s">
        <v>11</v>
      </c>
      <c r="F962" s="1">
        <v>69711578.159999996</v>
      </c>
      <c r="G962">
        <v>2</v>
      </c>
    </row>
    <row r="963" spans="1:7" x14ac:dyDescent="0.25">
      <c r="A963">
        <v>2015</v>
      </c>
      <c r="B963" t="s">
        <v>5</v>
      </c>
      <c r="C963" t="s">
        <v>131</v>
      </c>
      <c r="D963" t="s">
        <v>132</v>
      </c>
      <c r="E963" t="s">
        <v>26</v>
      </c>
      <c r="F963" s="1">
        <v>58716132.880000003</v>
      </c>
      <c r="G963">
        <v>38</v>
      </c>
    </row>
    <row r="964" spans="1:7" x14ac:dyDescent="0.25">
      <c r="A964">
        <v>2015</v>
      </c>
      <c r="B964" t="s">
        <v>5</v>
      </c>
      <c r="C964" t="s">
        <v>12</v>
      </c>
      <c r="D964" t="s">
        <v>133</v>
      </c>
      <c r="E964" t="s">
        <v>8</v>
      </c>
      <c r="F964" s="1">
        <v>58145423.939999998</v>
      </c>
      <c r="G964">
        <v>44</v>
      </c>
    </row>
    <row r="965" spans="1:7" x14ac:dyDescent="0.25">
      <c r="A965">
        <v>2015</v>
      </c>
      <c r="B965" t="s">
        <v>5</v>
      </c>
      <c r="C965" t="s">
        <v>6</v>
      </c>
      <c r="D965" t="s">
        <v>134</v>
      </c>
      <c r="E965" t="s">
        <v>8</v>
      </c>
      <c r="F965" s="1">
        <v>54261895.159999996</v>
      </c>
      <c r="G965">
        <v>80</v>
      </c>
    </row>
    <row r="966" spans="1:7" x14ac:dyDescent="0.25">
      <c r="A966">
        <v>2015</v>
      </c>
      <c r="B966" t="s">
        <v>5</v>
      </c>
      <c r="C966" t="s">
        <v>64</v>
      </c>
      <c r="D966" t="s">
        <v>65</v>
      </c>
      <c r="E966" t="s">
        <v>11</v>
      </c>
      <c r="F966" s="1">
        <v>51915763</v>
      </c>
      <c r="G966">
        <v>9</v>
      </c>
    </row>
    <row r="967" spans="1:7" x14ac:dyDescent="0.25">
      <c r="A967">
        <v>2015</v>
      </c>
      <c r="B967" t="s">
        <v>5</v>
      </c>
      <c r="C967" t="s">
        <v>77</v>
      </c>
      <c r="D967" t="s">
        <v>137</v>
      </c>
      <c r="E967" t="s">
        <v>8</v>
      </c>
      <c r="F967" s="1">
        <v>49270202.979999997</v>
      </c>
      <c r="G967">
        <v>57</v>
      </c>
    </row>
    <row r="968" spans="1:7" x14ac:dyDescent="0.25">
      <c r="A968">
        <v>2015</v>
      </c>
      <c r="B968" t="s">
        <v>5</v>
      </c>
      <c r="C968" t="s">
        <v>48</v>
      </c>
      <c r="D968" t="s">
        <v>143</v>
      </c>
      <c r="E968" t="s">
        <v>11</v>
      </c>
      <c r="F968" s="1">
        <v>47790002.579999998</v>
      </c>
      <c r="G968">
        <v>12</v>
      </c>
    </row>
    <row r="969" spans="1:7" x14ac:dyDescent="0.25">
      <c r="A969">
        <v>2015</v>
      </c>
      <c r="B969" t="s">
        <v>5</v>
      </c>
      <c r="C969" t="s">
        <v>12</v>
      </c>
      <c r="D969" t="s">
        <v>133</v>
      </c>
      <c r="E969" t="s">
        <v>51</v>
      </c>
      <c r="F969" s="1">
        <v>45186905.799999997</v>
      </c>
      <c r="G969">
        <v>12</v>
      </c>
    </row>
    <row r="970" spans="1:7" x14ac:dyDescent="0.25">
      <c r="A970">
        <v>2015</v>
      </c>
      <c r="B970" t="s">
        <v>5</v>
      </c>
      <c r="C970" t="s">
        <v>17</v>
      </c>
      <c r="D970" t="s">
        <v>175</v>
      </c>
      <c r="E970" t="s">
        <v>33</v>
      </c>
      <c r="F970" s="1">
        <v>42032652.710000001</v>
      </c>
      <c r="G970">
        <v>20</v>
      </c>
    </row>
    <row r="971" spans="1:7" x14ac:dyDescent="0.25">
      <c r="A971">
        <v>2015</v>
      </c>
      <c r="B971" t="s">
        <v>5</v>
      </c>
      <c r="C971" t="s">
        <v>36</v>
      </c>
      <c r="D971" t="s">
        <v>141</v>
      </c>
      <c r="E971" t="s">
        <v>14</v>
      </c>
      <c r="F971" s="1">
        <v>33116548.190000001</v>
      </c>
      <c r="G971">
        <v>113</v>
      </c>
    </row>
    <row r="972" spans="1:7" x14ac:dyDescent="0.25">
      <c r="A972">
        <v>2015</v>
      </c>
      <c r="B972" t="s">
        <v>5</v>
      </c>
      <c r="C972" t="s">
        <v>39</v>
      </c>
      <c r="D972" t="s">
        <v>135</v>
      </c>
      <c r="E972" t="s">
        <v>8</v>
      </c>
      <c r="F972" s="1">
        <v>31080400.43</v>
      </c>
      <c r="G972">
        <v>52</v>
      </c>
    </row>
    <row r="973" spans="1:7" x14ac:dyDescent="0.25">
      <c r="A973">
        <v>2015</v>
      </c>
      <c r="B973" t="s">
        <v>5</v>
      </c>
      <c r="C973" t="s">
        <v>34</v>
      </c>
      <c r="D973" t="s">
        <v>35</v>
      </c>
      <c r="E973" t="s">
        <v>26</v>
      </c>
      <c r="F973" s="1">
        <v>29974577</v>
      </c>
      <c r="G973">
        <v>14</v>
      </c>
    </row>
    <row r="974" spans="1:7" x14ac:dyDescent="0.25">
      <c r="A974">
        <v>2015</v>
      </c>
      <c r="B974" t="s">
        <v>5</v>
      </c>
      <c r="C974" t="s">
        <v>57</v>
      </c>
      <c r="D974" t="s">
        <v>58</v>
      </c>
      <c r="E974" t="s">
        <v>11</v>
      </c>
      <c r="F974" s="1">
        <v>26599942.899999999</v>
      </c>
      <c r="G974">
        <v>5</v>
      </c>
    </row>
    <row r="975" spans="1:7" x14ac:dyDescent="0.25">
      <c r="A975">
        <v>2015</v>
      </c>
      <c r="B975" t="s">
        <v>5</v>
      </c>
      <c r="C975" t="s">
        <v>6</v>
      </c>
      <c r="D975" t="s">
        <v>134</v>
      </c>
      <c r="E975" t="s">
        <v>26</v>
      </c>
      <c r="F975" s="1">
        <v>24686980.379999999</v>
      </c>
      <c r="G975">
        <v>60</v>
      </c>
    </row>
    <row r="976" spans="1:7" x14ac:dyDescent="0.25">
      <c r="A976">
        <v>2015</v>
      </c>
      <c r="B976" t="s">
        <v>5</v>
      </c>
      <c r="C976" t="s">
        <v>12</v>
      </c>
      <c r="D976" t="s">
        <v>133</v>
      </c>
      <c r="E976" t="s">
        <v>47</v>
      </c>
      <c r="F976" s="1">
        <v>20116602.66</v>
      </c>
      <c r="G976">
        <v>26</v>
      </c>
    </row>
    <row r="977" spans="1:7" x14ac:dyDescent="0.25">
      <c r="A977">
        <v>2015</v>
      </c>
      <c r="B977" t="s">
        <v>5</v>
      </c>
      <c r="C977" t="s">
        <v>122</v>
      </c>
      <c r="D977" t="s">
        <v>123</v>
      </c>
      <c r="E977" t="s">
        <v>14</v>
      </c>
      <c r="F977" s="1">
        <v>18988535</v>
      </c>
      <c r="G977">
        <v>14</v>
      </c>
    </row>
    <row r="978" spans="1:7" x14ac:dyDescent="0.25">
      <c r="A978">
        <v>2015</v>
      </c>
      <c r="B978" t="s">
        <v>5</v>
      </c>
      <c r="C978" t="s">
        <v>87</v>
      </c>
      <c r="D978" t="s">
        <v>92</v>
      </c>
      <c r="E978" t="s">
        <v>38</v>
      </c>
      <c r="F978" s="1">
        <v>18182464.59</v>
      </c>
      <c r="G978">
        <v>19</v>
      </c>
    </row>
    <row r="979" spans="1:7" x14ac:dyDescent="0.25">
      <c r="A979">
        <v>2015</v>
      </c>
      <c r="B979" t="s">
        <v>5</v>
      </c>
      <c r="C979" t="s">
        <v>9</v>
      </c>
      <c r="D979" t="s">
        <v>20</v>
      </c>
      <c r="E979" t="s">
        <v>50</v>
      </c>
      <c r="F979" s="1">
        <v>17744654.350000001</v>
      </c>
      <c r="G979">
        <v>6</v>
      </c>
    </row>
    <row r="980" spans="1:7" x14ac:dyDescent="0.25">
      <c r="A980">
        <v>2015</v>
      </c>
      <c r="B980" t="s">
        <v>5</v>
      </c>
      <c r="C980" t="s">
        <v>69</v>
      </c>
      <c r="D980" t="s">
        <v>119</v>
      </c>
      <c r="E980" t="s">
        <v>50</v>
      </c>
      <c r="F980" s="1">
        <v>16503324.5</v>
      </c>
      <c r="G980">
        <v>390</v>
      </c>
    </row>
    <row r="981" spans="1:7" x14ac:dyDescent="0.25">
      <c r="A981">
        <v>2015</v>
      </c>
      <c r="B981" t="s">
        <v>5</v>
      </c>
      <c r="C981" t="s">
        <v>17</v>
      </c>
      <c r="D981" t="s">
        <v>18</v>
      </c>
      <c r="E981" t="s">
        <v>19</v>
      </c>
      <c r="F981" s="1">
        <v>13816435.23</v>
      </c>
      <c r="G981">
        <v>2</v>
      </c>
    </row>
    <row r="982" spans="1:7" x14ac:dyDescent="0.25">
      <c r="A982">
        <v>2015</v>
      </c>
      <c r="B982" t="s">
        <v>5</v>
      </c>
      <c r="C982" t="s">
        <v>6</v>
      </c>
      <c r="D982" t="s">
        <v>134</v>
      </c>
      <c r="E982" t="s">
        <v>38</v>
      </c>
      <c r="F982" s="1">
        <v>13275795.359999999</v>
      </c>
      <c r="G982">
        <v>18</v>
      </c>
    </row>
    <row r="983" spans="1:7" x14ac:dyDescent="0.25">
      <c r="A983">
        <v>2015</v>
      </c>
      <c r="B983" t="s">
        <v>5</v>
      </c>
      <c r="C983" t="s">
        <v>12</v>
      </c>
      <c r="D983" t="s">
        <v>133</v>
      </c>
      <c r="E983" t="s">
        <v>14</v>
      </c>
      <c r="F983" s="1">
        <v>13082046.619999999</v>
      </c>
      <c r="G983">
        <v>30</v>
      </c>
    </row>
    <row r="984" spans="1:7" x14ac:dyDescent="0.25">
      <c r="A984">
        <v>2015</v>
      </c>
      <c r="B984" t="s">
        <v>5</v>
      </c>
      <c r="C984" t="s">
        <v>17</v>
      </c>
      <c r="D984" t="s">
        <v>44</v>
      </c>
      <c r="E984" t="s">
        <v>11</v>
      </c>
      <c r="F984" s="1">
        <v>12951711.6</v>
      </c>
      <c r="G984">
        <v>10</v>
      </c>
    </row>
    <row r="985" spans="1:7" x14ac:dyDescent="0.25">
      <c r="A985">
        <v>2015</v>
      </c>
      <c r="B985" t="s">
        <v>5</v>
      </c>
      <c r="C985" t="s">
        <v>6</v>
      </c>
      <c r="D985" t="s">
        <v>134</v>
      </c>
      <c r="E985" t="s">
        <v>33</v>
      </c>
      <c r="F985" s="1">
        <v>11531217.060000001</v>
      </c>
      <c r="G985">
        <v>16</v>
      </c>
    </row>
    <row r="986" spans="1:7" x14ac:dyDescent="0.25">
      <c r="A986">
        <v>2015</v>
      </c>
      <c r="B986" t="s">
        <v>5</v>
      </c>
      <c r="C986" t="s">
        <v>127</v>
      </c>
      <c r="D986" t="s">
        <v>162</v>
      </c>
      <c r="E986" t="s">
        <v>38</v>
      </c>
      <c r="F986" s="1">
        <v>11375000</v>
      </c>
      <c r="G986">
        <v>5</v>
      </c>
    </row>
    <row r="987" spans="1:7" x14ac:dyDescent="0.25">
      <c r="A987">
        <v>2015</v>
      </c>
      <c r="B987" t="s">
        <v>5</v>
      </c>
      <c r="C987" t="s">
        <v>15</v>
      </c>
      <c r="D987" t="s">
        <v>136</v>
      </c>
      <c r="E987" t="s">
        <v>14</v>
      </c>
      <c r="F987" s="1">
        <v>10951181.08</v>
      </c>
      <c r="G987">
        <v>4</v>
      </c>
    </row>
    <row r="988" spans="1:7" x14ac:dyDescent="0.25">
      <c r="A988">
        <v>2015</v>
      </c>
      <c r="B988" t="s">
        <v>5</v>
      </c>
      <c r="C988" t="s">
        <v>69</v>
      </c>
      <c r="D988" t="s">
        <v>119</v>
      </c>
      <c r="E988" t="s">
        <v>8</v>
      </c>
      <c r="F988" s="1">
        <v>10823486</v>
      </c>
      <c r="G988">
        <v>5</v>
      </c>
    </row>
    <row r="989" spans="1:7" x14ac:dyDescent="0.25">
      <c r="A989">
        <v>2015</v>
      </c>
      <c r="B989" t="s">
        <v>5</v>
      </c>
      <c r="C989" t="s">
        <v>69</v>
      </c>
      <c r="D989" t="s">
        <v>119</v>
      </c>
      <c r="E989" t="s">
        <v>14</v>
      </c>
      <c r="F989" s="1">
        <v>7952898.7300000004</v>
      </c>
      <c r="G989">
        <v>14</v>
      </c>
    </row>
    <row r="990" spans="1:7" x14ac:dyDescent="0.25">
      <c r="A990">
        <v>2015</v>
      </c>
      <c r="B990" t="s">
        <v>5</v>
      </c>
      <c r="C990" t="s">
        <v>12</v>
      </c>
      <c r="D990" t="s">
        <v>133</v>
      </c>
      <c r="E990" t="s">
        <v>33</v>
      </c>
      <c r="F990" s="1">
        <v>7256993.9000000004</v>
      </c>
      <c r="G990">
        <v>15</v>
      </c>
    </row>
    <row r="991" spans="1:7" x14ac:dyDescent="0.25">
      <c r="A991">
        <v>2015</v>
      </c>
      <c r="B991" t="s">
        <v>5</v>
      </c>
      <c r="C991" t="s">
        <v>148</v>
      </c>
      <c r="D991" t="s">
        <v>149</v>
      </c>
      <c r="E991" t="s">
        <v>47</v>
      </c>
      <c r="F991" s="1">
        <v>7195584.3399999999</v>
      </c>
      <c r="G991">
        <v>1</v>
      </c>
    </row>
    <row r="992" spans="1:7" x14ac:dyDescent="0.25">
      <c r="A992">
        <v>2015</v>
      </c>
      <c r="B992" t="s">
        <v>5</v>
      </c>
      <c r="C992" t="s">
        <v>117</v>
      </c>
      <c r="D992" t="s">
        <v>118</v>
      </c>
      <c r="E992" t="s">
        <v>8</v>
      </c>
      <c r="F992" s="1">
        <v>6403417.8499999996</v>
      </c>
      <c r="G992">
        <v>13</v>
      </c>
    </row>
    <row r="993" spans="1:7" x14ac:dyDescent="0.25">
      <c r="A993">
        <v>2015</v>
      </c>
      <c r="B993" t="s">
        <v>5</v>
      </c>
      <c r="C993" t="s">
        <v>117</v>
      </c>
      <c r="D993" t="s">
        <v>118</v>
      </c>
      <c r="E993" t="s">
        <v>47</v>
      </c>
      <c r="F993" s="1">
        <v>5696215.2400000002</v>
      </c>
      <c r="G993">
        <v>6</v>
      </c>
    </row>
    <row r="994" spans="1:7" x14ac:dyDescent="0.25">
      <c r="A994">
        <v>2015</v>
      </c>
      <c r="B994" t="s">
        <v>5</v>
      </c>
      <c r="C994" t="s">
        <v>15</v>
      </c>
      <c r="D994" t="s">
        <v>136</v>
      </c>
      <c r="E994" t="s">
        <v>11</v>
      </c>
      <c r="F994" s="1">
        <v>5646716.6399999997</v>
      </c>
      <c r="G994">
        <v>4</v>
      </c>
    </row>
    <row r="995" spans="1:7" x14ac:dyDescent="0.25">
      <c r="A995">
        <v>2015</v>
      </c>
      <c r="B995" t="s">
        <v>5</v>
      </c>
      <c r="C995" t="s">
        <v>6</v>
      </c>
      <c r="D995" t="s">
        <v>134</v>
      </c>
      <c r="E995" t="s">
        <v>50</v>
      </c>
      <c r="F995" s="1">
        <v>5500905.1399999997</v>
      </c>
      <c r="G995">
        <v>9</v>
      </c>
    </row>
    <row r="996" spans="1:7" x14ac:dyDescent="0.25">
      <c r="A996">
        <v>2015</v>
      </c>
      <c r="B996" t="s">
        <v>5</v>
      </c>
      <c r="C996" t="s">
        <v>17</v>
      </c>
      <c r="D996" t="s">
        <v>174</v>
      </c>
      <c r="E996" t="s">
        <v>47</v>
      </c>
      <c r="F996" s="1">
        <v>4857727.0999999996</v>
      </c>
      <c r="G996">
        <v>5</v>
      </c>
    </row>
    <row r="997" spans="1:7" x14ac:dyDescent="0.25">
      <c r="A997">
        <v>2015</v>
      </c>
      <c r="B997" t="s">
        <v>5</v>
      </c>
      <c r="C997" t="s">
        <v>12</v>
      </c>
      <c r="D997" t="s">
        <v>133</v>
      </c>
      <c r="E997" t="s">
        <v>63</v>
      </c>
      <c r="F997" s="1">
        <v>4284016.08</v>
      </c>
      <c r="G997">
        <v>4</v>
      </c>
    </row>
    <row r="998" spans="1:7" x14ac:dyDescent="0.25">
      <c r="A998">
        <v>2015</v>
      </c>
      <c r="B998" t="s">
        <v>5</v>
      </c>
      <c r="C998" t="s">
        <v>17</v>
      </c>
      <c r="D998" t="s">
        <v>166</v>
      </c>
      <c r="E998" t="s">
        <v>14</v>
      </c>
      <c r="F998" s="1">
        <v>3576402</v>
      </c>
      <c r="G998">
        <v>4</v>
      </c>
    </row>
    <row r="999" spans="1:7" x14ac:dyDescent="0.25">
      <c r="A999">
        <v>2015</v>
      </c>
      <c r="B999" t="s">
        <v>5</v>
      </c>
      <c r="C999" t="s">
        <v>172</v>
      </c>
      <c r="D999" t="s">
        <v>173</v>
      </c>
      <c r="E999" t="s">
        <v>8</v>
      </c>
      <c r="F999" s="1">
        <v>3187406.02</v>
      </c>
      <c r="G999">
        <v>7</v>
      </c>
    </row>
    <row r="1000" spans="1:7" x14ac:dyDescent="0.25">
      <c r="A1000">
        <v>2015</v>
      </c>
      <c r="B1000" t="s">
        <v>5</v>
      </c>
      <c r="C1000" t="s">
        <v>131</v>
      </c>
      <c r="D1000" t="s">
        <v>132</v>
      </c>
      <c r="E1000" t="s">
        <v>8</v>
      </c>
      <c r="F1000" s="1">
        <v>3086958.21</v>
      </c>
      <c r="G1000">
        <v>6</v>
      </c>
    </row>
    <row r="1001" spans="1:7" x14ac:dyDescent="0.25">
      <c r="A1001">
        <v>2015</v>
      </c>
      <c r="B1001" t="s">
        <v>5</v>
      </c>
      <c r="C1001" t="s">
        <v>6</v>
      </c>
      <c r="D1001" t="s">
        <v>134</v>
      </c>
      <c r="E1001" t="s">
        <v>47</v>
      </c>
      <c r="F1001" s="1">
        <v>2494361.0299999998</v>
      </c>
      <c r="G1001">
        <v>20</v>
      </c>
    </row>
    <row r="1002" spans="1:7" x14ac:dyDescent="0.25">
      <c r="A1002">
        <v>2015</v>
      </c>
      <c r="B1002" t="s">
        <v>5</v>
      </c>
      <c r="C1002" t="s">
        <v>138</v>
      </c>
      <c r="D1002" t="s">
        <v>139</v>
      </c>
      <c r="E1002" t="s">
        <v>11</v>
      </c>
      <c r="F1002" s="1">
        <v>2385692.7999999998</v>
      </c>
      <c r="G1002">
        <v>1625</v>
      </c>
    </row>
    <row r="1003" spans="1:7" x14ac:dyDescent="0.25">
      <c r="A1003">
        <v>2015</v>
      </c>
      <c r="B1003" t="s">
        <v>5</v>
      </c>
      <c r="C1003" t="s">
        <v>77</v>
      </c>
      <c r="D1003" t="s">
        <v>137</v>
      </c>
      <c r="E1003" t="s">
        <v>11</v>
      </c>
      <c r="F1003" s="1">
        <v>2185500.25</v>
      </c>
      <c r="G1003">
        <v>17</v>
      </c>
    </row>
    <row r="1004" spans="1:7" x14ac:dyDescent="0.25">
      <c r="A1004">
        <v>2015</v>
      </c>
      <c r="B1004" t="s">
        <v>5</v>
      </c>
      <c r="C1004" t="s">
        <v>36</v>
      </c>
      <c r="D1004" t="s">
        <v>141</v>
      </c>
      <c r="E1004" t="s">
        <v>47</v>
      </c>
      <c r="F1004" s="1">
        <v>2071341.33</v>
      </c>
      <c r="G1004">
        <v>54</v>
      </c>
    </row>
    <row r="1005" spans="1:7" x14ac:dyDescent="0.25">
      <c r="A1005">
        <v>2015</v>
      </c>
      <c r="B1005" t="s">
        <v>5</v>
      </c>
      <c r="C1005" t="s">
        <v>9</v>
      </c>
      <c r="D1005" t="s">
        <v>20</v>
      </c>
      <c r="E1005" t="s">
        <v>23</v>
      </c>
      <c r="F1005" s="1">
        <v>1751600</v>
      </c>
      <c r="G1005">
        <v>2</v>
      </c>
    </row>
    <row r="1006" spans="1:7" x14ac:dyDescent="0.25">
      <c r="A1006">
        <v>2015</v>
      </c>
      <c r="B1006" t="s">
        <v>5</v>
      </c>
      <c r="C1006" t="s">
        <v>6</v>
      </c>
      <c r="D1006" t="s">
        <v>134</v>
      </c>
      <c r="E1006" t="s">
        <v>23</v>
      </c>
      <c r="F1006" s="1">
        <v>1462480.07</v>
      </c>
      <c r="G1006">
        <v>5</v>
      </c>
    </row>
    <row r="1007" spans="1:7" x14ac:dyDescent="0.25">
      <c r="A1007">
        <v>2015</v>
      </c>
      <c r="B1007" t="s">
        <v>5</v>
      </c>
      <c r="C1007" t="s">
        <v>39</v>
      </c>
      <c r="D1007" t="s">
        <v>135</v>
      </c>
      <c r="E1007" t="s">
        <v>52</v>
      </c>
      <c r="F1007" s="1">
        <v>1014702.31</v>
      </c>
      <c r="G1007">
        <v>1</v>
      </c>
    </row>
    <row r="1008" spans="1:7" x14ac:dyDescent="0.25">
      <c r="A1008">
        <v>2015</v>
      </c>
      <c r="B1008" t="s">
        <v>5</v>
      </c>
      <c r="C1008" t="s">
        <v>17</v>
      </c>
      <c r="D1008" t="s">
        <v>174</v>
      </c>
      <c r="E1008" t="s">
        <v>8</v>
      </c>
      <c r="F1008" s="1">
        <v>888974.76</v>
      </c>
      <c r="G1008">
        <v>1</v>
      </c>
    </row>
    <row r="1009" spans="1:7" x14ac:dyDescent="0.25">
      <c r="A1009">
        <v>2015</v>
      </c>
      <c r="B1009" t="s">
        <v>5</v>
      </c>
      <c r="C1009" t="s">
        <v>77</v>
      </c>
      <c r="D1009" t="s">
        <v>137</v>
      </c>
      <c r="E1009" t="s">
        <v>23</v>
      </c>
      <c r="F1009" s="1">
        <v>872629.06</v>
      </c>
      <c r="G1009">
        <v>15</v>
      </c>
    </row>
    <row r="1010" spans="1:7" x14ac:dyDescent="0.25">
      <c r="A1010">
        <v>2015</v>
      </c>
      <c r="B1010" t="s">
        <v>5</v>
      </c>
      <c r="C1010" t="s">
        <v>17</v>
      </c>
      <c r="D1010" t="s">
        <v>188</v>
      </c>
      <c r="E1010" t="s">
        <v>8</v>
      </c>
      <c r="F1010" s="1">
        <v>759216</v>
      </c>
      <c r="G1010">
        <v>8</v>
      </c>
    </row>
    <row r="1011" spans="1:7" x14ac:dyDescent="0.25">
      <c r="A1011">
        <v>2015</v>
      </c>
      <c r="B1011" t="s">
        <v>5</v>
      </c>
      <c r="C1011" t="s">
        <v>98</v>
      </c>
      <c r="D1011" t="s">
        <v>144</v>
      </c>
      <c r="E1011" t="s">
        <v>33</v>
      </c>
      <c r="F1011" s="1">
        <v>655647</v>
      </c>
      <c r="G1011">
        <v>8</v>
      </c>
    </row>
    <row r="1012" spans="1:7" x14ac:dyDescent="0.25">
      <c r="A1012">
        <v>2015</v>
      </c>
      <c r="B1012" t="s">
        <v>5</v>
      </c>
      <c r="C1012" t="s">
        <v>138</v>
      </c>
      <c r="D1012" t="s">
        <v>139</v>
      </c>
      <c r="E1012" t="s">
        <v>33</v>
      </c>
      <c r="F1012" s="1">
        <v>602981.31999999995</v>
      </c>
      <c r="G1012">
        <v>2283</v>
      </c>
    </row>
    <row r="1013" spans="1:7" x14ac:dyDescent="0.25">
      <c r="A1013">
        <v>2015</v>
      </c>
      <c r="B1013" t="s">
        <v>5</v>
      </c>
      <c r="C1013" t="s">
        <v>31</v>
      </c>
      <c r="D1013" t="s">
        <v>159</v>
      </c>
      <c r="E1013" t="s">
        <v>26</v>
      </c>
      <c r="F1013" s="1">
        <v>475984.78</v>
      </c>
      <c r="G1013">
        <v>2</v>
      </c>
    </row>
    <row r="1014" spans="1:7" x14ac:dyDescent="0.25">
      <c r="A1014">
        <v>2015</v>
      </c>
      <c r="B1014" t="s">
        <v>5</v>
      </c>
      <c r="C1014" t="s">
        <v>48</v>
      </c>
      <c r="D1014" t="s">
        <v>143</v>
      </c>
      <c r="E1014" t="s">
        <v>47</v>
      </c>
      <c r="F1014" s="1">
        <v>456623.16</v>
      </c>
      <c r="G1014">
        <v>1</v>
      </c>
    </row>
    <row r="1015" spans="1:7" x14ac:dyDescent="0.25">
      <c r="A1015">
        <v>2015</v>
      </c>
      <c r="B1015" t="s">
        <v>5</v>
      </c>
      <c r="C1015" t="s">
        <v>12</v>
      </c>
      <c r="D1015" t="s">
        <v>133</v>
      </c>
      <c r="E1015" t="s">
        <v>50</v>
      </c>
      <c r="F1015" s="1">
        <v>454613</v>
      </c>
      <c r="G1015">
        <v>14</v>
      </c>
    </row>
    <row r="1016" spans="1:7" x14ac:dyDescent="0.25">
      <c r="A1016">
        <v>2015</v>
      </c>
      <c r="B1016" t="s">
        <v>5</v>
      </c>
      <c r="C1016" t="s">
        <v>12</v>
      </c>
      <c r="D1016" t="s">
        <v>133</v>
      </c>
      <c r="E1016" t="s">
        <v>11</v>
      </c>
      <c r="F1016" s="1">
        <v>387356.36</v>
      </c>
      <c r="G1016">
        <v>13</v>
      </c>
    </row>
    <row r="1017" spans="1:7" x14ac:dyDescent="0.25">
      <c r="A1017">
        <v>2015</v>
      </c>
      <c r="B1017" t="s">
        <v>5</v>
      </c>
      <c r="C1017" t="s">
        <v>17</v>
      </c>
      <c r="D1017" t="s">
        <v>194</v>
      </c>
      <c r="E1017" t="s">
        <v>8</v>
      </c>
      <c r="F1017" s="1">
        <v>300975</v>
      </c>
      <c r="G1017">
        <v>10</v>
      </c>
    </row>
    <row r="1018" spans="1:7" x14ac:dyDescent="0.25">
      <c r="A1018">
        <v>2015</v>
      </c>
      <c r="B1018" t="s">
        <v>5</v>
      </c>
      <c r="C1018" t="s">
        <v>9</v>
      </c>
      <c r="D1018" t="s">
        <v>20</v>
      </c>
      <c r="E1018" t="s">
        <v>33</v>
      </c>
      <c r="F1018" s="1">
        <v>242272</v>
      </c>
      <c r="G1018">
        <v>3</v>
      </c>
    </row>
    <row r="1019" spans="1:7" x14ac:dyDescent="0.25">
      <c r="A1019">
        <v>2015</v>
      </c>
      <c r="B1019" t="s">
        <v>5</v>
      </c>
      <c r="C1019" t="s">
        <v>138</v>
      </c>
      <c r="D1019" t="s">
        <v>139</v>
      </c>
      <c r="E1019" t="s">
        <v>14</v>
      </c>
      <c r="F1019" s="1">
        <v>221684</v>
      </c>
      <c r="G1019">
        <v>761</v>
      </c>
    </row>
    <row r="1020" spans="1:7" x14ac:dyDescent="0.25">
      <c r="A1020">
        <v>2015</v>
      </c>
      <c r="B1020" t="s">
        <v>5</v>
      </c>
      <c r="C1020" t="s">
        <v>17</v>
      </c>
      <c r="D1020" t="s">
        <v>178</v>
      </c>
      <c r="E1020" t="s">
        <v>8</v>
      </c>
      <c r="F1020" s="1">
        <v>200291.73</v>
      </c>
      <c r="G1020">
        <v>1</v>
      </c>
    </row>
    <row r="1021" spans="1:7" x14ac:dyDescent="0.25">
      <c r="A1021">
        <v>2015</v>
      </c>
      <c r="B1021" t="s">
        <v>5</v>
      </c>
      <c r="C1021" t="s">
        <v>48</v>
      </c>
      <c r="D1021" t="s">
        <v>143</v>
      </c>
      <c r="E1021" t="s">
        <v>8</v>
      </c>
      <c r="F1021" s="1">
        <v>181992.98</v>
      </c>
      <c r="G1021">
        <v>1</v>
      </c>
    </row>
    <row r="1022" spans="1:7" x14ac:dyDescent="0.25">
      <c r="A1022">
        <v>2015</v>
      </c>
      <c r="B1022" t="s">
        <v>5</v>
      </c>
      <c r="C1022" t="s">
        <v>138</v>
      </c>
      <c r="D1022" t="s">
        <v>139</v>
      </c>
      <c r="E1022" t="s">
        <v>23</v>
      </c>
      <c r="F1022" s="1">
        <v>127489.26</v>
      </c>
      <c r="G1022">
        <v>58</v>
      </c>
    </row>
    <row r="1023" spans="1:7" x14ac:dyDescent="0.25">
      <c r="A1023">
        <v>2015</v>
      </c>
      <c r="B1023" t="s">
        <v>5</v>
      </c>
      <c r="C1023" t="s">
        <v>12</v>
      </c>
      <c r="D1023" t="s">
        <v>133</v>
      </c>
      <c r="E1023" t="s">
        <v>23</v>
      </c>
      <c r="F1023" s="1">
        <v>73934</v>
      </c>
      <c r="G1023">
        <v>16</v>
      </c>
    </row>
    <row r="1024" spans="1:7" x14ac:dyDescent="0.25">
      <c r="A1024">
        <v>2015</v>
      </c>
      <c r="B1024" t="s">
        <v>5</v>
      </c>
      <c r="C1024" t="s">
        <v>138</v>
      </c>
      <c r="D1024" t="s">
        <v>139</v>
      </c>
      <c r="E1024" t="s">
        <v>19</v>
      </c>
      <c r="F1024" s="1">
        <v>70982.44</v>
      </c>
      <c r="G1024">
        <v>158</v>
      </c>
    </row>
    <row r="1025" spans="1:7" x14ac:dyDescent="0.25">
      <c r="A1025">
        <v>2015</v>
      </c>
      <c r="B1025" t="s">
        <v>5</v>
      </c>
      <c r="C1025" t="s">
        <v>6</v>
      </c>
      <c r="D1025" t="s">
        <v>134</v>
      </c>
      <c r="E1025" t="s">
        <v>63</v>
      </c>
      <c r="F1025" s="1">
        <v>28005.56</v>
      </c>
      <c r="G1025">
        <v>5</v>
      </c>
    </row>
    <row r="1026" spans="1:7" x14ac:dyDescent="0.25">
      <c r="A1026">
        <v>2015</v>
      </c>
      <c r="B1026" t="s">
        <v>5</v>
      </c>
      <c r="C1026" t="s">
        <v>77</v>
      </c>
      <c r="D1026" t="s">
        <v>137</v>
      </c>
      <c r="E1026" t="s">
        <v>33</v>
      </c>
      <c r="F1026" s="1">
        <v>25988.74</v>
      </c>
      <c r="G1026">
        <v>7</v>
      </c>
    </row>
    <row r="1027" spans="1:7" x14ac:dyDescent="0.25">
      <c r="A1027">
        <v>2015</v>
      </c>
      <c r="B1027" t="s">
        <v>5</v>
      </c>
      <c r="C1027" t="s">
        <v>39</v>
      </c>
      <c r="D1027" t="s">
        <v>135</v>
      </c>
      <c r="E1027" t="s">
        <v>50</v>
      </c>
      <c r="F1027" s="1">
        <v>12042</v>
      </c>
      <c r="G1027">
        <v>6</v>
      </c>
    </row>
    <row r="1028" spans="1:7" x14ac:dyDescent="0.25">
      <c r="A1028">
        <v>2015</v>
      </c>
      <c r="B1028" t="s">
        <v>5</v>
      </c>
      <c r="C1028" t="s">
        <v>69</v>
      </c>
      <c r="D1028" t="s">
        <v>119</v>
      </c>
      <c r="E1028" t="s">
        <v>26</v>
      </c>
      <c r="F1028" s="1">
        <v>8485</v>
      </c>
      <c r="G1028">
        <v>1</v>
      </c>
    </row>
    <row r="1029" spans="1:7" x14ac:dyDescent="0.25">
      <c r="A1029">
        <v>2015</v>
      </c>
      <c r="B1029" t="s">
        <v>5</v>
      </c>
      <c r="C1029" t="s">
        <v>17</v>
      </c>
      <c r="D1029" t="s">
        <v>140</v>
      </c>
      <c r="E1029" t="s">
        <v>33</v>
      </c>
      <c r="F1029" s="1">
        <v>3545.14</v>
      </c>
      <c r="G1029">
        <v>1</v>
      </c>
    </row>
    <row r="1030" spans="1:7" x14ac:dyDescent="0.25">
      <c r="A1030">
        <v>2015</v>
      </c>
      <c r="B1030" t="s">
        <v>5</v>
      </c>
      <c r="C1030" t="s">
        <v>129</v>
      </c>
      <c r="D1030" t="s">
        <v>130</v>
      </c>
      <c r="E1030" t="s">
        <v>8</v>
      </c>
      <c r="F1030" s="1">
        <v>0</v>
      </c>
      <c r="G1030" t="s">
        <v>17</v>
      </c>
    </row>
    <row r="1031" spans="1:7" x14ac:dyDescent="0.25">
      <c r="A1031">
        <v>2015</v>
      </c>
      <c r="B1031" t="s">
        <v>5</v>
      </c>
      <c r="C1031" t="s">
        <v>39</v>
      </c>
      <c r="D1031" t="s">
        <v>135</v>
      </c>
      <c r="E1031" t="s">
        <v>63</v>
      </c>
      <c r="F1031" s="1">
        <v>0</v>
      </c>
      <c r="G1031">
        <v>1</v>
      </c>
    </row>
    <row r="1032" spans="1:7" x14ac:dyDescent="0.25">
      <c r="A1032">
        <v>2015</v>
      </c>
      <c r="B1032" t="s">
        <v>5</v>
      </c>
      <c r="C1032" t="s">
        <v>17</v>
      </c>
      <c r="D1032" t="s">
        <v>166</v>
      </c>
      <c r="E1032" t="s">
        <v>11</v>
      </c>
      <c r="F1032" s="1">
        <v>0</v>
      </c>
      <c r="G1032">
        <v>1</v>
      </c>
    </row>
    <row r="1033" spans="1:7" x14ac:dyDescent="0.25">
      <c r="A1033">
        <v>2015</v>
      </c>
      <c r="B1033" t="s">
        <v>5</v>
      </c>
      <c r="C1033" t="s">
        <v>36</v>
      </c>
      <c r="D1033" t="s">
        <v>141</v>
      </c>
      <c r="E1033" t="s">
        <v>33</v>
      </c>
      <c r="F1033" s="1">
        <v>0</v>
      </c>
      <c r="G1033">
        <v>2</v>
      </c>
    </row>
    <row r="1034" spans="1:7" x14ac:dyDescent="0.25">
      <c r="A1034">
        <v>2015</v>
      </c>
      <c r="B1034" t="s">
        <v>5</v>
      </c>
      <c r="C1034" t="s">
        <v>179</v>
      </c>
      <c r="D1034" t="s">
        <v>180</v>
      </c>
      <c r="E1034" t="s">
        <v>47</v>
      </c>
      <c r="F1034" s="1">
        <v>0</v>
      </c>
      <c r="G1034" t="s">
        <v>17</v>
      </c>
    </row>
    <row r="1035" spans="1:7" x14ac:dyDescent="0.25">
      <c r="A1035">
        <v>2015</v>
      </c>
      <c r="B1035" t="s">
        <v>5</v>
      </c>
      <c r="C1035" t="s">
        <v>39</v>
      </c>
      <c r="D1035" t="s">
        <v>135</v>
      </c>
      <c r="E1035" t="s">
        <v>23</v>
      </c>
      <c r="F1035" s="1">
        <v>0</v>
      </c>
      <c r="G1035">
        <v>3</v>
      </c>
    </row>
    <row r="1036" spans="1:7" x14ac:dyDescent="0.25">
      <c r="A1036">
        <v>2015</v>
      </c>
      <c r="B1036" t="s">
        <v>5</v>
      </c>
      <c r="C1036" t="s">
        <v>39</v>
      </c>
      <c r="D1036" t="s">
        <v>135</v>
      </c>
      <c r="E1036" t="s">
        <v>26</v>
      </c>
      <c r="F1036" s="1">
        <v>0</v>
      </c>
      <c r="G1036" t="s">
        <v>17</v>
      </c>
    </row>
    <row r="1037" spans="1:7" x14ac:dyDescent="0.25">
      <c r="A1037">
        <v>2015</v>
      </c>
      <c r="B1037" t="s">
        <v>5</v>
      </c>
      <c r="C1037" t="s">
        <v>39</v>
      </c>
      <c r="D1037" t="s">
        <v>135</v>
      </c>
      <c r="E1037" t="s">
        <v>33</v>
      </c>
      <c r="F1037" s="1">
        <v>0</v>
      </c>
      <c r="G1037">
        <v>1</v>
      </c>
    </row>
    <row r="1038" spans="1:7" x14ac:dyDescent="0.25">
      <c r="A1038">
        <v>2015</v>
      </c>
      <c r="B1038" t="s">
        <v>5</v>
      </c>
      <c r="C1038" t="s">
        <v>85</v>
      </c>
      <c r="D1038" t="s">
        <v>86</v>
      </c>
      <c r="E1038" t="s">
        <v>23</v>
      </c>
      <c r="F1038" s="1">
        <v>0</v>
      </c>
      <c r="G1038" t="s">
        <v>17</v>
      </c>
    </row>
    <row r="1039" spans="1:7" x14ac:dyDescent="0.25">
      <c r="A1039">
        <v>2015</v>
      </c>
      <c r="B1039" t="s">
        <v>5</v>
      </c>
      <c r="C1039" t="s">
        <v>55</v>
      </c>
      <c r="D1039" t="s">
        <v>187</v>
      </c>
      <c r="E1039" t="s">
        <v>47</v>
      </c>
      <c r="F1039" s="1">
        <v>0</v>
      </c>
      <c r="G1039" t="s">
        <v>17</v>
      </c>
    </row>
    <row r="1040" spans="1:7" x14ac:dyDescent="0.25">
      <c r="A1040">
        <v>2015</v>
      </c>
      <c r="B1040" t="s">
        <v>5</v>
      </c>
      <c r="C1040" t="s">
        <v>148</v>
      </c>
      <c r="D1040" t="s">
        <v>149</v>
      </c>
      <c r="E1040" t="s">
        <v>8</v>
      </c>
      <c r="F1040" s="1">
        <v>0</v>
      </c>
      <c r="G1040">
        <v>2</v>
      </c>
    </row>
    <row r="1041" spans="1:7" x14ac:dyDescent="0.25">
      <c r="A1041">
        <v>2015</v>
      </c>
      <c r="B1041" t="s">
        <v>5</v>
      </c>
      <c r="C1041" t="s">
        <v>160</v>
      </c>
      <c r="D1041" t="s">
        <v>161</v>
      </c>
      <c r="E1041" t="s">
        <v>8</v>
      </c>
      <c r="F1041" s="1">
        <v>0</v>
      </c>
      <c r="G1041" t="s">
        <v>17</v>
      </c>
    </row>
    <row r="1042" spans="1:7" x14ac:dyDescent="0.25">
      <c r="A1042">
        <v>2015</v>
      </c>
      <c r="B1042" t="s">
        <v>5</v>
      </c>
      <c r="C1042" t="s">
        <v>103</v>
      </c>
      <c r="D1042" t="s">
        <v>104</v>
      </c>
      <c r="E1042" t="s">
        <v>51</v>
      </c>
      <c r="F1042" s="1">
        <v>-1.1000000000000001</v>
      </c>
      <c r="G1042">
        <v>1</v>
      </c>
    </row>
    <row r="1043" spans="1:7" x14ac:dyDescent="0.25">
      <c r="A1043">
        <v>2015</v>
      </c>
      <c r="B1043" t="s">
        <v>5</v>
      </c>
      <c r="C1043" t="s">
        <v>172</v>
      </c>
      <c r="D1043" t="s">
        <v>173</v>
      </c>
      <c r="E1043" t="s">
        <v>47</v>
      </c>
      <c r="F1043" s="1">
        <v>-4166.67</v>
      </c>
      <c r="G1043">
        <v>1</v>
      </c>
    </row>
    <row r="1044" spans="1:7" x14ac:dyDescent="0.25">
      <c r="A1044">
        <v>2015</v>
      </c>
      <c r="B1044" t="s">
        <v>5</v>
      </c>
      <c r="C1044" t="s">
        <v>72</v>
      </c>
      <c r="D1044" t="s">
        <v>165</v>
      </c>
      <c r="E1044" t="s">
        <v>33</v>
      </c>
      <c r="F1044" s="1">
        <v>-6421.22</v>
      </c>
      <c r="G1044">
        <v>2</v>
      </c>
    </row>
    <row r="1045" spans="1:7" x14ac:dyDescent="0.25">
      <c r="A1045">
        <v>2015</v>
      </c>
      <c r="B1045" t="s">
        <v>5</v>
      </c>
      <c r="C1045" t="s">
        <v>113</v>
      </c>
      <c r="D1045" t="s">
        <v>182</v>
      </c>
      <c r="E1045" t="s">
        <v>8</v>
      </c>
      <c r="F1045" s="1">
        <v>-9453.73</v>
      </c>
      <c r="G1045">
        <v>5</v>
      </c>
    </row>
    <row r="1046" spans="1:7" x14ac:dyDescent="0.25">
      <c r="A1046">
        <v>2015</v>
      </c>
      <c r="B1046" t="s">
        <v>5</v>
      </c>
      <c r="C1046" t="s">
        <v>79</v>
      </c>
      <c r="D1046" t="s">
        <v>191</v>
      </c>
      <c r="E1046" t="s">
        <v>38</v>
      </c>
      <c r="F1046" s="1">
        <v>-18914.490000000002</v>
      </c>
      <c r="G1046">
        <v>1</v>
      </c>
    </row>
    <row r="1047" spans="1:7" x14ac:dyDescent="0.25">
      <c r="A1047">
        <v>2015</v>
      </c>
      <c r="B1047" t="s">
        <v>5</v>
      </c>
      <c r="C1047" t="s">
        <v>36</v>
      </c>
      <c r="D1047" t="s">
        <v>141</v>
      </c>
      <c r="E1047" t="s">
        <v>52</v>
      </c>
      <c r="F1047" s="1">
        <v>-23748.71</v>
      </c>
      <c r="G1047">
        <v>1</v>
      </c>
    </row>
    <row r="1048" spans="1:7" x14ac:dyDescent="0.25">
      <c r="A1048">
        <v>2015</v>
      </c>
      <c r="B1048" t="s">
        <v>5</v>
      </c>
      <c r="C1048" t="s">
        <v>39</v>
      </c>
      <c r="D1048" t="s">
        <v>135</v>
      </c>
      <c r="E1048" t="s">
        <v>11</v>
      </c>
      <c r="F1048" s="1">
        <v>-44917.9</v>
      </c>
      <c r="G1048">
        <v>3</v>
      </c>
    </row>
    <row r="1049" spans="1:7" x14ac:dyDescent="0.25">
      <c r="A1049">
        <v>2015</v>
      </c>
      <c r="B1049" t="s">
        <v>5</v>
      </c>
      <c r="C1049" t="s">
        <v>17</v>
      </c>
      <c r="D1049" t="s">
        <v>102</v>
      </c>
      <c r="E1049" t="s">
        <v>14</v>
      </c>
      <c r="F1049" s="1">
        <v>-213366</v>
      </c>
      <c r="G1049">
        <v>14</v>
      </c>
    </row>
    <row r="1050" spans="1:7" x14ac:dyDescent="0.25">
      <c r="A1050">
        <v>2015</v>
      </c>
      <c r="B1050" t="s">
        <v>5</v>
      </c>
      <c r="C1050" t="s">
        <v>77</v>
      </c>
      <c r="D1050" t="s">
        <v>137</v>
      </c>
      <c r="E1050" t="s">
        <v>26</v>
      </c>
      <c r="F1050" s="1">
        <v>-301396.46999999997</v>
      </c>
      <c r="G1050">
        <v>19</v>
      </c>
    </row>
    <row r="1051" spans="1:7" x14ac:dyDescent="0.25">
      <c r="A1051">
        <v>2015</v>
      </c>
      <c r="B1051" t="s">
        <v>5</v>
      </c>
      <c r="C1051" t="s">
        <v>85</v>
      </c>
      <c r="D1051" t="s">
        <v>86</v>
      </c>
      <c r="E1051" t="s">
        <v>11</v>
      </c>
      <c r="F1051" s="1">
        <v>-565095.72</v>
      </c>
      <c r="G1051">
        <v>2</v>
      </c>
    </row>
    <row r="1052" spans="1:7" x14ac:dyDescent="0.25">
      <c r="A1052">
        <v>2015</v>
      </c>
      <c r="B1052" t="s">
        <v>5</v>
      </c>
      <c r="C1052" t="s">
        <v>36</v>
      </c>
      <c r="D1052" t="s">
        <v>141</v>
      </c>
      <c r="E1052" t="s">
        <v>8</v>
      </c>
      <c r="F1052" s="1">
        <v>-1063292.43</v>
      </c>
      <c r="G1052">
        <v>16</v>
      </c>
    </row>
    <row r="1053" spans="1:7" x14ac:dyDescent="0.25">
      <c r="A1053">
        <v>2015</v>
      </c>
      <c r="B1053" t="s">
        <v>5</v>
      </c>
      <c r="C1053" t="s">
        <v>53</v>
      </c>
      <c r="D1053" t="s">
        <v>150</v>
      </c>
      <c r="E1053" t="s">
        <v>14</v>
      </c>
      <c r="F1053" s="1">
        <v>-2055201.59</v>
      </c>
      <c r="G1053">
        <v>7</v>
      </c>
    </row>
    <row r="1054" spans="1:7" x14ac:dyDescent="0.25">
      <c r="A1054">
        <v>2015</v>
      </c>
      <c r="B1054" t="s">
        <v>5</v>
      </c>
      <c r="C1054" t="s">
        <v>17</v>
      </c>
      <c r="D1054" t="s">
        <v>84</v>
      </c>
      <c r="E1054" t="s">
        <v>8</v>
      </c>
      <c r="F1054" s="1">
        <v>-2714683.47</v>
      </c>
      <c r="G1054">
        <v>5</v>
      </c>
    </row>
    <row r="1055" spans="1:7" x14ac:dyDescent="0.25">
      <c r="A1055">
        <v>2015</v>
      </c>
      <c r="B1055" t="s">
        <v>5</v>
      </c>
      <c r="C1055" t="s">
        <v>17</v>
      </c>
      <c r="D1055" t="s">
        <v>151</v>
      </c>
      <c r="E1055" t="s">
        <v>26</v>
      </c>
      <c r="F1055" s="1">
        <v>-3261031</v>
      </c>
      <c r="G1055">
        <v>2</v>
      </c>
    </row>
    <row r="1056" spans="1:7" x14ac:dyDescent="0.25">
      <c r="A1056">
        <v>2015</v>
      </c>
      <c r="B1056" t="s">
        <v>5</v>
      </c>
      <c r="C1056" t="s">
        <v>17</v>
      </c>
      <c r="D1056" t="s">
        <v>44</v>
      </c>
      <c r="E1056" t="s">
        <v>38</v>
      </c>
      <c r="F1056" s="1">
        <v>-4984585.1399999997</v>
      </c>
      <c r="G1056">
        <v>11</v>
      </c>
    </row>
    <row r="1057" spans="1:7" x14ac:dyDescent="0.25">
      <c r="A1057">
        <v>2015</v>
      </c>
      <c r="B1057" t="s">
        <v>5</v>
      </c>
      <c r="C1057" t="s">
        <v>72</v>
      </c>
      <c r="D1057" t="s">
        <v>165</v>
      </c>
      <c r="E1057" t="s">
        <v>26</v>
      </c>
      <c r="F1057" s="1">
        <v>-7643275.3600000003</v>
      </c>
      <c r="G1057">
        <v>10</v>
      </c>
    </row>
    <row r="1058" spans="1:7" x14ac:dyDescent="0.25">
      <c r="A1058">
        <v>2015</v>
      </c>
      <c r="B1058" t="s">
        <v>5</v>
      </c>
      <c r="C1058" t="s">
        <v>9</v>
      </c>
      <c r="D1058" t="s">
        <v>20</v>
      </c>
      <c r="E1058" t="s">
        <v>63</v>
      </c>
      <c r="F1058" s="1">
        <v>-10790410.02</v>
      </c>
      <c r="G1058">
        <v>3</v>
      </c>
    </row>
    <row r="1059" spans="1:7" x14ac:dyDescent="0.25">
      <c r="A1059">
        <v>2015</v>
      </c>
      <c r="B1059" t="s">
        <v>5</v>
      </c>
      <c r="C1059" t="s">
        <v>64</v>
      </c>
      <c r="D1059" t="s">
        <v>65</v>
      </c>
      <c r="E1059" t="s">
        <v>33</v>
      </c>
      <c r="F1059" s="1">
        <v>-13046890</v>
      </c>
      <c r="G1059">
        <v>2</v>
      </c>
    </row>
    <row r="1060" spans="1:7" x14ac:dyDescent="0.25">
      <c r="A1060">
        <v>2016</v>
      </c>
      <c r="B1060" t="s">
        <v>5</v>
      </c>
      <c r="C1060" t="s">
        <v>9</v>
      </c>
      <c r="D1060" t="s">
        <v>20</v>
      </c>
      <c r="E1060" t="s">
        <v>8</v>
      </c>
      <c r="F1060" s="1">
        <v>1531162527.5780001</v>
      </c>
      <c r="G1060">
        <v>117</v>
      </c>
    </row>
    <row r="1061" spans="1:7" x14ac:dyDescent="0.25">
      <c r="A1061">
        <v>2016</v>
      </c>
      <c r="B1061" t="s">
        <v>5</v>
      </c>
      <c r="C1061" t="s">
        <v>9</v>
      </c>
      <c r="D1061" t="s">
        <v>20</v>
      </c>
      <c r="E1061" t="s">
        <v>11</v>
      </c>
      <c r="F1061" s="1">
        <v>568303324.24740005</v>
      </c>
      <c r="G1061">
        <v>78</v>
      </c>
    </row>
    <row r="1062" spans="1:7" x14ac:dyDescent="0.25">
      <c r="A1062">
        <v>2016</v>
      </c>
      <c r="B1062" t="s">
        <v>5</v>
      </c>
      <c r="C1062" t="s">
        <v>98</v>
      </c>
      <c r="D1062" t="s">
        <v>144</v>
      </c>
      <c r="E1062" t="s">
        <v>26</v>
      </c>
      <c r="F1062" s="1">
        <v>506395779.0801</v>
      </c>
      <c r="G1062">
        <v>120</v>
      </c>
    </row>
    <row r="1063" spans="1:7" x14ac:dyDescent="0.25">
      <c r="A1063">
        <v>2016</v>
      </c>
      <c r="B1063" t="s">
        <v>5</v>
      </c>
      <c r="C1063" t="s">
        <v>98</v>
      </c>
      <c r="D1063" t="s">
        <v>144</v>
      </c>
      <c r="E1063" t="s">
        <v>8</v>
      </c>
      <c r="F1063" s="1">
        <v>376524938</v>
      </c>
      <c r="G1063">
        <v>73</v>
      </c>
    </row>
    <row r="1064" spans="1:7" x14ac:dyDescent="0.25">
      <c r="A1064">
        <v>2016</v>
      </c>
      <c r="B1064" t="s">
        <v>5</v>
      </c>
      <c r="C1064" t="s">
        <v>29</v>
      </c>
      <c r="D1064" t="s">
        <v>167</v>
      </c>
      <c r="E1064" t="s">
        <v>11</v>
      </c>
      <c r="F1064" s="1">
        <v>353391639.65619999</v>
      </c>
      <c r="G1064">
        <v>17</v>
      </c>
    </row>
    <row r="1065" spans="1:7" x14ac:dyDescent="0.25">
      <c r="A1065">
        <v>2016</v>
      </c>
      <c r="B1065" t="s">
        <v>5</v>
      </c>
      <c r="C1065" t="s">
        <v>124</v>
      </c>
      <c r="D1065" t="s">
        <v>147</v>
      </c>
      <c r="E1065" t="s">
        <v>11</v>
      </c>
      <c r="F1065" s="1">
        <v>301951523.96670002</v>
      </c>
      <c r="G1065">
        <v>67</v>
      </c>
    </row>
    <row r="1066" spans="1:7" x14ac:dyDescent="0.25">
      <c r="A1066">
        <v>2016</v>
      </c>
      <c r="B1066" t="s">
        <v>5</v>
      </c>
      <c r="C1066" t="s">
        <v>12</v>
      </c>
      <c r="D1066" t="s">
        <v>133</v>
      </c>
      <c r="E1066" t="s">
        <v>38</v>
      </c>
      <c r="F1066" s="1">
        <v>279697577.75</v>
      </c>
      <c r="G1066">
        <v>42</v>
      </c>
    </row>
    <row r="1067" spans="1:7" x14ac:dyDescent="0.25">
      <c r="A1067">
        <v>2016</v>
      </c>
      <c r="B1067" t="s">
        <v>5</v>
      </c>
      <c r="C1067" t="s">
        <v>9</v>
      </c>
      <c r="D1067" t="s">
        <v>20</v>
      </c>
      <c r="E1067" t="s">
        <v>26</v>
      </c>
      <c r="F1067" s="1">
        <v>261285828.2723</v>
      </c>
      <c r="G1067">
        <v>94</v>
      </c>
    </row>
    <row r="1068" spans="1:7" x14ac:dyDescent="0.25">
      <c r="A1068">
        <v>2016</v>
      </c>
      <c r="B1068" t="s">
        <v>5</v>
      </c>
      <c r="C1068" t="s">
        <v>98</v>
      </c>
      <c r="D1068" t="s">
        <v>144</v>
      </c>
      <c r="E1068" t="s">
        <v>11</v>
      </c>
      <c r="F1068" s="1">
        <v>210363655.2617</v>
      </c>
      <c r="G1068">
        <v>65</v>
      </c>
    </row>
    <row r="1069" spans="1:7" x14ac:dyDescent="0.25">
      <c r="A1069">
        <v>2016</v>
      </c>
      <c r="B1069" t="s">
        <v>5</v>
      </c>
      <c r="C1069" t="s">
        <v>98</v>
      </c>
      <c r="D1069" t="s">
        <v>144</v>
      </c>
      <c r="E1069" t="s">
        <v>14</v>
      </c>
      <c r="F1069" s="1">
        <v>208570521</v>
      </c>
      <c r="G1069">
        <v>121</v>
      </c>
    </row>
    <row r="1070" spans="1:7" x14ac:dyDescent="0.25">
      <c r="A1070">
        <v>2016</v>
      </c>
      <c r="B1070" t="s">
        <v>5</v>
      </c>
      <c r="C1070" t="s">
        <v>21</v>
      </c>
      <c r="D1070" t="s">
        <v>142</v>
      </c>
      <c r="E1070" t="s">
        <v>11</v>
      </c>
      <c r="F1070" s="1">
        <v>205778001</v>
      </c>
      <c r="G1070">
        <v>9</v>
      </c>
    </row>
    <row r="1071" spans="1:7" x14ac:dyDescent="0.25">
      <c r="A1071">
        <v>2016</v>
      </c>
      <c r="B1071" t="s">
        <v>5</v>
      </c>
      <c r="C1071" t="s">
        <v>36</v>
      </c>
      <c r="D1071" t="s">
        <v>141</v>
      </c>
      <c r="E1071" t="s">
        <v>8</v>
      </c>
      <c r="F1071" s="1">
        <v>183234876.39989999</v>
      </c>
      <c r="G1071">
        <v>5</v>
      </c>
    </row>
    <row r="1072" spans="1:7" x14ac:dyDescent="0.25">
      <c r="A1072">
        <v>2016</v>
      </c>
      <c r="B1072" t="s">
        <v>5</v>
      </c>
      <c r="C1072" t="s">
        <v>31</v>
      </c>
      <c r="D1072" t="s">
        <v>159</v>
      </c>
      <c r="E1072" t="s">
        <v>11</v>
      </c>
      <c r="F1072" s="1">
        <v>156124738.34009999</v>
      </c>
      <c r="G1072">
        <v>98</v>
      </c>
    </row>
    <row r="1073" spans="1:7" x14ac:dyDescent="0.25">
      <c r="A1073">
        <v>2016</v>
      </c>
      <c r="B1073" t="s">
        <v>5</v>
      </c>
      <c r="C1073" t="s">
        <v>39</v>
      </c>
      <c r="D1073" t="s">
        <v>135</v>
      </c>
      <c r="E1073" t="s">
        <v>14</v>
      </c>
      <c r="F1073" s="1">
        <v>155912498.55860001</v>
      </c>
      <c r="G1073">
        <v>36</v>
      </c>
    </row>
    <row r="1074" spans="1:7" x14ac:dyDescent="0.25">
      <c r="A1074">
        <v>2016</v>
      </c>
      <c r="B1074" t="s">
        <v>5</v>
      </c>
      <c r="C1074" t="s">
        <v>111</v>
      </c>
      <c r="D1074" t="s">
        <v>177</v>
      </c>
      <c r="E1074" t="s">
        <v>8</v>
      </c>
      <c r="F1074" s="1">
        <v>140639085.38620001</v>
      </c>
      <c r="G1074">
        <v>32</v>
      </c>
    </row>
    <row r="1075" spans="1:7" x14ac:dyDescent="0.25">
      <c r="A1075">
        <v>2016</v>
      </c>
      <c r="B1075" t="s">
        <v>5</v>
      </c>
      <c r="C1075" t="s">
        <v>77</v>
      </c>
      <c r="D1075" t="s">
        <v>137</v>
      </c>
      <c r="E1075" t="s">
        <v>8</v>
      </c>
      <c r="F1075" s="1">
        <v>137356702.2999</v>
      </c>
      <c r="G1075">
        <v>34</v>
      </c>
    </row>
    <row r="1076" spans="1:7" x14ac:dyDescent="0.25">
      <c r="A1076">
        <v>2016</v>
      </c>
      <c r="B1076" t="s">
        <v>5</v>
      </c>
      <c r="C1076" t="s">
        <v>77</v>
      </c>
      <c r="D1076" t="s">
        <v>137</v>
      </c>
      <c r="E1076" t="s">
        <v>23</v>
      </c>
      <c r="F1076" s="1">
        <v>110318826.067</v>
      </c>
      <c r="G1076">
        <v>27</v>
      </c>
    </row>
    <row r="1077" spans="1:7" x14ac:dyDescent="0.25">
      <c r="A1077">
        <v>2016</v>
      </c>
      <c r="B1077" t="s">
        <v>5</v>
      </c>
      <c r="C1077" t="s">
        <v>36</v>
      </c>
      <c r="D1077" t="s">
        <v>141</v>
      </c>
      <c r="E1077" t="s">
        <v>26</v>
      </c>
      <c r="F1077" s="1">
        <v>108016610.0042</v>
      </c>
      <c r="G1077">
        <v>120</v>
      </c>
    </row>
    <row r="1078" spans="1:7" x14ac:dyDescent="0.25">
      <c r="A1078">
        <v>2016</v>
      </c>
      <c r="B1078" t="s">
        <v>5</v>
      </c>
      <c r="C1078" t="s">
        <v>12</v>
      </c>
      <c r="D1078" t="s">
        <v>133</v>
      </c>
      <c r="E1078" t="s">
        <v>8</v>
      </c>
      <c r="F1078" s="1">
        <v>90068978.310000002</v>
      </c>
      <c r="G1078">
        <v>45</v>
      </c>
    </row>
    <row r="1079" spans="1:7" x14ac:dyDescent="0.25">
      <c r="A1079">
        <v>2016</v>
      </c>
      <c r="B1079" t="s">
        <v>5</v>
      </c>
      <c r="C1079" t="s">
        <v>48</v>
      </c>
      <c r="D1079" t="s">
        <v>143</v>
      </c>
      <c r="E1079" t="s">
        <v>26</v>
      </c>
      <c r="F1079" s="1">
        <v>88550250.546900004</v>
      </c>
      <c r="G1079">
        <v>21</v>
      </c>
    </row>
    <row r="1080" spans="1:7" x14ac:dyDescent="0.25">
      <c r="A1080">
        <v>2016</v>
      </c>
      <c r="B1080" t="s">
        <v>5</v>
      </c>
      <c r="C1080" t="s">
        <v>53</v>
      </c>
      <c r="D1080" t="s">
        <v>150</v>
      </c>
      <c r="E1080" t="s">
        <v>19</v>
      </c>
      <c r="F1080" s="1">
        <v>87329908.784500003</v>
      </c>
      <c r="G1080">
        <v>21689</v>
      </c>
    </row>
    <row r="1081" spans="1:7" x14ac:dyDescent="0.25">
      <c r="A1081">
        <v>2016</v>
      </c>
      <c r="B1081" t="s">
        <v>5</v>
      </c>
      <c r="C1081" t="s">
        <v>185</v>
      </c>
      <c r="D1081" t="s">
        <v>186</v>
      </c>
      <c r="E1081" t="s">
        <v>8</v>
      </c>
      <c r="F1081" s="1">
        <v>68553736</v>
      </c>
      <c r="G1081">
        <v>3</v>
      </c>
    </row>
    <row r="1082" spans="1:7" x14ac:dyDescent="0.25">
      <c r="A1082">
        <v>2016</v>
      </c>
      <c r="B1082" t="s">
        <v>5</v>
      </c>
      <c r="C1082" t="s">
        <v>131</v>
      </c>
      <c r="D1082" t="s">
        <v>132</v>
      </c>
      <c r="E1082" t="s">
        <v>26</v>
      </c>
      <c r="F1082" s="1">
        <v>53142811.692599997</v>
      </c>
      <c r="G1082">
        <v>43</v>
      </c>
    </row>
    <row r="1083" spans="1:7" x14ac:dyDescent="0.25">
      <c r="A1083">
        <v>2016</v>
      </c>
      <c r="B1083" t="s">
        <v>5</v>
      </c>
      <c r="C1083" t="s">
        <v>6</v>
      </c>
      <c r="D1083" t="s">
        <v>134</v>
      </c>
      <c r="E1083" t="s">
        <v>11</v>
      </c>
      <c r="F1083" s="1">
        <v>46687717.222000003</v>
      </c>
      <c r="G1083">
        <v>91</v>
      </c>
    </row>
    <row r="1084" spans="1:7" x14ac:dyDescent="0.25">
      <c r="A1084">
        <v>2016</v>
      </c>
      <c r="B1084" t="s">
        <v>5</v>
      </c>
      <c r="C1084" t="s">
        <v>6</v>
      </c>
      <c r="D1084" t="s">
        <v>134</v>
      </c>
      <c r="E1084" t="s">
        <v>8</v>
      </c>
      <c r="F1084" s="1">
        <v>40203471.427000001</v>
      </c>
      <c r="G1084">
        <v>85</v>
      </c>
    </row>
    <row r="1085" spans="1:7" x14ac:dyDescent="0.25">
      <c r="A1085">
        <v>2016</v>
      </c>
      <c r="B1085" t="s">
        <v>5</v>
      </c>
      <c r="C1085" t="s">
        <v>48</v>
      </c>
      <c r="D1085" t="s">
        <v>143</v>
      </c>
      <c r="E1085" t="s">
        <v>23</v>
      </c>
      <c r="F1085" s="1">
        <v>39058239.6875</v>
      </c>
      <c r="G1085">
        <v>3</v>
      </c>
    </row>
    <row r="1086" spans="1:7" x14ac:dyDescent="0.25">
      <c r="A1086">
        <v>2016</v>
      </c>
      <c r="B1086" t="s">
        <v>5</v>
      </c>
      <c r="C1086" t="s">
        <v>41</v>
      </c>
      <c r="D1086" t="s">
        <v>145</v>
      </c>
      <c r="E1086" t="s">
        <v>11</v>
      </c>
      <c r="F1086" s="1">
        <v>37109672.296899997</v>
      </c>
      <c r="G1086">
        <v>27</v>
      </c>
    </row>
    <row r="1087" spans="1:7" x14ac:dyDescent="0.25">
      <c r="A1087">
        <v>2016</v>
      </c>
      <c r="B1087" t="s">
        <v>5</v>
      </c>
      <c r="C1087" t="s">
        <v>12</v>
      </c>
      <c r="D1087" t="s">
        <v>133</v>
      </c>
      <c r="E1087" t="s">
        <v>26</v>
      </c>
      <c r="F1087" s="1">
        <v>34538652.484999999</v>
      </c>
      <c r="G1087">
        <v>46</v>
      </c>
    </row>
    <row r="1088" spans="1:7" x14ac:dyDescent="0.25">
      <c r="A1088">
        <v>2016</v>
      </c>
      <c r="B1088" t="s">
        <v>5</v>
      </c>
      <c r="C1088" t="s">
        <v>39</v>
      </c>
      <c r="D1088" t="s">
        <v>135</v>
      </c>
      <c r="E1088" t="s">
        <v>8</v>
      </c>
      <c r="F1088" s="1">
        <v>29925685.7467</v>
      </c>
      <c r="G1088">
        <v>43</v>
      </c>
    </row>
    <row r="1089" spans="1:7" x14ac:dyDescent="0.25">
      <c r="A1089">
        <v>2016</v>
      </c>
      <c r="B1089" t="s">
        <v>5</v>
      </c>
      <c r="C1089" t="s">
        <v>57</v>
      </c>
      <c r="D1089" t="s">
        <v>58</v>
      </c>
      <c r="E1089" t="s">
        <v>11</v>
      </c>
      <c r="F1089" s="1">
        <v>28796597.429699998</v>
      </c>
      <c r="G1089">
        <v>4</v>
      </c>
    </row>
    <row r="1090" spans="1:7" x14ac:dyDescent="0.25">
      <c r="A1090">
        <v>2016</v>
      </c>
      <c r="B1090" t="s">
        <v>5</v>
      </c>
      <c r="C1090" t="s">
        <v>34</v>
      </c>
      <c r="D1090" t="s">
        <v>35</v>
      </c>
      <c r="E1090" t="s">
        <v>26</v>
      </c>
      <c r="F1090" s="1">
        <v>26766310.453400001</v>
      </c>
      <c r="G1090">
        <v>20</v>
      </c>
    </row>
    <row r="1091" spans="1:7" x14ac:dyDescent="0.25">
      <c r="A1091">
        <v>2016</v>
      </c>
      <c r="B1091" t="s">
        <v>5</v>
      </c>
      <c r="C1091" t="s">
        <v>17</v>
      </c>
      <c r="D1091" t="s">
        <v>175</v>
      </c>
      <c r="E1091" t="s">
        <v>33</v>
      </c>
      <c r="F1091" s="1">
        <v>25142090.3739</v>
      </c>
      <c r="G1091">
        <v>20</v>
      </c>
    </row>
    <row r="1092" spans="1:7" x14ac:dyDescent="0.25">
      <c r="A1092">
        <v>2016</v>
      </c>
      <c r="B1092" t="s">
        <v>5</v>
      </c>
      <c r="C1092" t="s">
        <v>21</v>
      </c>
      <c r="D1092" t="s">
        <v>142</v>
      </c>
      <c r="E1092" t="s">
        <v>23</v>
      </c>
      <c r="F1092" s="1">
        <v>24728175.75</v>
      </c>
      <c r="G1092">
        <v>3</v>
      </c>
    </row>
    <row r="1093" spans="1:7" x14ac:dyDescent="0.25">
      <c r="A1093">
        <v>2016</v>
      </c>
      <c r="B1093" t="s">
        <v>5</v>
      </c>
      <c r="C1093" t="s">
        <v>36</v>
      </c>
      <c r="D1093" t="s">
        <v>141</v>
      </c>
      <c r="E1093" t="s">
        <v>14</v>
      </c>
      <c r="F1093" s="1">
        <v>24588957.2511</v>
      </c>
      <c r="G1093">
        <v>74</v>
      </c>
    </row>
    <row r="1094" spans="1:7" x14ac:dyDescent="0.25">
      <c r="A1094">
        <v>2016</v>
      </c>
      <c r="B1094" t="s">
        <v>5</v>
      </c>
      <c r="C1094" t="s">
        <v>69</v>
      </c>
      <c r="D1094" t="s">
        <v>119</v>
      </c>
      <c r="E1094" t="s">
        <v>50</v>
      </c>
      <c r="F1094" s="1">
        <v>18917306.529300001</v>
      </c>
      <c r="G1094">
        <v>311</v>
      </c>
    </row>
    <row r="1095" spans="1:7" x14ac:dyDescent="0.25">
      <c r="A1095">
        <v>2016</v>
      </c>
      <c r="B1095" t="s">
        <v>5</v>
      </c>
      <c r="C1095" t="s">
        <v>15</v>
      </c>
      <c r="D1095" t="s">
        <v>136</v>
      </c>
      <c r="E1095" t="s">
        <v>11</v>
      </c>
      <c r="F1095" s="1">
        <v>18860730.1094</v>
      </c>
      <c r="G1095">
        <v>6</v>
      </c>
    </row>
    <row r="1096" spans="1:7" x14ac:dyDescent="0.25">
      <c r="A1096">
        <v>2016</v>
      </c>
      <c r="B1096" t="s">
        <v>5</v>
      </c>
      <c r="C1096" t="s">
        <v>77</v>
      </c>
      <c r="D1096" t="s">
        <v>137</v>
      </c>
      <c r="E1096" t="s">
        <v>11</v>
      </c>
      <c r="F1096" s="1">
        <v>15286695.699100001</v>
      </c>
      <c r="G1096">
        <v>18</v>
      </c>
    </row>
    <row r="1097" spans="1:7" x14ac:dyDescent="0.25">
      <c r="A1097">
        <v>2016</v>
      </c>
      <c r="B1097" t="s">
        <v>5</v>
      </c>
      <c r="C1097" t="s">
        <v>6</v>
      </c>
      <c r="D1097" t="s">
        <v>134</v>
      </c>
      <c r="E1097" t="s">
        <v>14</v>
      </c>
      <c r="F1097" s="1">
        <v>14751134.875</v>
      </c>
      <c r="G1097">
        <v>29</v>
      </c>
    </row>
    <row r="1098" spans="1:7" x14ac:dyDescent="0.25">
      <c r="A1098">
        <v>2016</v>
      </c>
      <c r="B1098" t="s">
        <v>5</v>
      </c>
      <c r="C1098" t="s">
        <v>127</v>
      </c>
      <c r="D1098" t="s">
        <v>162</v>
      </c>
      <c r="E1098" t="s">
        <v>38</v>
      </c>
      <c r="F1098" s="1">
        <v>13065000</v>
      </c>
      <c r="G1098">
        <v>5</v>
      </c>
    </row>
    <row r="1099" spans="1:7" x14ac:dyDescent="0.25">
      <c r="A1099">
        <v>2016</v>
      </c>
      <c r="B1099" t="s">
        <v>5</v>
      </c>
      <c r="C1099" t="s">
        <v>12</v>
      </c>
      <c r="D1099" t="s">
        <v>133</v>
      </c>
      <c r="E1099" t="s">
        <v>47</v>
      </c>
      <c r="F1099" s="1">
        <v>12728348.3036</v>
      </c>
      <c r="G1099">
        <v>22</v>
      </c>
    </row>
    <row r="1100" spans="1:7" x14ac:dyDescent="0.25">
      <c r="A1100">
        <v>2016</v>
      </c>
      <c r="B1100" t="s">
        <v>5</v>
      </c>
      <c r="C1100" t="s">
        <v>17</v>
      </c>
      <c r="D1100" t="s">
        <v>44</v>
      </c>
      <c r="E1100" t="s">
        <v>11</v>
      </c>
      <c r="F1100" s="1">
        <v>12460550.5</v>
      </c>
      <c r="G1100">
        <v>13</v>
      </c>
    </row>
    <row r="1101" spans="1:7" x14ac:dyDescent="0.25">
      <c r="A1101">
        <v>2016</v>
      </c>
      <c r="B1101" t="s">
        <v>5</v>
      </c>
      <c r="C1101" t="s">
        <v>12</v>
      </c>
      <c r="D1101" t="s">
        <v>133</v>
      </c>
      <c r="E1101" t="s">
        <v>11</v>
      </c>
      <c r="F1101" s="1">
        <v>7962382.7051999997</v>
      </c>
      <c r="G1101">
        <v>26</v>
      </c>
    </row>
    <row r="1102" spans="1:7" x14ac:dyDescent="0.25">
      <c r="A1102">
        <v>2016</v>
      </c>
      <c r="B1102" t="s">
        <v>5</v>
      </c>
      <c r="C1102" t="s">
        <v>6</v>
      </c>
      <c r="D1102" t="s">
        <v>134</v>
      </c>
      <c r="E1102" t="s">
        <v>26</v>
      </c>
      <c r="F1102" s="1">
        <v>6592897.6458000001</v>
      </c>
      <c r="G1102">
        <v>40</v>
      </c>
    </row>
    <row r="1103" spans="1:7" x14ac:dyDescent="0.25">
      <c r="A1103">
        <v>2016</v>
      </c>
      <c r="B1103" t="s">
        <v>5</v>
      </c>
      <c r="C1103" t="s">
        <v>39</v>
      </c>
      <c r="D1103" t="s">
        <v>135</v>
      </c>
      <c r="E1103" t="s">
        <v>11</v>
      </c>
      <c r="F1103" s="1">
        <v>6120052.5625</v>
      </c>
      <c r="G1103">
        <v>7</v>
      </c>
    </row>
    <row r="1104" spans="1:7" x14ac:dyDescent="0.25">
      <c r="A1104">
        <v>2016</v>
      </c>
      <c r="B1104" t="s">
        <v>5</v>
      </c>
      <c r="C1104" t="s">
        <v>117</v>
      </c>
      <c r="D1104" t="s">
        <v>118</v>
      </c>
      <c r="E1104" t="s">
        <v>8</v>
      </c>
      <c r="F1104" s="1">
        <v>5351827.625</v>
      </c>
      <c r="G1104">
        <v>10</v>
      </c>
    </row>
    <row r="1105" spans="1:7" x14ac:dyDescent="0.25">
      <c r="A1105">
        <v>2016</v>
      </c>
      <c r="B1105" t="s">
        <v>5</v>
      </c>
      <c r="C1105" t="s">
        <v>17</v>
      </c>
      <c r="D1105" t="s">
        <v>202</v>
      </c>
      <c r="E1105" t="s">
        <v>8</v>
      </c>
      <c r="F1105" s="1">
        <v>4057904</v>
      </c>
      <c r="G1105">
        <v>9</v>
      </c>
    </row>
    <row r="1106" spans="1:7" x14ac:dyDescent="0.25">
      <c r="A1106">
        <v>2016</v>
      </c>
      <c r="B1106" t="s">
        <v>5</v>
      </c>
      <c r="C1106" t="s">
        <v>17</v>
      </c>
      <c r="D1106" t="s">
        <v>174</v>
      </c>
      <c r="E1106" t="s">
        <v>47</v>
      </c>
      <c r="F1106" s="1">
        <v>3656981.2031999999</v>
      </c>
      <c r="G1106">
        <v>4</v>
      </c>
    </row>
    <row r="1107" spans="1:7" x14ac:dyDescent="0.25">
      <c r="A1107">
        <v>2016</v>
      </c>
      <c r="B1107" t="s">
        <v>5</v>
      </c>
      <c r="C1107" t="s">
        <v>69</v>
      </c>
      <c r="D1107" t="s">
        <v>119</v>
      </c>
      <c r="E1107" t="s">
        <v>14</v>
      </c>
      <c r="F1107" s="1">
        <v>3410000</v>
      </c>
      <c r="G1107">
        <v>8</v>
      </c>
    </row>
    <row r="1108" spans="1:7" x14ac:dyDescent="0.25">
      <c r="A1108">
        <v>2016</v>
      </c>
      <c r="B1108" t="s">
        <v>5</v>
      </c>
      <c r="C1108" t="s">
        <v>12</v>
      </c>
      <c r="D1108" t="s">
        <v>133</v>
      </c>
      <c r="E1108" t="s">
        <v>14</v>
      </c>
      <c r="F1108" s="1">
        <v>3232374.6641000002</v>
      </c>
      <c r="G1108">
        <v>50</v>
      </c>
    </row>
    <row r="1109" spans="1:7" x14ac:dyDescent="0.25">
      <c r="A1109">
        <v>2016</v>
      </c>
      <c r="B1109" t="s">
        <v>5</v>
      </c>
      <c r="C1109" t="s">
        <v>131</v>
      </c>
      <c r="D1109" t="s">
        <v>132</v>
      </c>
      <c r="E1109" t="s">
        <v>8</v>
      </c>
      <c r="F1109" s="1">
        <v>3018370.5</v>
      </c>
      <c r="G1109">
        <v>3</v>
      </c>
    </row>
    <row r="1110" spans="1:7" x14ac:dyDescent="0.25">
      <c r="A1110">
        <v>2016</v>
      </c>
      <c r="B1110" t="s">
        <v>5</v>
      </c>
      <c r="C1110" t="s">
        <v>17</v>
      </c>
      <c r="D1110" t="s">
        <v>168</v>
      </c>
      <c r="E1110" t="s">
        <v>50</v>
      </c>
      <c r="F1110" s="1">
        <v>2780300.75</v>
      </c>
      <c r="G1110">
        <v>1</v>
      </c>
    </row>
    <row r="1111" spans="1:7" x14ac:dyDescent="0.25">
      <c r="A1111">
        <v>2016</v>
      </c>
      <c r="B1111" t="s">
        <v>5</v>
      </c>
      <c r="C1111" t="s">
        <v>39</v>
      </c>
      <c r="D1111" t="s">
        <v>135</v>
      </c>
      <c r="E1111" t="s">
        <v>63</v>
      </c>
      <c r="F1111" s="1">
        <v>2776259.75</v>
      </c>
      <c r="G1111">
        <v>2</v>
      </c>
    </row>
    <row r="1112" spans="1:7" x14ac:dyDescent="0.25">
      <c r="A1112">
        <v>2016</v>
      </c>
      <c r="B1112" t="s">
        <v>5</v>
      </c>
      <c r="C1112" t="s">
        <v>172</v>
      </c>
      <c r="D1112" t="s">
        <v>173</v>
      </c>
      <c r="E1112" t="s">
        <v>8</v>
      </c>
      <c r="F1112" s="1">
        <v>2607775.0898000002</v>
      </c>
      <c r="G1112">
        <v>5</v>
      </c>
    </row>
    <row r="1113" spans="1:7" x14ac:dyDescent="0.25">
      <c r="A1113">
        <v>2016</v>
      </c>
      <c r="B1113" t="s">
        <v>5</v>
      </c>
      <c r="C1113" t="s">
        <v>9</v>
      </c>
      <c r="D1113" t="s">
        <v>20</v>
      </c>
      <c r="E1113" t="s">
        <v>14</v>
      </c>
      <c r="F1113" s="1">
        <v>2475783.25</v>
      </c>
      <c r="G1113">
        <v>2</v>
      </c>
    </row>
    <row r="1114" spans="1:7" x14ac:dyDescent="0.25">
      <c r="A1114">
        <v>2016</v>
      </c>
      <c r="B1114" t="s">
        <v>5</v>
      </c>
      <c r="C1114" t="s">
        <v>117</v>
      </c>
      <c r="D1114" t="s">
        <v>118</v>
      </c>
      <c r="E1114" t="s">
        <v>47</v>
      </c>
      <c r="F1114" s="1">
        <v>2454133.4062999999</v>
      </c>
      <c r="G1114">
        <v>3</v>
      </c>
    </row>
    <row r="1115" spans="1:7" x14ac:dyDescent="0.25">
      <c r="A1115">
        <v>2016</v>
      </c>
      <c r="B1115" t="s">
        <v>5</v>
      </c>
      <c r="C1115" t="s">
        <v>6</v>
      </c>
      <c r="D1115" t="s">
        <v>134</v>
      </c>
      <c r="E1115" t="s">
        <v>33</v>
      </c>
      <c r="F1115" s="1">
        <v>2219670.7266000002</v>
      </c>
      <c r="G1115">
        <v>6</v>
      </c>
    </row>
    <row r="1116" spans="1:7" x14ac:dyDescent="0.25">
      <c r="A1116">
        <v>2016</v>
      </c>
      <c r="B1116" t="s">
        <v>5</v>
      </c>
      <c r="C1116" t="s">
        <v>17</v>
      </c>
      <c r="D1116" t="s">
        <v>166</v>
      </c>
      <c r="E1116" t="s">
        <v>14</v>
      </c>
      <c r="F1116" s="1">
        <v>1500154</v>
      </c>
      <c r="G1116">
        <v>3</v>
      </c>
    </row>
    <row r="1117" spans="1:7" x14ac:dyDescent="0.25">
      <c r="A1117">
        <v>2016</v>
      </c>
      <c r="B1117" t="s">
        <v>5</v>
      </c>
      <c r="C1117" t="s">
        <v>6</v>
      </c>
      <c r="D1117" t="s">
        <v>134</v>
      </c>
      <c r="E1117" t="s">
        <v>47</v>
      </c>
      <c r="F1117" s="1">
        <v>1364259.6133000001</v>
      </c>
      <c r="G1117">
        <v>20</v>
      </c>
    </row>
    <row r="1118" spans="1:7" x14ac:dyDescent="0.25">
      <c r="A1118">
        <v>2016</v>
      </c>
      <c r="B1118" t="s">
        <v>5</v>
      </c>
      <c r="C1118" t="s">
        <v>6</v>
      </c>
      <c r="D1118" t="s">
        <v>134</v>
      </c>
      <c r="E1118" t="s">
        <v>38</v>
      </c>
      <c r="F1118" s="1">
        <v>1241887.835</v>
      </c>
      <c r="G1118">
        <v>6</v>
      </c>
    </row>
    <row r="1119" spans="1:7" x14ac:dyDescent="0.25">
      <c r="A1119">
        <v>2016</v>
      </c>
      <c r="B1119" t="s">
        <v>5</v>
      </c>
      <c r="C1119" t="s">
        <v>48</v>
      </c>
      <c r="D1119" t="s">
        <v>143</v>
      </c>
      <c r="E1119" t="s">
        <v>11</v>
      </c>
      <c r="F1119" s="1">
        <v>1123817.5</v>
      </c>
      <c r="G1119">
        <v>15</v>
      </c>
    </row>
    <row r="1120" spans="1:7" x14ac:dyDescent="0.25">
      <c r="A1120">
        <v>2016</v>
      </c>
      <c r="B1120" t="s">
        <v>5</v>
      </c>
      <c r="C1120" t="s">
        <v>172</v>
      </c>
      <c r="D1120" t="s">
        <v>173</v>
      </c>
      <c r="E1120" t="s">
        <v>47</v>
      </c>
      <c r="F1120" s="1">
        <v>1000000</v>
      </c>
      <c r="G1120">
        <v>3</v>
      </c>
    </row>
    <row r="1121" spans="1:7" x14ac:dyDescent="0.25">
      <c r="A1121">
        <v>2016</v>
      </c>
      <c r="B1121" t="s">
        <v>5</v>
      </c>
      <c r="C1121" t="s">
        <v>69</v>
      </c>
      <c r="D1121" t="s">
        <v>119</v>
      </c>
      <c r="E1121" t="s">
        <v>8</v>
      </c>
      <c r="F1121" s="1">
        <v>830959</v>
      </c>
      <c r="G1121">
        <v>4</v>
      </c>
    </row>
    <row r="1122" spans="1:7" x14ac:dyDescent="0.25">
      <c r="A1122">
        <v>2016</v>
      </c>
      <c r="B1122" t="s">
        <v>5</v>
      </c>
      <c r="C1122" t="s">
        <v>17</v>
      </c>
      <c r="D1122" t="s">
        <v>178</v>
      </c>
      <c r="E1122" t="s">
        <v>8</v>
      </c>
      <c r="F1122" s="1">
        <v>783965.65630000003</v>
      </c>
      <c r="G1122">
        <v>3</v>
      </c>
    </row>
    <row r="1123" spans="1:7" x14ac:dyDescent="0.25">
      <c r="A1123">
        <v>2016</v>
      </c>
      <c r="B1123" t="s">
        <v>5</v>
      </c>
      <c r="C1123" t="s">
        <v>36</v>
      </c>
      <c r="D1123" t="s">
        <v>141</v>
      </c>
      <c r="E1123" t="s">
        <v>11</v>
      </c>
      <c r="F1123" s="1">
        <v>727775.5625</v>
      </c>
      <c r="G1123">
        <v>1</v>
      </c>
    </row>
    <row r="1124" spans="1:7" x14ac:dyDescent="0.25">
      <c r="A1124">
        <v>2016</v>
      </c>
      <c r="B1124" t="s">
        <v>5</v>
      </c>
      <c r="C1124" t="s">
        <v>87</v>
      </c>
      <c r="D1124" t="s">
        <v>92</v>
      </c>
      <c r="E1124" t="s">
        <v>38</v>
      </c>
      <c r="F1124" s="1">
        <v>689458.35210000002</v>
      </c>
      <c r="G1124">
        <v>16</v>
      </c>
    </row>
    <row r="1125" spans="1:7" x14ac:dyDescent="0.25">
      <c r="A1125">
        <v>2016</v>
      </c>
      <c r="B1125" t="s">
        <v>5</v>
      </c>
      <c r="C1125" t="s">
        <v>6</v>
      </c>
      <c r="D1125" t="s">
        <v>134</v>
      </c>
      <c r="E1125" t="s">
        <v>50</v>
      </c>
      <c r="F1125" s="1">
        <v>618649.68359999999</v>
      </c>
      <c r="G1125">
        <v>4</v>
      </c>
    </row>
    <row r="1126" spans="1:7" x14ac:dyDescent="0.25">
      <c r="A1126">
        <v>2016</v>
      </c>
      <c r="B1126" t="s">
        <v>5</v>
      </c>
      <c r="C1126" t="s">
        <v>12</v>
      </c>
      <c r="D1126" t="s">
        <v>133</v>
      </c>
      <c r="E1126" t="s">
        <v>33</v>
      </c>
      <c r="F1126" s="1">
        <v>537515.875</v>
      </c>
      <c r="G1126">
        <v>7</v>
      </c>
    </row>
    <row r="1127" spans="1:7" x14ac:dyDescent="0.25">
      <c r="A1127">
        <v>2016</v>
      </c>
      <c r="B1127" t="s">
        <v>5</v>
      </c>
      <c r="C1127" t="s">
        <v>195</v>
      </c>
      <c r="D1127" t="s">
        <v>196</v>
      </c>
      <c r="E1127" t="s">
        <v>47</v>
      </c>
      <c r="F1127" s="1">
        <v>451217.8125</v>
      </c>
      <c r="G1127">
        <v>2</v>
      </c>
    </row>
    <row r="1128" spans="1:7" x14ac:dyDescent="0.25">
      <c r="A1128">
        <v>2016</v>
      </c>
      <c r="B1128" t="s">
        <v>5</v>
      </c>
      <c r="C1128" t="s">
        <v>12</v>
      </c>
      <c r="D1128" t="s">
        <v>133</v>
      </c>
      <c r="E1128" t="s">
        <v>23</v>
      </c>
      <c r="F1128" s="1">
        <v>168788</v>
      </c>
      <c r="G1128">
        <v>11</v>
      </c>
    </row>
    <row r="1129" spans="1:7" x14ac:dyDescent="0.25">
      <c r="A1129">
        <v>2016</v>
      </c>
      <c r="B1129" t="s">
        <v>5</v>
      </c>
      <c r="C1129" t="s">
        <v>69</v>
      </c>
      <c r="D1129" t="s">
        <v>119</v>
      </c>
      <c r="E1129" t="s">
        <v>33</v>
      </c>
      <c r="F1129" s="1">
        <v>156485.70310000001</v>
      </c>
      <c r="G1129">
        <v>2</v>
      </c>
    </row>
    <row r="1130" spans="1:7" x14ac:dyDescent="0.25">
      <c r="A1130">
        <v>2016</v>
      </c>
      <c r="B1130" t="s">
        <v>5</v>
      </c>
      <c r="C1130" t="s">
        <v>48</v>
      </c>
      <c r="D1130" t="s">
        <v>143</v>
      </c>
      <c r="E1130" t="s">
        <v>8</v>
      </c>
      <c r="F1130" s="1">
        <v>87144.320300000007</v>
      </c>
      <c r="G1130">
        <v>1</v>
      </c>
    </row>
    <row r="1131" spans="1:7" x14ac:dyDescent="0.25">
      <c r="A1131">
        <v>2016</v>
      </c>
      <c r="B1131" t="s">
        <v>5</v>
      </c>
      <c r="C1131" t="s">
        <v>189</v>
      </c>
      <c r="D1131" t="s">
        <v>190</v>
      </c>
      <c r="E1131" t="s">
        <v>126</v>
      </c>
      <c r="F1131" s="1">
        <v>65320</v>
      </c>
      <c r="G1131">
        <v>1</v>
      </c>
    </row>
    <row r="1132" spans="1:7" x14ac:dyDescent="0.25">
      <c r="A1132">
        <v>2016</v>
      </c>
      <c r="B1132" t="s">
        <v>5</v>
      </c>
      <c r="C1132" t="s">
        <v>39</v>
      </c>
      <c r="D1132" t="s">
        <v>135</v>
      </c>
      <c r="E1132" t="s">
        <v>23</v>
      </c>
      <c r="F1132" s="1">
        <v>54334</v>
      </c>
      <c r="G1132">
        <v>6</v>
      </c>
    </row>
    <row r="1133" spans="1:7" x14ac:dyDescent="0.25">
      <c r="A1133">
        <v>2016</v>
      </c>
      <c r="B1133" t="s">
        <v>5</v>
      </c>
      <c r="C1133" t="s">
        <v>39</v>
      </c>
      <c r="D1133" t="s">
        <v>135</v>
      </c>
      <c r="E1133" t="s">
        <v>50</v>
      </c>
      <c r="F1133" s="1">
        <v>20230</v>
      </c>
      <c r="G1133">
        <v>2</v>
      </c>
    </row>
    <row r="1134" spans="1:7" x14ac:dyDescent="0.25">
      <c r="A1134">
        <v>2016</v>
      </c>
      <c r="B1134" t="s">
        <v>5</v>
      </c>
      <c r="C1134" t="s">
        <v>12</v>
      </c>
      <c r="D1134" t="s">
        <v>133</v>
      </c>
      <c r="E1134" t="s">
        <v>50</v>
      </c>
      <c r="F1134" s="1">
        <v>18163</v>
      </c>
      <c r="G1134">
        <v>5</v>
      </c>
    </row>
    <row r="1135" spans="1:7" x14ac:dyDescent="0.25">
      <c r="A1135">
        <v>2016</v>
      </c>
      <c r="B1135" t="s">
        <v>5</v>
      </c>
      <c r="C1135" t="s">
        <v>39</v>
      </c>
      <c r="D1135" t="s">
        <v>135</v>
      </c>
      <c r="E1135" t="s">
        <v>33</v>
      </c>
      <c r="F1135" s="1">
        <v>11436</v>
      </c>
      <c r="G1135">
        <v>1</v>
      </c>
    </row>
    <row r="1136" spans="1:7" x14ac:dyDescent="0.25">
      <c r="A1136">
        <v>2016</v>
      </c>
      <c r="B1136" t="s">
        <v>5</v>
      </c>
      <c r="C1136" t="s">
        <v>138</v>
      </c>
      <c r="D1136" t="s">
        <v>139</v>
      </c>
      <c r="E1136" t="s">
        <v>11</v>
      </c>
      <c r="F1136" s="1">
        <v>8668.7392999999993</v>
      </c>
      <c r="G1136">
        <v>3</v>
      </c>
    </row>
    <row r="1137" spans="1:7" x14ac:dyDescent="0.25">
      <c r="A1137">
        <v>2016</v>
      </c>
      <c r="B1137" t="s">
        <v>5</v>
      </c>
      <c r="C1137" t="s">
        <v>17</v>
      </c>
      <c r="D1137" t="s">
        <v>151</v>
      </c>
      <c r="E1137" t="s">
        <v>26</v>
      </c>
      <c r="F1137" s="1">
        <v>7687.5298000000003</v>
      </c>
      <c r="G1137">
        <v>1</v>
      </c>
    </row>
    <row r="1138" spans="1:7" x14ac:dyDescent="0.25">
      <c r="A1138">
        <v>2016</v>
      </c>
      <c r="B1138" t="s">
        <v>5</v>
      </c>
      <c r="C1138" t="s">
        <v>17</v>
      </c>
      <c r="D1138" t="s">
        <v>203</v>
      </c>
      <c r="E1138" t="s">
        <v>33</v>
      </c>
      <c r="F1138" s="1">
        <v>5989</v>
      </c>
      <c r="G1138">
        <v>1</v>
      </c>
    </row>
    <row r="1139" spans="1:7" x14ac:dyDescent="0.25">
      <c r="A1139">
        <v>2016</v>
      </c>
      <c r="B1139" t="s">
        <v>5</v>
      </c>
      <c r="C1139" t="s">
        <v>179</v>
      </c>
      <c r="D1139" t="s">
        <v>180</v>
      </c>
      <c r="E1139" t="s">
        <v>47</v>
      </c>
      <c r="F1139" s="1">
        <v>3955.7656000000002</v>
      </c>
      <c r="G1139">
        <v>2</v>
      </c>
    </row>
    <row r="1140" spans="1:7" x14ac:dyDescent="0.25">
      <c r="A1140">
        <v>2016</v>
      </c>
      <c r="B1140" t="s">
        <v>5</v>
      </c>
      <c r="C1140" t="s">
        <v>31</v>
      </c>
      <c r="D1140" t="s">
        <v>159</v>
      </c>
      <c r="E1140" t="s">
        <v>26</v>
      </c>
      <c r="F1140" s="1">
        <v>0</v>
      </c>
      <c r="G1140">
        <v>1</v>
      </c>
    </row>
    <row r="1141" spans="1:7" x14ac:dyDescent="0.25">
      <c r="A1141">
        <v>2016</v>
      </c>
      <c r="B1141" t="s">
        <v>5</v>
      </c>
      <c r="C1141" t="s">
        <v>98</v>
      </c>
      <c r="D1141" t="s">
        <v>144</v>
      </c>
      <c r="E1141" t="s">
        <v>47</v>
      </c>
      <c r="F1141" s="1">
        <v>0</v>
      </c>
      <c r="G1141">
        <v>0</v>
      </c>
    </row>
    <row r="1142" spans="1:7" x14ac:dyDescent="0.25">
      <c r="A1142">
        <v>2016</v>
      </c>
      <c r="B1142" t="s">
        <v>5</v>
      </c>
      <c r="C1142" t="s">
        <v>160</v>
      </c>
      <c r="D1142" t="s">
        <v>161</v>
      </c>
      <c r="E1142" t="s">
        <v>8</v>
      </c>
      <c r="F1142" s="1">
        <v>0</v>
      </c>
      <c r="G1142">
        <v>0</v>
      </c>
    </row>
    <row r="1143" spans="1:7" x14ac:dyDescent="0.25">
      <c r="A1143">
        <v>2016</v>
      </c>
      <c r="B1143" t="s">
        <v>5</v>
      </c>
      <c r="C1143" t="s">
        <v>15</v>
      </c>
      <c r="D1143" t="s">
        <v>136</v>
      </c>
      <c r="E1143" t="s">
        <v>14</v>
      </c>
      <c r="F1143" s="1">
        <v>0</v>
      </c>
      <c r="G1143">
        <v>0</v>
      </c>
    </row>
    <row r="1144" spans="1:7" x14ac:dyDescent="0.25">
      <c r="A1144">
        <v>2016</v>
      </c>
      <c r="B1144" t="s">
        <v>5</v>
      </c>
      <c r="C1144" t="s">
        <v>17</v>
      </c>
      <c r="D1144" t="s">
        <v>169</v>
      </c>
      <c r="E1144" t="s">
        <v>51</v>
      </c>
      <c r="F1144" s="1">
        <v>0</v>
      </c>
      <c r="G1144">
        <v>0</v>
      </c>
    </row>
    <row r="1145" spans="1:7" x14ac:dyDescent="0.25">
      <c r="A1145">
        <v>2016</v>
      </c>
      <c r="B1145" t="s">
        <v>5</v>
      </c>
      <c r="C1145" t="s">
        <v>17</v>
      </c>
      <c r="D1145" t="s">
        <v>166</v>
      </c>
      <c r="E1145" t="s">
        <v>11</v>
      </c>
      <c r="F1145" s="1">
        <v>0</v>
      </c>
      <c r="G1145">
        <v>0</v>
      </c>
    </row>
    <row r="1146" spans="1:7" x14ac:dyDescent="0.25">
      <c r="A1146">
        <v>2016</v>
      </c>
      <c r="B1146" t="s">
        <v>5</v>
      </c>
      <c r="C1146" t="s">
        <v>129</v>
      </c>
      <c r="D1146" t="s">
        <v>130</v>
      </c>
      <c r="E1146" t="s">
        <v>8</v>
      </c>
      <c r="F1146" s="1">
        <v>0</v>
      </c>
      <c r="G1146">
        <v>0</v>
      </c>
    </row>
    <row r="1147" spans="1:7" x14ac:dyDescent="0.25">
      <c r="A1147">
        <v>2016</v>
      </c>
      <c r="B1147" t="s">
        <v>5</v>
      </c>
      <c r="C1147" t="s">
        <v>21</v>
      </c>
      <c r="D1147" t="s">
        <v>142</v>
      </c>
      <c r="E1147" t="s">
        <v>14</v>
      </c>
      <c r="F1147" s="1">
        <v>0</v>
      </c>
      <c r="G1147">
        <v>0</v>
      </c>
    </row>
    <row r="1148" spans="1:7" x14ac:dyDescent="0.25">
      <c r="A1148">
        <v>2016</v>
      </c>
      <c r="B1148" t="s">
        <v>5</v>
      </c>
      <c r="C1148" t="s">
        <v>12</v>
      </c>
      <c r="D1148" t="s">
        <v>133</v>
      </c>
      <c r="E1148" t="s">
        <v>51</v>
      </c>
      <c r="F1148" s="1">
        <v>0</v>
      </c>
      <c r="G1148">
        <v>1</v>
      </c>
    </row>
    <row r="1149" spans="1:7" x14ac:dyDescent="0.25">
      <c r="A1149">
        <v>2016</v>
      </c>
      <c r="B1149" t="s">
        <v>5</v>
      </c>
      <c r="C1149" t="s">
        <v>170</v>
      </c>
      <c r="D1149" t="s">
        <v>171</v>
      </c>
      <c r="E1149" t="s">
        <v>8</v>
      </c>
      <c r="F1149" s="1">
        <v>0</v>
      </c>
      <c r="G1149">
        <v>0</v>
      </c>
    </row>
    <row r="1150" spans="1:7" x14ac:dyDescent="0.25">
      <c r="A1150">
        <v>2016</v>
      </c>
      <c r="B1150" t="s">
        <v>5</v>
      </c>
      <c r="C1150" t="s">
        <v>17</v>
      </c>
      <c r="D1150" t="s">
        <v>181</v>
      </c>
      <c r="E1150" t="s">
        <v>51</v>
      </c>
      <c r="F1150" s="1">
        <v>0</v>
      </c>
      <c r="G1150">
        <v>0</v>
      </c>
    </row>
    <row r="1151" spans="1:7" x14ac:dyDescent="0.25">
      <c r="A1151">
        <v>2016</v>
      </c>
      <c r="B1151" t="s">
        <v>5</v>
      </c>
      <c r="C1151" t="s">
        <v>9</v>
      </c>
      <c r="D1151" t="s">
        <v>20</v>
      </c>
      <c r="E1151" t="s">
        <v>23</v>
      </c>
      <c r="F1151" s="1">
        <v>0</v>
      </c>
      <c r="G1151">
        <v>1</v>
      </c>
    </row>
    <row r="1152" spans="1:7" x14ac:dyDescent="0.25">
      <c r="A1152">
        <v>2016</v>
      </c>
      <c r="B1152" t="s">
        <v>5</v>
      </c>
      <c r="C1152" t="s">
        <v>9</v>
      </c>
      <c r="D1152" t="s">
        <v>20</v>
      </c>
      <c r="E1152" t="s">
        <v>33</v>
      </c>
      <c r="F1152" s="1">
        <v>0</v>
      </c>
      <c r="G1152">
        <v>1</v>
      </c>
    </row>
    <row r="1153" spans="1:7" x14ac:dyDescent="0.25">
      <c r="A1153">
        <v>2016</v>
      </c>
      <c r="B1153" t="s">
        <v>5</v>
      </c>
      <c r="C1153" t="s">
        <v>148</v>
      </c>
      <c r="D1153" t="s">
        <v>149</v>
      </c>
      <c r="E1153" t="s">
        <v>47</v>
      </c>
      <c r="F1153" s="1">
        <v>0</v>
      </c>
      <c r="G1153">
        <v>1</v>
      </c>
    </row>
    <row r="1154" spans="1:7" x14ac:dyDescent="0.25">
      <c r="A1154">
        <v>2016</v>
      </c>
      <c r="B1154" t="s">
        <v>5</v>
      </c>
      <c r="C1154" t="s">
        <v>17</v>
      </c>
      <c r="D1154" t="s">
        <v>183</v>
      </c>
      <c r="E1154" t="s">
        <v>26</v>
      </c>
      <c r="F1154" s="1">
        <v>0</v>
      </c>
      <c r="G1154">
        <v>0</v>
      </c>
    </row>
    <row r="1155" spans="1:7" x14ac:dyDescent="0.25">
      <c r="A1155">
        <v>2016</v>
      </c>
      <c r="B1155" t="s">
        <v>5</v>
      </c>
      <c r="C1155" t="s">
        <v>17</v>
      </c>
      <c r="D1155" t="s">
        <v>184</v>
      </c>
      <c r="E1155" t="s">
        <v>51</v>
      </c>
      <c r="F1155" s="1">
        <v>0</v>
      </c>
      <c r="G1155">
        <v>0</v>
      </c>
    </row>
    <row r="1156" spans="1:7" x14ac:dyDescent="0.25">
      <c r="A1156">
        <v>2016</v>
      </c>
      <c r="B1156" t="s">
        <v>5</v>
      </c>
      <c r="C1156" t="s">
        <v>122</v>
      </c>
      <c r="D1156" t="s">
        <v>123</v>
      </c>
      <c r="E1156" t="s">
        <v>14</v>
      </c>
      <c r="F1156" s="1">
        <v>0</v>
      </c>
      <c r="G1156">
        <v>6</v>
      </c>
    </row>
    <row r="1157" spans="1:7" x14ac:dyDescent="0.25">
      <c r="A1157">
        <v>2016</v>
      </c>
      <c r="B1157" t="s">
        <v>5</v>
      </c>
      <c r="C1157" t="s">
        <v>138</v>
      </c>
      <c r="D1157" t="s">
        <v>139</v>
      </c>
      <c r="E1157" t="s">
        <v>33</v>
      </c>
      <c r="F1157" s="1">
        <v>0</v>
      </c>
      <c r="G1157">
        <v>5</v>
      </c>
    </row>
    <row r="1158" spans="1:7" x14ac:dyDescent="0.25">
      <c r="A1158">
        <v>2016</v>
      </c>
      <c r="B1158" t="s">
        <v>5</v>
      </c>
      <c r="C1158" t="s">
        <v>113</v>
      </c>
      <c r="D1158" t="s">
        <v>182</v>
      </c>
      <c r="E1158" t="s">
        <v>8</v>
      </c>
      <c r="F1158" s="1">
        <v>0</v>
      </c>
      <c r="G1158">
        <v>0</v>
      </c>
    </row>
    <row r="1159" spans="1:7" x14ac:dyDescent="0.25">
      <c r="A1159">
        <v>2016</v>
      </c>
      <c r="B1159" t="s">
        <v>5</v>
      </c>
      <c r="C1159" t="s">
        <v>138</v>
      </c>
      <c r="D1159" t="s">
        <v>139</v>
      </c>
      <c r="E1159" t="s">
        <v>14</v>
      </c>
      <c r="F1159" s="1">
        <v>0</v>
      </c>
      <c r="G1159">
        <v>2</v>
      </c>
    </row>
    <row r="1160" spans="1:7" x14ac:dyDescent="0.25">
      <c r="A1160">
        <v>2016</v>
      </c>
      <c r="B1160" t="s">
        <v>5</v>
      </c>
      <c r="C1160" t="s">
        <v>48</v>
      </c>
      <c r="D1160" t="s">
        <v>143</v>
      </c>
      <c r="E1160" t="s">
        <v>47</v>
      </c>
      <c r="F1160" s="1">
        <v>0</v>
      </c>
      <c r="G1160">
        <v>1</v>
      </c>
    </row>
    <row r="1161" spans="1:7" x14ac:dyDescent="0.25">
      <c r="A1161">
        <v>2016</v>
      </c>
      <c r="B1161" t="s">
        <v>5</v>
      </c>
      <c r="C1161" t="s">
        <v>17</v>
      </c>
      <c r="D1161" t="s">
        <v>192</v>
      </c>
      <c r="E1161" t="s">
        <v>51</v>
      </c>
      <c r="F1161" s="1">
        <v>0</v>
      </c>
      <c r="G1161">
        <v>0</v>
      </c>
    </row>
    <row r="1162" spans="1:7" x14ac:dyDescent="0.25">
      <c r="A1162">
        <v>2016</v>
      </c>
      <c r="B1162" t="s">
        <v>5</v>
      </c>
      <c r="C1162" t="s">
        <v>17</v>
      </c>
      <c r="D1162" t="s">
        <v>193</v>
      </c>
      <c r="E1162" t="s">
        <v>47</v>
      </c>
      <c r="F1162" s="1">
        <v>0</v>
      </c>
      <c r="G1162">
        <v>0</v>
      </c>
    </row>
    <row r="1163" spans="1:7" x14ac:dyDescent="0.25">
      <c r="A1163">
        <v>2016</v>
      </c>
      <c r="B1163" t="s">
        <v>5</v>
      </c>
      <c r="C1163" t="s">
        <v>98</v>
      </c>
      <c r="D1163" t="s">
        <v>144</v>
      </c>
      <c r="E1163" t="s">
        <v>33</v>
      </c>
      <c r="F1163" s="1">
        <v>0</v>
      </c>
      <c r="G1163">
        <v>1</v>
      </c>
    </row>
    <row r="1164" spans="1:7" x14ac:dyDescent="0.25">
      <c r="A1164">
        <v>2016</v>
      </c>
      <c r="B1164" t="s">
        <v>5</v>
      </c>
      <c r="C1164" t="s">
        <v>55</v>
      </c>
      <c r="D1164" t="s">
        <v>187</v>
      </c>
      <c r="E1164" t="s">
        <v>47</v>
      </c>
      <c r="F1164" s="1">
        <v>0</v>
      </c>
      <c r="G1164">
        <v>1</v>
      </c>
    </row>
    <row r="1165" spans="1:7" x14ac:dyDescent="0.25">
      <c r="A1165">
        <v>2016</v>
      </c>
      <c r="B1165" t="s">
        <v>5</v>
      </c>
      <c r="C1165" t="s">
        <v>6</v>
      </c>
      <c r="D1165" t="s">
        <v>134</v>
      </c>
      <c r="E1165" t="s">
        <v>23</v>
      </c>
      <c r="F1165" s="1">
        <v>0</v>
      </c>
      <c r="G1165">
        <v>1</v>
      </c>
    </row>
    <row r="1166" spans="1:7" x14ac:dyDescent="0.25">
      <c r="A1166">
        <v>2016</v>
      </c>
      <c r="B1166" t="s">
        <v>5</v>
      </c>
      <c r="C1166" t="s">
        <v>148</v>
      </c>
      <c r="D1166" t="s">
        <v>149</v>
      </c>
      <c r="E1166" t="s">
        <v>8</v>
      </c>
      <c r="F1166" s="1">
        <v>0</v>
      </c>
      <c r="G1166">
        <v>0</v>
      </c>
    </row>
    <row r="1167" spans="1:7" x14ac:dyDescent="0.25">
      <c r="A1167">
        <v>2016</v>
      </c>
      <c r="B1167" t="s">
        <v>5</v>
      </c>
      <c r="C1167" t="s">
        <v>138</v>
      </c>
      <c r="D1167" t="s">
        <v>139</v>
      </c>
      <c r="E1167" t="s">
        <v>19</v>
      </c>
      <c r="F1167" s="1">
        <v>-191.21</v>
      </c>
      <c r="G1167">
        <v>1</v>
      </c>
    </row>
    <row r="1168" spans="1:7" x14ac:dyDescent="0.25">
      <c r="A1168">
        <v>2016</v>
      </c>
      <c r="B1168" t="s">
        <v>5</v>
      </c>
      <c r="C1168" t="s">
        <v>17</v>
      </c>
      <c r="D1168" t="s">
        <v>168</v>
      </c>
      <c r="E1168" t="s">
        <v>26</v>
      </c>
      <c r="F1168" s="1">
        <v>-897.11</v>
      </c>
      <c r="G1168">
        <v>1</v>
      </c>
    </row>
    <row r="1169" spans="1:7" x14ac:dyDescent="0.25">
      <c r="A1169">
        <v>2016</v>
      </c>
      <c r="B1169" t="s">
        <v>5</v>
      </c>
      <c r="C1169" t="s">
        <v>17</v>
      </c>
      <c r="D1169" t="s">
        <v>168</v>
      </c>
      <c r="E1169" t="s">
        <v>63</v>
      </c>
      <c r="F1169" s="1">
        <v>-1878.12</v>
      </c>
      <c r="G1169">
        <v>1</v>
      </c>
    </row>
    <row r="1170" spans="1:7" x14ac:dyDescent="0.25">
      <c r="A1170">
        <v>2016</v>
      </c>
      <c r="B1170" t="s">
        <v>5</v>
      </c>
      <c r="C1170" t="s">
        <v>17</v>
      </c>
      <c r="D1170" t="s">
        <v>102</v>
      </c>
      <c r="E1170" t="s">
        <v>14</v>
      </c>
      <c r="F1170" s="1">
        <v>-18576</v>
      </c>
      <c r="G1170">
        <v>1</v>
      </c>
    </row>
    <row r="1171" spans="1:7" x14ac:dyDescent="0.25">
      <c r="A1171">
        <v>2016</v>
      </c>
      <c r="B1171" t="s">
        <v>5</v>
      </c>
      <c r="C1171" t="s">
        <v>9</v>
      </c>
      <c r="D1171" t="s">
        <v>20</v>
      </c>
      <c r="E1171" t="s">
        <v>17</v>
      </c>
      <c r="F1171" s="1">
        <v>-29851.75</v>
      </c>
      <c r="G1171">
        <v>1</v>
      </c>
    </row>
    <row r="1172" spans="1:7" x14ac:dyDescent="0.25">
      <c r="A1172">
        <v>2016</v>
      </c>
      <c r="B1172" t="s">
        <v>5</v>
      </c>
      <c r="C1172" t="s">
        <v>72</v>
      </c>
      <c r="D1172" t="s">
        <v>165</v>
      </c>
      <c r="E1172" t="s">
        <v>8</v>
      </c>
      <c r="F1172" s="1">
        <v>-57650.511700000003</v>
      </c>
      <c r="G1172">
        <v>1</v>
      </c>
    </row>
    <row r="1173" spans="1:7" x14ac:dyDescent="0.25">
      <c r="A1173">
        <v>2016</v>
      </c>
      <c r="B1173" t="s">
        <v>5</v>
      </c>
      <c r="C1173" t="s">
        <v>53</v>
      </c>
      <c r="D1173" t="s">
        <v>150</v>
      </c>
      <c r="E1173" t="s">
        <v>14</v>
      </c>
      <c r="F1173" s="1">
        <v>-544650.94160000002</v>
      </c>
      <c r="G1173">
        <v>5</v>
      </c>
    </row>
    <row r="1174" spans="1:7" x14ac:dyDescent="0.25">
      <c r="A1174">
        <v>2016</v>
      </c>
      <c r="B1174" t="s">
        <v>5</v>
      </c>
      <c r="C1174" t="s">
        <v>72</v>
      </c>
      <c r="D1174" t="s">
        <v>165</v>
      </c>
      <c r="E1174" t="s">
        <v>26</v>
      </c>
      <c r="F1174" s="1">
        <v>-1312836.8672</v>
      </c>
      <c r="G1174">
        <v>4</v>
      </c>
    </row>
    <row r="1175" spans="1:7" x14ac:dyDescent="0.25">
      <c r="A1175">
        <v>2016</v>
      </c>
      <c r="B1175" t="s">
        <v>5</v>
      </c>
      <c r="C1175" t="s">
        <v>17</v>
      </c>
      <c r="D1175" t="s">
        <v>44</v>
      </c>
      <c r="E1175" t="s">
        <v>38</v>
      </c>
      <c r="F1175" s="1">
        <v>-3505834.25</v>
      </c>
      <c r="G1175">
        <v>21</v>
      </c>
    </row>
    <row r="1176" spans="1:7" x14ac:dyDescent="0.25">
      <c r="A1176">
        <v>2016</v>
      </c>
      <c r="B1176" t="s">
        <v>5</v>
      </c>
      <c r="C1176" t="s">
        <v>36</v>
      </c>
      <c r="D1176" t="s">
        <v>141</v>
      </c>
      <c r="E1176" t="s">
        <v>47</v>
      </c>
      <c r="F1176" s="1">
        <v>-3639004.5929</v>
      </c>
      <c r="G1176">
        <v>27</v>
      </c>
    </row>
    <row r="1177" spans="1:7" x14ac:dyDescent="0.25">
      <c r="A1177">
        <v>2016</v>
      </c>
      <c r="B1177" t="s">
        <v>5</v>
      </c>
      <c r="C1177" t="s">
        <v>77</v>
      </c>
      <c r="D1177" t="s">
        <v>137</v>
      </c>
      <c r="E1177" t="s">
        <v>26</v>
      </c>
      <c r="F1177" s="1">
        <v>-3705723.9297000002</v>
      </c>
      <c r="G1177">
        <v>7</v>
      </c>
    </row>
    <row r="1178" spans="1:7" x14ac:dyDescent="0.25">
      <c r="A1178">
        <v>2016</v>
      </c>
      <c r="B1178" t="s">
        <v>5</v>
      </c>
      <c r="C1178" t="s">
        <v>17</v>
      </c>
      <c r="D1178" t="s">
        <v>84</v>
      </c>
      <c r="E1178" t="s">
        <v>8</v>
      </c>
      <c r="F1178" s="1">
        <v>-3827847.75</v>
      </c>
      <c r="G1178">
        <v>2</v>
      </c>
    </row>
    <row r="1179" spans="1:7" x14ac:dyDescent="0.25">
      <c r="A1179">
        <v>2016</v>
      </c>
      <c r="B1179" t="s">
        <v>5</v>
      </c>
      <c r="C1179" t="s">
        <v>17</v>
      </c>
      <c r="D1179" t="s">
        <v>18</v>
      </c>
      <c r="E1179" t="s">
        <v>19</v>
      </c>
      <c r="F1179" s="1">
        <v>-4270268.7187999999</v>
      </c>
      <c r="G1179">
        <v>5</v>
      </c>
    </row>
    <row r="1180" spans="1:7" x14ac:dyDescent="0.25">
      <c r="A1180">
        <v>2016</v>
      </c>
      <c r="B1180" t="s">
        <v>5</v>
      </c>
      <c r="C1180" t="s">
        <v>17</v>
      </c>
      <c r="D1180" t="s">
        <v>168</v>
      </c>
      <c r="E1180" t="s">
        <v>11</v>
      </c>
      <c r="F1180" s="1">
        <v>-6807771.625</v>
      </c>
      <c r="G1180">
        <v>4</v>
      </c>
    </row>
  </sheetData>
  <sortState ref="A2:G1180">
    <sortCondition ref="A2:A1180"/>
    <sortCondition descending="1" ref="F2:F11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:T62"/>
    </sheetView>
  </sheetViews>
  <sheetFormatPr defaultRowHeight="15" x14ac:dyDescent="0.25"/>
  <cols>
    <col min="1" max="1" width="23.85546875" customWidth="1"/>
    <col min="2" max="2" width="23" bestFit="1" customWidth="1"/>
    <col min="3" max="3" width="12" bestFit="1" customWidth="1"/>
    <col min="4" max="6" width="11" customWidth="1"/>
    <col min="7" max="7" width="11" bestFit="1" customWidth="1"/>
    <col min="8" max="8" width="11" customWidth="1"/>
    <col min="9" max="9" width="11.28515625" customWidth="1"/>
    <col min="10" max="18" width="11" customWidth="1"/>
    <col min="19" max="19" width="7.28515625" bestFit="1" customWidth="1"/>
    <col min="20" max="20" width="12" bestFit="1" customWidth="1"/>
  </cols>
  <sheetData>
    <row r="1" spans="1:9" x14ac:dyDescent="0.25">
      <c r="A1" s="2" t="s">
        <v>2</v>
      </c>
      <c r="B1" t="s">
        <v>98</v>
      </c>
    </row>
    <row r="3" spans="1:9" x14ac:dyDescent="0.25">
      <c r="B3" s="2" t="s">
        <v>208</v>
      </c>
    </row>
    <row r="4" spans="1:9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 t="s">
        <v>207</v>
      </c>
    </row>
    <row r="5" spans="1:9" x14ac:dyDescent="0.25">
      <c r="A5" t="s">
        <v>209</v>
      </c>
      <c r="B5" s="3">
        <v>52294608</v>
      </c>
      <c r="C5" s="3">
        <v>246843996.11579999</v>
      </c>
      <c r="D5" s="3">
        <v>1099701740.3049998</v>
      </c>
      <c r="E5" s="3">
        <v>1484100543.05</v>
      </c>
      <c r="F5" s="3">
        <v>1376177756.4200001</v>
      </c>
      <c r="G5" s="3">
        <v>1570272746.79</v>
      </c>
      <c r="H5" s="3">
        <v>1301854893.3418</v>
      </c>
      <c r="I5" s="3">
        <v>7131246284.0225992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68" workbookViewId="0">
      <pane xSplit="2" topLeftCell="L1" activePane="topRight" state="frozen"/>
      <selection pane="topRight" activeCell="L100" sqref="L100:S100"/>
    </sheetView>
  </sheetViews>
  <sheetFormatPr defaultRowHeight="15" x14ac:dyDescent="0.25"/>
  <cols>
    <col min="2" max="2" width="42.140625" customWidth="1"/>
    <col min="3" max="5" width="12.5703125" hidden="1" customWidth="1"/>
    <col min="6" max="11" width="14.28515625" hidden="1" customWidth="1"/>
    <col min="12" max="19" width="14.28515625" customWidth="1"/>
    <col min="20" max="20" width="24.42578125" customWidth="1"/>
    <col min="21" max="21" width="29.28515625" customWidth="1"/>
  </cols>
  <sheetData>
    <row r="1" spans="2:21" x14ac:dyDescent="0.25">
      <c r="B1" t="s">
        <v>212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 t="s">
        <v>211</v>
      </c>
      <c r="U1" t="s">
        <v>210</v>
      </c>
    </row>
    <row r="2" spans="2:21" s="4" customFormat="1" x14ac:dyDescent="0.25">
      <c r="B2" s="4" t="s">
        <v>207</v>
      </c>
      <c r="C2" s="5">
        <v>265007614</v>
      </c>
      <c r="D2" s="5">
        <v>516848516</v>
      </c>
      <c r="E2" s="5">
        <v>597008629</v>
      </c>
      <c r="F2" s="5">
        <v>1101817978</v>
      </c>
      <c r="G2" s="5">
        <v>1566407479</v>
      </c>
      <c r="H2" s="5">
        <v>1381170918</v>
      </c>
      <c r="I2" s="5">
        <v>2182680022.1217003</v>
      </c>
      <c r="J2" s="5">
        <v>3097784449.6952991</v>
      </c>
      <c r="K2" s="5">
        <v>3739230921.5122995</v>
      </c>
      <c r="L2" s="5">
        <v>4558091246.2589006</v>
      </c>
      <c r="M2" s="5">
        <v>5315392805.4575005</v>
      </c>
      <c r="N2" s="5">
        <v>4869868626.5186996</v>
      </c>
      <c r="O2" s="5">
        <v>8407117639.8807011</v>
      </c>
      <c r="P2" s="5">
        <v>8573046233.21</v>
      </c>
      <c r="Q2" s="5">
        <v>7738898311.0299997</v>
      </c>
      <c r="R2" s="5">
        <v>7258819307.170001</v>
      </c>
      <c r="S2" s="5">
        <v>6688761267.7918987</v>
      </c>
      <c r="T2" s="5">
        <v>53409995437.317696</v>
      </c>
      <c r="U2" s="5">
        <v>67857951964.647003</v>
      </c>
    </row>
    <row r="3" spans="2:21" x14ac:dyDescent="0.25">
      <c r="B3" t="s">
        <v>9</v>
      </c>
      <c r="C3" s="1"/>
      <c r="D3" s="1">
        <v>77676120</v>
      </c>
      <c r="E3" s="1">
        <v>128318009</v>
      </c>
      <c r="F3" s="1">
        <v>179178425</v>
      </c>
      <c r="G3" s="1">
        <v>288478358</v>
      </c>
      <c r="H3" s="1">
        <v>271288650</v>
      </c>
      <c r="I3" s="1">
        <v>525223073</v>
      </c>
      <c r="J3" s="1">
        <v>560495944.35959995</v>
      </c>
      <c r="K3" s="1">
        <v>783855048.33879995</v>
      </c>
      <c r="L3" s="1">
        <v>653784643.12989998</v>
      </c>
      <c r="M3" s="1">
        <v>933758346.28039992</v>
      </c>
      <c r="N3" s="1">
        <v>423423895.53310001</v>
      </c>
      <c r="O3" s="1">
        <v>3005542005.7575998</v>
      </c>
      <c r="P3" s="1">
        <v>2367724904.2399998</v>
      </c>
      <c r="Q3" s="1">
        <v>2041556668.0699999</v>
      </c>
      <c r="R3" s="1">
        <v>2103025975.1599998</v>
      </c>
      <c r="S3" s="1">
        <v>2363197611.5977001</v>
      </c>
      <c r="T3" s="6">
        <v>13892014049.7687</v>
      </c>
      <c r="U3" s="1">
        <v>16706527677.4671</v>
      </c>
    </row>
    <row r="4" spans="2:21" x14ac:dyDescent="0.25">
      <c r="B4" t="s">
        <v>98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52294608</v>
      </c>
      <c r="N4" s="1">
        <v>246843996.11579999</v>
      </c>
      <c r="O4" s="1">
        <v>1099701740.3050001</v>
      </c>
      <c r="P4" s="1">
        <v>1484100543.0500002</v>
      </c>
      <c r="Q4" s="1">
        <v>1376177756.4200001</v>
      </c>
      <c r="R4" s="1">
        <v>1570272746.79</v>
      </c>
      <c r="S4" s="1">
        <v>1301854893.3418</v>
      </c>
      <c r="T4" s="6">
        <v>7131246284.0226002</v>
      </c>
      <c r="U4" s="1">
        <v>7131246284.0226002</v>
      </c>
    </row>
    <row r="5" spans="2:21" x14ac:dyDescent="0.25">
      <c r="B5" t="s">
        <v>6</v>
      </c>
      <c r="C5" s="1">
        <v>207888971</v>
      </c>
      <c r="D5" s="1">
        <v>365464460</v>
      </c>
      <c r="E5" s="1">
        <v>377935078</v>
      </c>
      <c r="F5" s="1">
        <v>405381778</v>
      </c>
      <c r="G5" s="1">
        <v>487929143</v>
      </c>
      <c r="H5" s="1">
        <v>585247361</v>
      </c>
      <c r="I5" s="1">
        <v>568929877.75</v>
      </c>
      <c r="J5" s="1">
        <v>560872157.46379995</v>
      </c>
      <c r="K5" s="1">
        <v>699356425.08280003</v>
      </c>
      <c r="L5" s="1">
        <v>1034446155.1126001</v>
      </c>
      <c r="M5" s="1">
        <v>910918510.54799998</v>
      </c>
      <c r="N5" s="1">
        <v>792027927.37759995</v>
      </c>
      <c r="O5" s="1">
        <v>840702466.7075001</v>
      </c>
      <c r="P5" s="1">
        <v>954542754.25000012</v>
      </c>
      <c r="Q5" s="1">
        <v>794874114.67999995</v>
      </c>
      <c r="R5" s="1">
        <v>625252002.04999995</v>
      </c>
      <c r="S5" s="1">
        <v>113679689.02829999</v>
      </c>
      <c r="T5" s="6">
        <v>6066443619.7540016</v>
      </c>
      <c r="U5" s="1">
        <v>10325448871.0506</v>
      </c>
    </row>
    <row r="6" spans="2:21" x14ac:dyDescent="0.25">
      <c r="B6" t="s">
        <v>12</v>
      </c>
      <c r="C6" s="1"/>
      <c r="D6" s="1">
        <v>12834389</v>
      </c>
      <c r="E6" s="1">
        <v>6687010</v>
      </c>
      <c r="F6" s="1">
        <v>33962291</v>
      </c>
      <c r="G6" s="1">
        <v>6963930</v>
      </c>
      <c r="H6" s="1">
        <v>25146914</v>
      </c>
      <c r="I6" s="1">
        <v>50221122.496600002</v>
      </c>
      <c r="J6" s="1">
        <v>168959698.78979999</v>
      </c>
      <c r="K6" s="1">
        <v>219887428.02959999</v>
      </c>
      <c r="L6" s="1">
        <v>410998235.67959994</v>
      </c>
      <c r="M6" s="1">
        <v>541132403.11409998</v>
      </c>
      <c r="N6" s="1">
        <v>559393051.28779995</v>
      </c>
      <c r="O6" s="1">
        <v>545369711.63990009</v>
      </c>
      <c r="P6" s="1">
        <v>645315848.30999994</v>
      </c>
      <c r="Q6" s="1">
        <v>542994440.13000011</v>
      </c>
      <c r="R6" s="1">
        <v>519617525.77999997</v>
      </c>
      <c r="S6" s="1">
        <v>428952781.09290004</v>
      </c>
      <c r="T6" s="6">
        <v>4193773997.0343008</v>
      </c>
      <c r="U6" s="1">
        <v>4718436780.3503008</v>
      </c>
    </row>
    <row r="7" spans="2:21" x14ac:dyDescent="0.25">
      <c r="B7" t="s">
        <v>21</v>
      </c>
      <c r="C7" s="1">
        <v>26658050</v>
      </c>
      <c r="D7" s="1">
        <v>20306525</v>
      </c>
      <c r="E7" s="1">
        <v>25275232</v>
      </c>
      <c r="F7" s="1">
        <v>77209999</v>
      </c>
      <c r="G7" s="1">
        <v>153764102</v>
      </c>
      <c r="H7" s="1">
        <v>219804688</v>
      </c>
      <c r="I7" s="1">
        <v>278330507</v>
      </c>
      <c r="J7" s="1">
        <v>360092394.25</v>
      </c>
      <c r="K7" s="1">
        <v>316322467.25</v>
      </c>
      <c r="L7" s="1">
        <v>416366004</v>
      </c>
      <c r="M7" s="1">
        <v>366496378.375</v>
      </c>
      <c r="N7" s="1">
        <v>436842761.25</v>
      </c>
      <c r="O7" s="1">
        <v>393423084.39060003</v>
      </c>
      <c r="P7" s="1">
        <v>469887297.5</v>
      </c>
      <c r="Q7" s="1">
        <v>423008618.60000002</v>
      </c>
      <c r="R7" s="1">
        <v>339495038.30999994</v>
      </c>
      <c r="S7" s="1">
        <v>230506176.75</v>
      </c>
      <c r="T7" s="6">
        <v>3076025359.1756001</v>
      </c>
      <c r="U7" s="1">
        <v>4553789323.6756001</v>
      </c>
    </row>
    <row r="8" spans="2:21" x14ac:dyDescent="0.25">
      <c r="B8" t="s">
        <v>31</v>
      </c>
      <c r="C8" s="1"/>
      <c r="D8" s="1"/>
      <c r="E8" s="1"/>
      <c r="F8" s="1"/>
      <c r="G8" s="1"/>
      <c r="H8" s="1"/>
      <c r="I8" s="1">
        <v>51090520</v>
      </c>
      <c r="J8" s="1">
        <v>177093399.9023</v>
      </c>
      <c r="K8" s="1">
        <v>283495045.34570003</v>
      </c>
      <c r="L8" s="1">
        <v>305387454.86799997</v>
      </c>
      <c r="M8" s="1">
        <v>416503610.78130001</v>
      </c>
      <c r="N8" s="1">
        <v>437733670.60839999</v>
      </c>
      <c r="O8" s="1">
        <v>386404349.18239999</v>
      </c>
      <c r="P8" s="1">
        <v>287423238.33999997</v>
      </c>
      <c r="Q8" s="1">
        <v>266041036.29999998</v>
      </c>
      <c r="R8" s="1">
        <v>542419931.67999995</v>
      </c>
      <c r="S8" s="1">
        <v>156124738.34009999</v>
      </c>
      <c r="T8" s="6">
        <v>2798038030.1001997</v>
      </c>
      <c r="U8" s="1">
        <v>3309716995.3481998</v>
      </c>
    </row>
    <row r="9" spans="2:21" x14ac:dyDescent="0.25">
      <c r="B9" t="s">
        <v>36</v>
      </c>
      <c r="C9" s="1"/>
      <c r="D9" s="1"/>
      <c r="E9" s="1"/>
      <c r="F9" s="1"/>
      <c r="G9" s="1">
        <v>0</v>
      </c>
      <c r="H9" s="1">
        <v>43975426</v>
      </c>
      <c r="I9" s="1">
        <v>143034111.53130001</v>
      </c>
      <c r="J9" s="1">
        <v>362936253.0079</v>
      </c>
      <c r="K9" s="1">
        <v>223173281.14519998</v>
      </c>
      <c r="L9" s="1">
        <v>315603337.72789991</v>
      </c>
      <c r="M9" s="1">
        <v>356658555.27089995</v>
      </c>
      <c r="N9" s="1">
        <v>289465546.73330003</v>
      </c>
      <c r="O9" s="1">
        <v>250367540.35009998</v>
      </c>
      <c r="P9" s="1">
        <v>212120873.99000001</v>
      </c>
      <c r="Q9" s="1">
        <v>181803451.34</v>
      </c>
      <c r="R9" s="1">
        <v>156499959.31999999</v>
      </c>
      <c r="S9" s="1">
        <v>312929214.62480003</v>
      </c>
      <c r="T9" s="6">
        <v>2075448479.3569996</v>
      </c>
      <c r="U9" s="1">
        <v>2848567551.0414009</v>
      </c>
    </row>
    <row r="10" spans="2:21" x14ac:dyDescent="0.25">
      <c r="B10" t="s">
        <v>77</v>
      </c>
      <c r="C10" s="1"/>
      <c r="D10" s="1"/>
      <c r="E10" s="1"/>
      <c r="F10" s="1"/>
      <c r="G10" s="1"/>
      <c r="H10" s="1"/>
      <c r="I10" s="1"/>
      <c r="J10" s="1">
        <v>52447258.599600002</v>
      </c>
      <c r="K10" s="1">
        <v>72820405.543400005</v>
      </c>
      <c r="L10" s="1">
        <v>198910470.94080001</v>
      </c>
      <c r="M10" s="1">
        <v>195062582.57750002</v>
      </c>
      <c r="N10" s="1">
        <v>386260794.2277</v>
      </c>
      <c r="O10" s="1">
        <v>283101984.62559998</v>
      </c>
      <c r="P10" s="1">
        <v>288105122.69</v>
      </c>
      <c r="Q10" s="1">
        <v>408524666.49999994</v>
      </c>
      <c r="R10" s="1">
        <v>52052924.560000002</v>
      </c>
      <c r="S10" s="1">
        <v>259256500.1363</v>
      </c>
      <c r="T10" s="6">
        <v>2071275046.2579</v>
      </c>
      <c r="U10" s="1">
        <v>2196542710.4008999</v>
      </c>
    </row>
    <row r="11" spans="2:21" x14ac:dyDescent="0.25">
      <c r="B11" t="s">
        <v>64</v>
      </c>
      <c r="C11" s="1"/>
      <c r="D11" s="1"/>
      <c r="E11" s="1"/>
      <c r="F11" s="1"/>
      <c r="G11" s="1">
        <v>38910104</v>
      </c>
      <c r="H11" s="1">
        <v>40822056</v>
      </c>
      <c r="I11" s="1">
        <v>107483975</v>
      </c>
      <c r="J11" s="1">
        <v>174046909</v>
      </c>
      <c r="K11" s="1">
        <v>199408055</v>
      </c>
      <c r="L11" s="1">
        <v>209627196</v>
      </c>
      <c r="M11" s="1">
        <v>343079716</v>
      </c>
      <c r="N11" s="1">
        <v>290954350.5</v>
      </c>
      <c r="O11" s="1">
        <v>274629440</v>
      </c>
      <c r="P11" s="1">
        <v>255928406.77000001</v>
      </c>
      <c r="Q11" s="1">
        <v>231071115</v>
      </c>
      <c r="R11" s="1">
        <v>38868873</v>
      </c>
      <c r="S11" s="1"/>
      <c r="T11" s="6">
        <v>1644159097.27</v>
      </c>
      <c r="U11" s="1">
        <v>2204830196.27</v>
      </c>
    </row>
    <row r="12" spans="2:21" x14ac:dyDescent="0.25">
      <c r="B12" t="s">
        <v>29</v>
      </c>
      <c r="C12" s="1"/>
      <c r="D12" s="1"/>
      <c r="E12" s="1"/>
      <c r="F12" s="1">
        <v>354361944</v>
      </c>
      <c r="G12" s="1">
        <v>432322781</v>
      </c>
      <c r="H12" s="1">
        <v>42014424</v>
      </c>
      <c r="I12" s="1">
        <v>45808624</v>
      </c>
      <c r="J12" s="1">
        <v>78803413</v>
      </c>
      <c r="K12" s="1">
        <v>56433841</v>
      </c>
      <c r="L12" s="1">
        <v>107328533</v>
      </c>
      <c r="M12" s="1">
        <v>106869360.25</v>
      </c>
      <c r="N12" s="1">
        <v>110566093.15620001</v>
      </c>
      <c r="O12" s="1">
        <v>117623896.03120001</v>
      </c>
      <c r="P12" s="1">
        <v>193246849</v>
      </c>
      <c r="Q12" s="1">
        <v>171168941.09</v>
      </c>
      <c r="R12" s="1">
        <v>244218625.66999999</v>
      </c>
      <c r="S12" s="1">
        <v>353391639.65619999</v>
      </c>
      <c r="T12" s="6">
        <v>1404413937.8536</v>
      </c>
      <c r="U12" s="1">
        <v>2414158964.8536</v>
      </c>
    </row>
    <row r="13" spans="2:21" x14ac:dyDescent="0.25">
      <c r="B13" t="s">
        <v>41</v>
      </c>
      <c r="C13" s="1"/>
      <c r="D13" s="1"/>
      <c r="E13" s="1"/>
      <c r="F13" s="1"/>
      <c r="G13" s="1"/>
      <c r="H13" s="1">
        <v>0</v>
      </c>
      <c r="I13" s="1">
        <v>128256847</v>
      </c>
      <c r="J13" s="1">
        <v>238026951</v>
      </c>
      <c r="K13" s="1">
        <v>239005960</v>
      </c>
      <c r="L13" s="1">
        <v>212117829.25</v>
      </c>
      <c r="M13" s="1">
        <v>204496158.25</v>
      </c>
      <c r="N13" s="1">
        <v>257721884.91800001</v>
      </c>
      <c r="O13" s="1">
        <v>241774667.1719</v>
      </c>
      <c r="P13" s="1">
        <v>192057866.17000002</v>
      </c>
      <c r="Q13" s="1">
        <v>131804205.68000001</v>
      </c>
      <c r="R13" s="1">
        <v>116490455.09</v>
      </c>
      <c r="S13" s="1">
        <v>37109672.296899997</v>
      </c>
      <c r="T13" s="6">
        <v>1393572738.8268001</v>
      </c>
      <c r="U13" s="1">
        <v>1998862496.8268001</v>
      </c>
    </row>
    <row r="14" spans="2:21" x14ac:dyDescent="0.25">
      <c r="B14" t="s">
        <v>39</v>
      </c>
      <c r="C14" s="1">
        <v>12076223</v>
      </c>
      <c r="D14" s="1">
        <v>10872755</v>
      </c>
      <c r="E14" s="1">
        <v>12211040</v>
      </c>
      <c r="F14" s="1">
        <v>3722948</v>
      </c>
      <c r="G14" s="1">
        <v>41711072</v>
      </c>
      <c r="H14" s="1">
        <v>16201020</v>
      </c>
      <c r="I14" s="1">
        <v>70785638.406300008</v>
      </c>
      <c r="J14" s="1">
        <v>104944526.08410001</v>
      </c>
      <c r="K14" s="1">
        <v>142716283.0986</v>
      </c>
      <c r="L14" s="1">
        <v>149549046.0596</v>
      </c>
      <c r="M14" s="1">
        <v>141784161.85139999</v>
      </c>
      <c r="N14" s="1">
        <v>148463677.50640002</v>
      </c>
      <c r="O14" s="1">
        <v>144208345.01240003</v>
      </c>
      <c r="P14" s="1">
        <v>164805910.86000001</v>
      </c>
      <c r="Q14" s="1">
        <v>162929085.99000001</v>
      </c>
      <c r="R14" s="1">
        <v>144067568.10999998</v>
      </c>
      <c r="S14" s="1">
        <v>194820496.6178</v>
      </c>
      <c r="T14" s="6">
        <v>1250628292.0076001</v>
      </c>
      <c r="U14" s="1">
        <v>1665869797.5965998</v>
      </c>
    </row>
    <row r="15" spans="2:21" x14ac:dyDescent="0.25">
      <c r="B15" t="s">
        <v>124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37684308</v>
      </c>
      <c r="N15" s="1"/>
      <c r="O15" s="1">
        <v>244421728</v>
      </c>
      <c r="P15" s="1">
        <v>255584618</v>
      </c>
      <c r="Q15" s="1">
        <v>247780163</v>
      </c>
      <c r="R15" s="1">
        <v>105016679.98</v>
      </c>
      <c r="S15" s="1">
        <v>301951523.96670002</v>
      </c>
      <c r="T15" s="6">
        <v>1192439020.9467001</v>
      </c>
      <c r="U15" s="1">
        <v>1192439020.9467001</v>
      </c>
    </row>
    <row r="16" spans="2:21" x14ac:dyDescent="0.25">
      <c r="B16" t="s">
        <v>48</v>
      </c>
      <c r="C16" s="1">
        <v>11263089</v>
      </c>
      <c r="D16" s="1">
        <v>14964537</v>
      </c>
      <c r="E16" s="1">
        <v>18967193</v>
      </c>
      <c r="F16" s="1">
        <v>26831244</v>
      </c>
      <c r="G16" s="1">
        <v>33426096</v>
      </c>
      <c r="H16" s="1">
        <v>27324821</v>
      </c>
      <c r="I16" s="1">
        <v>37110082</v>
      </c>
      <c r="J16" s="1">
        <v>31616754</v>
      </c>
      <c r="K16" s="1">
        <v>67243936</v>
      </c>
      <c r="L16" s="1">
        <v>14247086.5</v>
      </c>
      <c r="M16" s="1">
        <v>40275083.031300001</v>
      </c>
      <c r="N16" s="1">
        <v>61207502.265600003</v>
      </c>
      <c r="O16" s="1">
        <v>75848094.152600005</v>
      </c>
      <c r="P16" s="1">
        <v>196741391.79999998</v>
      </c>
      <c r="Q16" s="1">
        <v>145651366.25999996</v>
      </c>
      <c r="R16" s="1">
        <v>161901875.58999997</v>
      </c>
      <c r="S16" s="1">
        <v>128819452.0547</v>
      </c>
      <c r="T16" s="6">
        <v>824691851.65419996</v>
      </c>
      <c r="U16" s="1">
        <v>1093439603.6541998</v>
      </c>
    </row>
    <row r="17" spans="2:21" x14ac:dyDescent="0.25">
      <c r="B17" t="s">
        <v>111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45697428</v>
      </c>
      <c r="P17" s="1">
        <v>103940619.88</v>
      </c>
      <c r="Q17" s="1">
        <v>107041509.76000001</v>
      </c>
      <c r="R17" s="1">
        <v>98418290.219999999</v>
      </c>
      <c r="S17" s="1">
        <v>140639085.38620001</v>
      </c>
      <c r="T17" s="6">
        <v>495736933.24620003</v>
      </c>
      <c r="U17" s="1">
        <v>495736933.24620003</v>
      </c>
    </row>
    <row r="18" spans="2:21" x14ac:dyDescent="0.25">
      <c r="B18" t="s">
        <v>103</v>
      </c>
      <c r="C18" s="1"/>
      <c r="D18" s="1"/>
      <c r="E18" s="1"/>
      <c r="F18" s="1"/>
      <c r="G18" s="1"/>
      <c r="H18" s="1"/>
      <c r="I18" s="1"/>
      <c r="J18" s="1"/>
      <c r="K18" s="1"/>
      <c r="L18" s="1">
        <v>87311704.453099996</v>
      </c>
      <c r="M18" s="1">
        <v>97635824.875</v>
      </c>
      <c r="N18" s="1">
        <v>67595646.5</v>
      </c>
      <c r="O18" s="1">
        <v>73450858.671900004</v>
      </c>
      <c r="P18" s="1">
        <v>69814980.090000004</v>
      </c>
      <c r="Q18" s="1">
        <v>55584342.530000001</v>
      </c>
      <c r="R18" s="1">
        <v>-1.1000000000000001</v>
      </c>
      <c r="S18" s="1"/>
      <c r="T18" s="6">
        <v>451393356.01999998</v>
      </c>
      <c r="U18" s="1">
        <v>451393356.01999998</v>
      </c>
    </row>
    <row r="19" spans="2:21" x14ac:dyDescent="0.25">
      <c r="B19" t="s">
        <v>53</v>
      </c>
      <c r="C19" s="1"/>
      <c r="D19" s="1"/>
      <c r="E19" s="1"/>
      <c r="F19" s="1"/>
      <c r="G19" s="1"/>
      <c r="H19" s="1"/>
      <c r="I19" s="1">
        <v>737771</v>
      </c>
      <c r="J19" s="1">
        <v>0</v>
      </c>
      <c r="K19" s="1">
        <v>-55508.761700000003</v>
      </c>
      <c r="L19" s="1">
        <v>22233305</v>
      </c>
      <c r="M19" s="1">
        <v>25834602.8829</v>
      </c>
      <c r="N19" s="1">
        <v>22202303.9542</v>
      </c>
      <c r="O19" s="1">
        <v>25961770.461200003</v>
      </c>
      <c r="P19" s="1">
        <v>23764650.909999996</v>
      </c>
      <c r="Q19" s="1">
        <v>32341932.360000003</v>
      </c>
      <c r="R19" s="1">
        <v>136532742.69</v>
      </c>
      <c r="S19" s="1">
        <v>86785257.842900008</v>
      </c>
      <c r="T19" s="6">
        <v>375656566.10119998</v>
      </c>
      <c r="U19" s="1">
        <v>376338828.33950007</v>
      </c>
    </row>
    <row r="20" spans="2:21" x14ac:dyDescent="0.25">
      <c r="B20" t="s">
        <v>72</v>
      </c>
      <c r="C20" s="1"/>
      <c r="D20" s="1"/>
      <c r="E20" s="1"/>
      <c r="F20" s="1"/>
      <c r="G20" s="1"/>
      <c r="H20" s="1"/>
      <c r="I20" s="1"/>
      <c r="J20" s="1">
        <v>5000</v>
      </c>
      <c r="K20" s="1">
        <v>70656554</v>
      </c>
      <c r="L20" s="1">
        <v>93967999</v>
      </c>
      <c r="M20" s="1">
        <v>74056429.994100004</v>
      </c>
      <c r="N20" s="1">
        <v>69207577</v>
      </c>
      <c r="O20" s="1">
        <v>48072337.3125</v>
      </c>
      <c r="P20" s="1">
        <v>48745577.75</v>
      </c>
      <c r="Q20" s="1">
        <v>25905314.489999998</v>
      </c>
      <c r="R20" s="1">
        <v>-7649696.5800000001</v>
      </c>
      <c r="S20" s="1">
        <v>-1370487.3788999999</v>
      </c>
      <c r="T20" s="6">
        <v>350935051.58770001</v>
      </c>
      <c r="U20" s="1">
        <v>421596605.58770001</v>
      </c>
    </row>
    <row r="21" spans="2:21" x14ac:dyDescent="0.25">
      <c r="B21" t="s">
        <v>87</v>
      </c>
      <c r="C21" s="1"/>
      <c r="D21" s="1"/>
      <c r="E21" s="1"/>
      <c r="F21" s="1"/>
      <c r="G21" s="1">
        <v>18004428</v>
      </c>
      <c r="H21" s="1">
        <v>1435601</v>
      </c>
      <c r="I21" s="1">
        <v>2952224</v>
      </c>
      <c r="J21" s="1">
        <v>36613627.648400001</v>
      </c>
      <c r="K21" s="1">
        <v>30001128.281199999</v>
      </c>
      <c r="L21" s="1">
        <v>43276357.797799997</v>
      </c>
      <c r="M21" s="1">
        <v>67616001.846399993</v>
      </c>
      <c r="N21" s="1">
        <v>44245146.270900004</v>
      </c>
      <c r="O21" s="1">
        <v>51331739.167999998</v>
      </c>
      <c r="P21" s="1">
        <v>34963026.859999999</v>
      </c>
      <c r="Q21" s="1">
        <v>17641632.100000001</v>
      </c>
      <c r="R21" s="1">
        <v>18182464.59</v>
      </c>
      <c r="S21" s="1">
        <v>689458.35210000002</v>
      </c>
      <c r="T21" s="6">
        <v>277945826.98520005</v>
      </c>
      <c r="U21" s="1">
        <v>366952835.91480005</v>
      </c>
    </row>
    <row r="22" spans="2:21" x14ac:dyDescent="0.25">
      <c r="B22" t="s">
        <v>131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37227644.5</v>
      </c>
      <c r="P22" s="1">
        <v>48921611.060000002</v>
      </c>
      <c r="Q22" s="1">
        <v>59815642.789999999</v>
      </c>
      <c r="R22" s="1">
        <v>61803091.090000004</v>
      </c>
      <c r="S22" s="1">
        <v>56161182.192599997</v>
      </c>
      <c r="T22" s="6">
        <v>263929171.63260001</v>
      </c>
      <c r="U22" s="1">
        <v>263929171.63260001</v>
      </c>
    </row>
    <row r="23" spans="2:21" hidden="1" x14ac:dyDescent="0.25">
      <c r="B23" t="s">
        <v>34</v>
      </c>
      <c r="C23" s="1"/>
      <c r="D23" s="1"/>
      <c r="E23" s="1"/>
      <c r="F23" s="1"/>
      <c r="G23" s="1"/>
      <c r="H23" s="1"/>
      <c r="I23" s="1"/>
      <c r="J23" s="1">
        <v>10692229</v>
      </c>
      <c r="K23" s="1">
        <v>22865402</v>
      </c>
      <c r="L23" s="1">
        <v>23832379</v>
      </c>
      <c r="M23" s="1">
        <v>30881889</v>
      </c>
      <c r="N23" s="1">
        <v>27597097</v>
      </c>
      <c r="O23" s="1">
        <v>29671391</v>
      </c>
      <c r="P23" s="1">
        <v>30837197.050000001</v>
      </c>
      <c r="Q23" s="1">
        <v>30334316.98</v>
      </c>
      <c r="R23" s="1">
        <v>29974577</v>
      </c>
      <c r="S23" s="1">
        <v>26766310.453400001</v>
      </c>
      <c r="T23" s="6">
        <v>229895157.48339999</v>
      </c>
      <c r="U23" s="1">
        <v>263452788.48339999</v>
      </c>
    </row>
    <row r="24" spans="2:21" hidden="1" x14ac:dyDescent="0.25">
      <c r="B24" t="s">
        <v>57</v>
      </c>
      <c r="C24" s="1"/>
      <c r="D24" s="1"/>
      <c r="E24" s="1"/>
      <c r="F24" s="1"/>
      <c r="G24" s="1"/>
      <c r="H24" s="1"/>
      <c r="I24" s="1">
        <v>14219224.8125</v>
      </c>
      <c r="J24" s="1">
        <v>17622075</v>
      </c>
      <c r="K24" s="1">
        <v>22728252</v>
      </c>
      <c r="L24" s="1">
        <v>25760504</v>
      </c>
      <c r="M24" s="1">
        <v>22250514</v>
      </c>
      <c r="N24" s="1">
        <v>24246470</v>
      </c>
      <c r="O24" s="1">
        <v>25245238.5</v>
      </c>
      <c r="P24" s="1">
        <v>28786018.719999999</v>
      </c>
      <c r="Q24" s="1">
        <v>25477269.16</v>
      </c>
      <c r="R24" s="1">
        <v>26599942.899999999</v>
      </c>
      <c r="S24" s="1">
        <v>28796597.429699998</v>
      </c>
      <c r="T24" s="6">
        <v>207162554.70969999</v>
      </c>
      <c r="U24" s="1">
        <v>261732106.52219999</v>
      </c>
    </row>
    <row r="25" spans="2:21" hidden="1" x14ac:dyDescent="0.25">
      <c r="B25" t="s">
        <v>69</v>
      </c>
      <c r="C25" s="1"/>
      <c r="D25" s="1"/>
      <c r="E25" s="1"/>
      <c r="F25" s="1"/>
      <c r="G25" s="1"/>
      <c r="H25" s="1">
        <v>4920000</v>
      </c>
      <c r="I25" s="1"/>
      <c r="J25" s="1">
        <v>476626</v>
      </c>
      <c r="K25" s="1">
        <v>6323274</v>
      </c>
      <c r="L25" s="1">
        <v>13265729</v>
      </c>
      <c r="M25" s="1">
        <v>12173348</v>
      </c>
      <c r="N25" s="1">
        <v>10877504</v>
      </c>
      <c r="O25" s="1">
        <v>10689686.4299</v>
      </c>
      <c r="P25" s="1">
        <v>16859963.559999999</v>
      </c>
      <c r="Q25" s="1">
        <v>66075602.710000001</v>
      </c>
      <c r="R25" s="1">
        <v>35288194.230000004</v>
      </c>
      <c r="S25" s="1">
        <v>23314751.2324</v>
      </c>
      <c r="T25" s="6">
        <v>188544779.16229999</v>
      </c>
      <c r="U25" s="1">
        <v>200264679.16229999</v>
      </c>
    </row>
    <row r="26" spans="2:21" hidden="1" x14ac:dyDescent="0.25">
      <c r="B26" t="s">
        <v>67</v>
      </c>
      <c r="C26" s="1"/>
      <c r="D26" s="1"/>
      <c r="E26" s="1"/>
      <c r="F26" s="1"/>
      <c r="G26" s="1"/>
      <c r="H26" s="1"/>
      <c r="I26" s="1">
        <v>16610361</v>
      </c>
      <c r="J26" s="1">
        <v>4104543</v>
      </c>
      <c r="K26" s="1"/>
      <c r="L26" s="1">
        <v>84420</v>
      </c>
      <c r="M26" s="1">
        <v>106635108</v>
      </c>
      <c r="N26" s="1">
        <v>12051198.545</v>
      </c>
      <c r="O26" s="1"/>
      <c r="P26" s="1">
        <v>2233832.9700000002</v>
      </c>
      <c r="Q26" s="1">
        <v>21272802.600000001</v>
      </c>
      <c r="R26" s="1"/>
      <c r="S26" s="1"/>
      <c r="T26" s="6">
        <v>142277362.11500001</v>
      </c>
      <c r="U26" s="1">
        <v>162992266.11499998</v>
      </c>
    </row>
    <row r="27" spans="2:21" hidden="1" x14ac:dyDescent="0.25">
      <c r="B27" t="s">
        <v>15</v>
      </c>
      <c r="C27" s="1"/>
      <c r="D27" s="1"/>
      <c r="E27" s="1">
        <v>4025373</v>
      </c>
      <c r="F27" s="1">
        <v>4695966</v>
      </c>
      <c r="G27" s="1">
        <v>4394946</v>
      </c>
      <c r="H27" s="1">
        <v>592539</v>
      </c>
      <c r="I27" s="1">
        <v>8880463.125</v>
      </c>
      <c r="J27" s="1">
        <v>4899612</v>
      </c>
      <c r="K27" s="1">
        <v>2510630.625</v>
      </c>
      <c r="L27" s="1">
        <v>8846612</v>
      </c>
      <c r="M27" s="1">
        <v>1921653.25</v>
      </c>
      <c r="N27" s="1">
        <v>7496998.8125</v>
      </c>
      <c r="O27" s="1">
        <v>7400788.375</v>
      </c>
      <c r="P27" s="1">
        <v>11540586.1</v>
      </c>
      <c r="Q27" s="1">
        <v>40363613.659999996</v>
      </c>
      <c r="R27" s="1">
        <v>16597897.719999999</v>
      </c>
      <c r="S27" s="1">
        <v>18860730.1094</v>
      </c>
      <c r="T27" s="6">
        <v>113028880.02689999</v>
      </c>
      <c r="U27" s="1">
        <v>143028409.77689999</v>
      </c>
    </row>
    <row r="28" spans="2:21" hidden="1" x14ac:dyDescent="0.25">
      <c r="B28" t="s">
        <v>185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68553736</v>
      </c>
      <c r="T28" s="6">
        <v>68553736</v>
      </c>
      <c r="U28" s="1">
        <v>68553736</v>
      </c>
    </row>
    <row r="29" spans="2:21" hidden="1" x14ac:dyDescent="0.25">
      <c r="B29" t="s">
        <v>120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11000836</v>
      </c>
      <c r="P29" s="1">
        <v>40534968</v>
      </c>
      <c r="Q29" s="1">
        <v>3382713</v>
      </c>
      <c r="R29" s="1"/>
      <c r="S29" s="1"/>
      <c r="T29" s="6">
        <v>54918517</v>
      </c>
      <c r="U29" s="1">
        <v>54918517</v>
      </c>
    </row>
    <row r="30" spans="2:21" hidden="1" x14ac:dyDescent="0.25">
      <c r="B30" t="s">
        <v>122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14060250.390000001</v>
      </c>
      <c r="Q30" s="1">
        <v>13632359.35</v>
      </c>
      <c r="R30" s="1">
        <v>18988535</v>
      </c>
      <c r="S30" s="1">
        <v>0</v>
      </c>
      <c r="T30" s="6">
        <v>46681144.740000002</v>
      </c>
      <c r="U30" s="1">
        <v>46681144.740000002</v>
      </c>
    </row>
    <row r="31" spans="2:21" hidden="1" x14ac:dyDescent="0.25">
      <c r="B31" t="s">
        <v>127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10970000</v>
      </c>
      <c r="Q31" s="1">
        <v>8450000</v>
      </c>
      <c r="R31" s="1">
        <v>11375000</v>
      </c>
      <c r="S31" s="1">
        <v>13065000</v>
      </c>
      <c r="T31" s="6">
        <v>43860000</v>
      </c>
      <c r="U31" s="1">
        <v>43860000</v>
      </c>
    </row>
    <row r="32" spans="2:21" hidden="1" x14ac:dyDescent="0.25">
      <c r="B32" t="s">
        <v>117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3571.4299000000001</v>
      </c>
      <c r="P32" s="1">
        <v>4527159.71</v>
      </c>
      <c r="Q32" s="1">
        <v>9262893.3300000001</v>
      </c>
      <c r="R32" s="1">
        <v>12099633.09</v>
      </c>
      <c r="S32" s="1">
        <v>7805961.0312999999</v>
      </c>
      <c r="T32" s="6">
        <v>33699218.591200002</v>
      </c>
      <c r="U32" s="1">
        <v>33699218.591200002</v>
      </c>
    </row>
    <row r="33" spans="2:21" hidden="1" x14ac:dyDescent="0.25">
      <c r="B33" t="s">
        <v>85</v>
      </c>
      <c r="C33" s="1"/>
      <c r="D33" s="1"/>
      <c r="E33" s="1"/>
      <c r="F33" s="1"/>
      <c r="G33" s="1">
        <v>9230660</v>
      </c>
      <c r="H33" s="1">
        <v>7995057</v>
      </c>
      <c r="I33" s="1">
        <v>8284300</v>
      </c>
      <c r="J33" s="1">
        <v>8292714</v>
      </c>
      <c r="K33" s="1">
        <v>8900764.5</v>
      </c>
      <c r="L33" s="1">
        <v>876055.625</v>
      </c>
      <c r="M33" s="1">
        <v>1282835.375</v>
      </c>
      <c r="N33" s="1"/>
      <c r="O33" s="1">
        <v>6089783.25</v>
      </c>
      <c r="P33" s="1">
        <v>11474335.939999999</v>
      </c>
      <c r="Q33" s="1">
        <v>-1796715.77</v>
      </c>
      <c r="R33" s="1">
        <v>-565095.72</v>
      </c>
      <c r="S33" s="1"/>
      <c r="T33" s="6">
        <v>17361198.699999999</v>
      </c>
      <c r="U33" s="1">
        <v>60064694.199999996</v>
      </c>
    </row>
    <row r="34" spans="2:21" hidden="1" x14ac:dyDescent="0.25">
      <c r="B34" t="s">
        <v>79</v>
      </c>
      <c r="C34" s="1"/>
      <c r="D34" s="1"/>
      <c r="E34" s="1"/>
      <c r="F34" s="1"/>
      <c r="G34" s="1"/>
      <c r="H34" s="1"/>
      <c r="I34" s="1">
        <v>5682398</v>
      </c>
      <c r="J34" s="1">
        <v>6294502.75</v>
      </c>
      <c r="K34" s="1">
        <v>4312755.875</v>
      </c>
      <c r="L34" s="1">
        <v>9270886.1250999998</v>
      </c>
      <c r="M34" s="1">
        <v>2009998.9727</v>
      </c>
      <c r="N34" s="1">
        <v>1674280.2187999999</v>
      </c>
      <c r="O34" s="1">
        <v>0</v>
      </c>
      <c r="P34" s="1"/>
      <c r="Q34" s="1"/>
      <c r="R34" s="1">
        <v>-18914.490000000002</v>
      </c>
      <c r="S34" s="1"/>
      <c r="T34" s="6">
        <v>12936250.826599998</v>
      </c>
      <c r="U34" s="1">
        <v>29225907.451600004</v>
      </c>
    </row>
    <row r="35" spans="2:21" hidden="1" x14ac:dyDescent="0.25">
      <c r="B35" t="s">
        <v>148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595.24000000000024</v>
      </c>
      <c r="R35" s="1">
        <v>7195584.3399999999</v>
      </c>
      <c r="S35" s="1">
        <v>0</v>
      </c>
      <c r="T35" s="6">
        <v>7196179.5800000001</v>
      </c>
      <c r="U35" s="1">
        <v>7196179.5800000001</v>
      </c>
    </row>
    <row r="36" spans="2:21" hidden="1" x14ac:dyDescent="0.25">
      <c r="B36" t="s">
        <v>172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254735.67</v>
      </c>
      <c r="R36" s="1">
        <v>3183239.35</v>
      </c>
      <c r="S36" s="1">
        <v>3607775.0898000002</v>
      </c>
      <c r="T36" s="6">
        <v>7045750.1097999997</v>
      </c>
      <c r="U36" s="1">
        <v>7045750.1097999997</v>
      </c>
    </row>
    <row r="37" spans="2:21" hidden="1" x14ac:dyDescent="0.25">
      <c r="B37" t="s">
        <v>27</v>
      </c>
      <c r="C37" s="1"/>
      <c r="D37" s="1"/>
      <c r="E37" s="1"/>
      <c r="F37" s="1"/>
      <c r="G37" s="1">
        <v>27133796</v>
      </c>
      <c r="H37" s="1">
        <v>37475494</v>
      </c>
      <c r="I37" s="1">
        <v>24739843</v>
      </c>
      <c r="J37" s="1">
        <v>11067602</v>
      </c>
      <c r="K37" s="1">
        <v>9994704</v>
      </c>
      <c r="L37" s="1">
        <v>6016095</v>
      </c>
      <c r="M37" s="1"/>
      <c r="N37" s="1">
        <v>0</v>
      </c>
      <c r="O37" s="1"/>
      <c r="P37" s="1"/>
      <c r="Q37" s="1"/>
      <c r="R37" s="1"/>
      <c r="S37" s="1"/>
      <c r="T37" s="6">
        <v>6016095</v>
      </c>
      <c r="U37" s="1">
        <v>116427534</v>
      </c>
    </row>
    <row r="38" spans="2:21" hidden="1" x14ac:dyDescent="0.25">
      <c r="B38" t="s">
        <v>138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480422.37</v>
      </c>
      <c r="R38" s="1">
        <v>3408829.8199999994</v>
      </c>
      <c r="S38" s="1">
        <v>8477.5293000000001</v>
      </c>
      <c r="T38" s="6">
        <v>3897729.7192999995</v>
      </c>
      <c r="U38" s="1">
        <v>3897729.7192999995</v>
      </c>
    </row>
    <row r="39" spans="2:21" hidden="1" x14ac:dyDescent="0.25">
      <c r="B39" t="s">
        <v>113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3571.4299000000001</v>
      </c>
      <c r="P39" s="1">
        <v>2367506.1800000002</v>
      </c>
      <c r="Q39" s="1">
        <v>1141814.93</v>
      </c>
      <c r="R39" s="1">
        <v>-9453.73</v>
      </c>
      <c r="S39" s="1">
        <v>0</v>
      </c>
      <c r="T39" s="6">
        <v>3503438.8099000002</v>
      </c>
      <c r="U39" s="1">
        <v>3503438.8099000002</v>
      </c>
    </row>
    <row r="40" spans="2:21" hidden="1" x14ac:dyDescent="0.25">
      <c r="B40" t="s">
        <v>109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944510</v>
      </c>
      <c r="P40" s="1"/>
      <c r="Q40" s="1"/>
      <c r="R40" s="1"/>
      <c r="S40" s="1"/>
      <c r="T40" s="6">
        <v>944510</v>
      </c>
      <c r="U40" s="1">
        <v>944510</v>
      </c>
    </row>
    <row r="41" spans="2:21" hidden="1" x14ac:dyDescent="0.25">
      <c r="B41" t="s">
        <v>115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v>386242.71879999997</v>
      </c>
      <c r="O41" s="1">
        <v>0</v>
      </c>
      <c r="P41" s="1">
        <v>324205.95</v>
      </c>
      <c r="Q41" s="1"/>
      <c r="R41" s="1"/>
      <c r="S41" s="1"/>
      <c r="T41" s="6">
        <v>710448.66879999998</v>
      </c>
      <c r="U41" s="1">
        <v>710448.66879999998</v>
      </c>
    </row>
    <row r="42" spans="2:21" hidden="1" x14ac:dyDescent="0.25">
      <c r="B42" t="s">
        <v>195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451217.8125</v>
      </c>
      <c r="T42" s="6">
        <v>451217.8125</v>
      </c>
      <c r="U42" s="1">
        <v>451217.8125</v>
      </c>
    </row>
    <row r="43" spans="2:21" hidden="1" x14ac:dyDescent="0.25">
      <c r="B43" t="s">
        <v>55</v>
      </c>
      <c r="C43" s="1"/>
      <c r="D43" s="1"/>
      <c r="E43" s="1"/>
      <c r="F43" s="1"/>
      <c r="G43" s="1"/>
      <c r="H43" s="1"/>
      <c r="I43" s="1"/>
      <c r="J43" s="1">
        <v>706486</v>
      </c>
      <c r="K43" s="1"/>
      <c r="L43" s="1">
        <v>265914.93</v>
      </c>
      <c r="M43" s="1"/>
      <c r="N43" s="1"/>
      <c r="O43" s="1"/>
      <c r="P43" s="1"/>
      <c r="Q43" s="1">
        <v>4166.67</v>
      </c>
      <c r="R43" s="1">
        <v>0</v>
      </c>
      <c r="S43" s="1">
        <v>0</v>
      </c>
      <c r="T43" s="6">
        <v>270081.59999999998</v>
      </c>
      <c r="U43" s="1">
        <v>976567.6</v>
      </c>
    </row>
    <row r="44" spans="2:21" hidden="1" x14ac:dyDescent="0.25">
      <c r="B44" t="s">
        <v>100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182007.5313</v>
      </c>
      <c r="O44" s="1"/>
      <c r="P44" s="1"/>
      <c r="Q44" s="1"/>
      <c r="R44" s="1"/>
      <c r="S44" s="1"/>
      <c r="T44" s="6">
        <v>182007.5313</v>
      </c>
      <c r="U44" s="1">
        <v>182007.5313</v>
      </c>
    </row>
    <row r="45" spans="2:21" hidden="1" x14ac:dyDescent="0.25">
      <c r="B45" t="s">
        <v>106</v>
      </c>
      <c r="C45" s="1"/>
      <c r="D45" s="1"/>
      <c r="E45" s="1"/>
      <c r="F45" s="1"/>
      <c r="G45" s="1"/>
      <c r="H45" s="1"/>
      <c r="I45" s="1"/>
      <c r="J45" s="1"/>
      <c r="K45" s="1"/>
      <c r="L45" s="1">
        <v>99950</v>
      </c>
      <c r="M45" s="1">
        <v>79950</v>
      </c>
      <c r="N45" s="1"/>
      <c r="O45" s="1"/>
      <c r="P45" s="1"/>
      <c r="Q45" s="1"/>
      <c r="R45" s="1"/>
      <c r="S45" s="1"/>
      <c r="T45" s="6">
        <v>179900</v>
      </c>
      <c r="U45" s="1">
        <v>179900</v>
      </c>
    </row>
    <row r="46" spans="2:21" hidden="1" x14ac:dyDescent="0.25">
      <c r="B46" t="s">
        <v>189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65320</v>
      </c>
      <c r="T46" s="6">
        <v>65320</v>
      </c>
      <c r="U46" s="1">
        <v>65320</v>
      </c>
    </row>
    <row r="47" spans="2:21" hidden="1" x14ac:dyDescent="0.25">
      <c r="B47" t="s">
        <v>179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4166.67</v>
      </c>
      <c r="R47" s="1">
        <v>0</v>
      </c>
      <c r="S47" s="1">
        <v>3955.7656000000002</v>
      </c>
      <c r="T47" s="6">
        <v>8122.4356000000007</v>
      </c>
      <c r="U47" s="1">
        <v>8122.4356000000007</v>
      </c>
    </row>
    <row r="48" spans="2:21" hidden="1" x14ac:dyDescent="0.25">
      <c r="B48" t="s">
        <v>155</v>
      </c>
      <c r="C48" s="1"/>
      <c r="D48" s="1"/>
      <c r="E48" s="1"/>
      <c r="F48" s="1"/>
      <c r="G48" s="1"/>
      <c r="H48" s="1"/>
      <c r="I48" s="1"/>
      <c r="J48" s="1"/>
      <c r="K48" s="1"/>
      <c r="L48" s="1">
        <v>5452</v>
      </c>
      <c r="M48" s="1"/>
      <c r="N48" s="1"/>
      <c r="O48" s="1"/>
      <c r="P48" s="1"/>
      <c r="Q48" s="1"/>
      <c r="R48" s="1"/>
      <c r="S48" s="1"/>
      <c r="T48" s="6">
        <v>5452</v>
      </c>
      <c r="U48" s="1">
        <v>5452</v>
      </c>
    </row>
    <row r="49" spans="1:24" hidden="1" x14ac:dyDescent="0.25">
      <c r="B49" t="s">
        <v>160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3571.4299000000001</v>
      </c>
      <c r="P49" s="1">
        <v>0</v>
      </c>
      <c r="Q49" s="1">
        <v>0</v>
      </c>
      <c r="R49" s="1">
        <v>0</v>
      </c>
      <c r="S49" s="1">
        <v>0</v>
      </c>
      <c r="T49" s="6">
        <v>3571.4299000000001</v>
      </c>
      <c r="U49" s="1">
        <v>3571.4299000000001</v>
      </c>
    </row>
    <row r="50" spans="1:24" hidden="1" x14ac:dyDescent="0.25">
      <c r="B50" t="s">
        <v>24</v>
      </c>
      <c r="C50" s="1">
        <v>7121281</v>
      </c>
      <c r="D50" s="1">
        <v>3553541</v>
      </c>
      <c r="E50" s="1">
        <v>10941974</v>
      </c>
      <c r="F50" s="1">
        <v>4001846</v>
      </c>
      <c r="G50" s="1">
        <v>9300150</v>
      </c>
      <c r="H50" s="1">
        <v>5136195</v>
      </c>
      <c r="I50" s="1">
        <v>6975322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6">
        <v>0</v>
      </c>
      <c r="U50" s="1">
        <v>47030309</v>
      </c>
    </row>
    <row r="51" spans="1:24" hidden="1" x14ac:dyDescent="0.25">
      <c r="B51" t="s">
        <v>82</v>
      </c>
      <c r="C51" s="1"/>
      <c r="D51" s="1">
        <v>3111422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>
        <v>0</v>
      </c>
      <c r="U51" s="1">
        <v>3111422</v>
      </c>
    </row>
    <row r="52" spans="1:24" hidden="1" x14ac:dyDescent="0.25">
      <c r="B52" t="s">
        <v>90</v>
      </c>
      <c r="C52" s="1"/>
      <c r="D52" s="1"/>
      <c r="E52" s="1"/>
      <c r="F52" s="1"/>
      <c r="G52" s="1"/>
      <c r="H52" s="1"/>
      <c r="I52" s="1"/>
      <c r="J52" s="1"/>
      <c r="K52" s="1">
        <v>372000</v>
      </c>
      <c r="L52" s="1"/>
      <c r="M52" s="1"/>
      <c r="N52" s="1"/>
      <c r="O52" s="1"/>
      <c r="P52" s="1"/>
      <c r="Q52" s="1"/>
      <c r="R52" s="1"/>
      <c r="S52" s="1"/>
      <c r="T52" s="6">
        <v>0</v>
      </c>
      <c r="U52" s="1">
        <v>372000</v>
      </c>
    </row>
    <row r="53" spans="1:24" hidden="1" x14ac:dyDescent="0.25">
      <c r="B53" t="s">
        <v>198</v>
      </c>
      <c r="C53" s="1"/>
      <c r="D53" s="1"/>
      <c r="E53" s="1"/>
      <c r="F53" s="1"/>
      <c r="G53" s="1"/>
      <c r="H53" s="1"/>
      <c r="I53" s="1"/>
      <c r="J53" s="1">
        <v>1000</v>
      </c>
      <c r="K53" s="1"/>
      <c r="L53" s="1"/>
      <c r="M53" s="1"/>
      <c r="N53" s="1"/>
      <c r="O53" s="1"/>
      <c r="P53" s="1"/>
      <c r="Q53" s="1"/>
      <c r="R53" s="1"/>
      <c r="S53" s="1"/>
      <c r="T53" s="6">
        <v>0</v>
      </c>
      <c r="U53" s="1">
        <v>1000</v>
      </c>
    </row>
    <row r="54" spans="1:24" hidden="1" x14ac:dyDescent="0.25">
      <c r="B54" t="s">
        <v>60</v>
      </c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  <c r="N54" s="1"/>
      <c r="O54" s="1"/>
      <c r="P54" s="1"/>
      <c r="Q54" s="1"/>
      <c r="R54" s="1"/>
      <c r="S54" s="1"/>
      <c r="T54" s="6">
        <v>0</v>
      </c>
      <c r="U54" s="1">
        <v>0</v>
      </c>
    </row>
    <row r="55" spans="1:24" hidden="1" x14ac:dyDescent="0.25">
      <c r="B55" t="s">
        <v>129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>
        <v>0</v>
      </c>
      <c r="Q55" s="1">
        <v>0</v>
      </c>
      <c r="R55" s="1">
        <v>0</v>
      </c>
      <c r="S55" s="1">
        <v>0</v>
      </c>
      <c r="T55" s="6">
        <v>0</v>
      </c>
      <c r="U55" s="1">
        <v>0</v>
      </c>
    </row>
    <row r="56" spans="1:24" hidden="1" x14ac:dyDescent="0.25">
      <c r="B56" t="s">
        <v>170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</v>
      </c>
      <c r="T56" s="6">
        <v>0</v>
      </c>
      <c r="U56" s="1">
        <v>0</v>
      </c>
    </row>
    <row r="57" spans="1:24" hidden="1" x14ac:dyDescent="0.25">
      <c r="B57" t="s">
        <v>206</v>
      </c>
      <c r="T57" s="6">
        <v>0</v>
      </c>
    </row>
    <row r="58" spans="1:24" hidden="1" x14ac:dyDescent="0.25">
      <c r="B58" t="s">
        <v>94</v>
      </c>
      <c r="C58" s="1"/>
      <c r="D58" s="1"/>
      <c r="E58" s="1"/>
      <c r="F58" s="1"/>
      <c r="G58" s="1"/>
      <c r="H58" s="1"/>
      <c r="I58" s="1"/>
      <c r="J58" s="1"/>
      <c r="K58" s="1">
        <v>59680</v>
      </c>
      <c r="L58" s="1">
        <v>0</v>
      </c>
      <c r="M58" s="1">
        <v>-565.73</v>
      </c>
      <c r="N58" s="1"/>
      <c r="O58" s="1"/>
      <c r="P58" s="1"/>
      <c r="Q58" s="1"/>
      <c r="R58" s="1"/>
      <c r="S58" s="1"/>
      <c r="T58" s="6">
        <v>-565.73</v>
      </c>
      <c r="U58" s="1">
        <v>59114.27</v>
      </c>
    </row>
    <row r="61" spans="1:24" ht="30" x14ac:dyDescent="0.25">
      <c r="A61" s="13" t="s">
        <v>218</v>
      </c>
      <c r="B61" s="13" t="s">
        <v>219</v>
      </c>
      <c r="C61" s="9"/>
      <c r="D61" s="9"/>
      <c r="E61" s="9"/>
      <c r="F61" s="9"/>
      <c r="G61" s="9"/>
      <c r="H61" s="9"/>
      <c r="I61" s="9"/>
      <c r="J61" s="9"/>
      <c r="K61" s="9"/>
      <c r="L61" s="11">
        <v>2009</v>
      </c>
      <c r="M61" s="11">
        <v>2010</v>
      </c>
      <c r="N61" s="11">
        <v>2011</v>
      </c>
      <c r="O61" s="11">
        <v>2012</v>
      </c>
      <c r="P61" s="11">
        <v>2013</v>
      </c>
      <c r="Q61" s="11">
        <v>2014</v>
      </c>
      <c r="R61" s="11">
        <v>2015</v>
      </c>
      <c r="S61" s="11">
        <v>2016</v>
      </c>
      <c r="T61" s="12" t="s">
        <v>220</v>
      </c>
      <c r="U61" s="12" t="s">
        <v>221</v>
      </c>
    </row>
    <row r="62" spans="1:24" x14ac:dyDescent="0.25">
      <c r="A62" s="9">
        <v>1</v>
      </c>
      <c r="B62" s="9" t="s">
        <v>10</v>
      </c>
      <c r="C62" s="9"/>
      <c r="D62" s="9"/>
      <c r="E62" s="9"/>
      <c r="F62" s="9"/>
      <c r="G62" s="9"/>
      <c r="H62" s="9"/>
      <c r="I62" s="9"/>
      <c r="J62" s="9"/>
      <c r="K62" s="9"/>
      <c r="L62" s="10">
        <f ca="1">L3/1000000000/VLOOKUP(OFFSET(L62,$X62,0),Deflators,2,FALSE)</f>
        <v>0.73668453587877136</v>
      </c>
      <c r="M62" s="10">
        <f ca="1">M3/1000000000/VLOOKUP(OFFSET(M62,$X62,0),Deflators,2,FALSE)</f>
        <v>1.0358953476309487</v>
      </c>
      <c r="N62" s="10">
        <f ca="1">N3/1000000000/VLOOKUP(OFFSET(N62,$X62,0),Deflators,2,FALSE)</f>
        <v>0.4589841707423733</v>
      </c>
      <c r="O62" s="10">
        <f ca="1">O3/1000000000/VLOOKUP(OFFSET(O62,$X62,0),Deflators,2,FALSE)</f>
        <v>3.1940438857754065</v>
      </c>
      <c r="P62" s="10">
        <f ca="1">P3/1000000000/VLOOKUP(OFFSET(P62,$X62,0),Deflators,2,FALSE)</f>
        <v>2.4836645150787855</v>
      </c>
      <c r="Q62" s="10">
        <f ca="1">Q3/1000000000/VLOOKUP(OFFSET(Q62,$X62,0),Deflators,2,FALSE)</f>
        <v>2.1100954444884206</v>
      </c>
      <c r="R62" s="10">
        <f ca="1">R3/1000000000/VLOOKUP(OFFSET(R62,$X62,0),Deflators,2,FALSE)</f>
        <v>2.1433517264926629</v>
      </c>
      <c r="S62" s="10">
        <f ca="1">S3/1000000000/VLOOKUP(OFFSET(S62,$X62,0),Deflators,2,FALSE)</f>
        <v>2.3631976115977</v>
      </c>
      <c r="T62" s="14">
        <f ca="1">SUM(L62:S62)</f>
        <v>14.525917237685068</v>
      </c>
      <c r="U62" s="15">
        <f ca="1">T62/56.32</f>
        <v>0.2579175645895786</v>
      </c>
      <c r="V62" s="16">
        <f ca="1">SUM(U62:U66)</f>
        <v>0.64139778119805013</v>
      </c>
      <c r="X62">
        <v>-1</v>
      </c>
    </row>
    <row r="63" spans="1:24" x14ac:dyDescent="0.25">
      <c r="A63" s="9">
        <v>2</v>
      </c>
      <c r="B63" s="9" t="s">
        <v>99</v>
      </c>
      <c r="C63" s="9"/>
      <c r="D63" s="9"/>
      <c r="E63" s="9"/>
      <c r="F63" s="9"/>
      <c r="G63" s="9"/>
      <c r="H63" s="9"/>
      <c r="I63" s="9"/>
      <c r="J63" s="9"/>
      <c r="K63" s="9"/>
      <c r="L63" s="10">
        <f ca="1">L4/1000000000/VLOOKUP(OFFSET(L63,$X63,0),Deflators,2,FALSE)</f>
        <v>0</v>
      </c>
      <c r="M63" s="10">
        <f ca="1">M4/1000000000/VLOOKUP(OFFSET(M63,$X63,0),Deflators,2,FALSE)</f>
        <v>5.8014732986511761E-2</v>
      </c>
      <c r="N63" s="10">
        <f ca="1">N4/1000000000/VLOOKUP(OFFSET(N63,$X63,0),Deflators,2,FALSE)</f>
        <v>0.26757461743461608</v>
      </c>
      <c r="O63" s="10">
        <f ca="1">O4/1000000000/VLOOKUP(OFFSET(O63,$X63,0),Deflators,2,FALSE)</f>
        <v>1.1686729425404829</v>
      </c>
      <c r="P63" s="10">
        <f ca="1">P4/1000000000/VLOOKUP(OFFSET(P63,$X63,0),Deflators,2,FALSE)</f>
        <v>1.5567720088519272</v>
      </c>
      <c r="Q63" s="10">
        <f ca="1">Q4/1000000000/VLOOKUP(OFFSET(Q63,$X63,0),Deflators,2,FALSE)</f>
        <v>1.42237855066415</v>
      </c>
      <c r="R63" s="10">
        <f ca="1">R4/1000000000/VLOOKUP(OFFSET(R63,$X63,0),Deflators,2,FALSE)</f>
        <v>1.6003828971445115</v>
      </c>
      <c r="S63" s="10">
        <f ca="1">S4/1000000000/VLOOKUP(OFFSET(S63,$X63,0),Deflators,2,FALSE)</f>
        <v>1.3018548933417999</v>
      </c>
      <c r="T63" s="14">
        <f t="shared" ref="T63:T76" ca="1" si="0">SUM(L63:S63)</f>
        <v>7.3756506429639996</v>
      </c>
      <c r="U63" s="15">
        <f t="shared" ref="U63:U76" ca="1" si="1">T63/56.32</f>
        <v>0.13095970601853693</v>
      </c>
      <c r="X63">
        <v>-2</v>
      </c>
    </row>
    <row r="64" spans="1:24" x14ac:dyDescent="0.25">
      <c r="A64" s="9">
        <v>3</v>
      </c>
      <c r="B64" s="9" t="s">
        <v>7</v>
      </c>
      <c r="C64" s="9"/>
      <c r="D64" s="9"/>
      <c r="E64" s="9"/>
      <c r="F64" s="9"/>
      <c r="G64" s="9"/>
      <c r="H64" s="9"/>
      <c r="I64" s="9"/>
      <c r="J64" s="9"/>
      <c r="K64" s="9"/>
      <c r="L64" s="10">
        <f ca="1">L5/1000000000/VLOOKUP(OFFSET(L64,$X64,0),Deflators,2,FALSE)</f>
        <v>1.1656139275808777</v>
      </c>
      <c r="M64" s="10">
        <f ca="1">M5/1000000000/VLOOKUP(OFFSET(M64,$X64,0),Deflators,2,FALSE)</f>
        <v>1.0105572291872467</v>
      </c>
      <c r="N64" s="10">
        <f ca="1">N5/1000000000/VLOOKUP(OFFSET(N64,$X64,0),Deflators,2,FALSE)</f>
        <v>0.85854455850801303</v>
      </c>
      <c r="O64" s="10">
        <f ca="1">O5/1000000000/VLOOKUP(OFFSET(O64,$X64,0),Deflators,2,FALSE)</f>
        <v>0.89342972695087353</v>
      </c>
      <c r="P64" s="10">
        <f ca="1">P5/1000000000/VLOOKUP(OFFSET(P64,$X64,0),Deflators,2,FALSE)</f>
        <v>1.0012835370404953</v>
      </c>
      <c r="Q64" s="10">
        <f ca="1">Q5/1000000000/VLOOKUP(OFFSET(Q64,$X64,0),Deflators,2,FALSE)</f>
        <v>0.82155948671933943</v>
      </c>
      <c r="R64" s="10">
        <f ca="1">R5/1000000000/VLOOKUP(OFFSET(R64,$X64,0),Deflators,2,FALSE)</f>
        <v>0.6372412770531295</v>
      </c>
      <c r="S64" s="10">
        <f ca="1">S5/1000000000/VLOOKUP(OFFSET(S64,$X64,0),Deflators,2,FALSE)</f>
        <v>0.11367968902829999</v>
      </c>
      <c r="T64" s="14">
        <f t="shared" ca="1" si="0"/>
        <v>6.501909432068274</v>
      </c>
      <c r="U64" s="15">
        <f t="shared" ca="1" si="1"/>
        <v>0.11544583508643952</v>
      </c>
      <c r="X64">
        <v>-3</v>
      </c>
    </row>
    <row r="65" spans="1:24" x14ac:dyDescent="0.25">
      <c r="A65" s="9">
        <v>4</v>
      </c>
      <c r="B65" s="9" t="s">
        <v>13</v>
      </c>
      <c r="C65" s="9"/>
      <c r="D65" s="9"/>
      <c r="E65" s="9"/>
      <c r="F65" s="9"/>
      <c r="G65" s="9"/>
      <c r="H65" s="9"/>
      <c r="I65" s="9"/>
      <c r="J65" s="9"/>
      <c r="K65" s="9"/>
      <c r="L65" s="10">
        <f ca="1">L6/1000000000/VLOOKUP(OFFSET(L65,$X65,0),Deflators,2,FALSE)</f>
        <v>0.46311281196377319</v>
      </c>
      <c r="M65" s="10">
        <f ca="1">M6/1000000000/VLOOKUP(OFFSET(M65,$X65,0),Deflators,2,FALSE)</f>
        <v>0.60032292195428549</v>
      </c>
      <c r="N65" s="10">
        <f ca="1">N6/1000000000/VLOOKUP(OFFSET(N65,$X65,0),Deflators,2,FALSE)</f>
        <v>0.6063723811362125</v>
      </c>
      <c r="O65" s="10">
        <f ca="1">O6/1000000000/VLOOKUP(OFFSET(O65,$X65,0),Deflators,2,FALSE)</f>
        <v>0.57957426301597614</v>
      </c>
      <c r="P65" s="10">
        <f ca="1">P6/1000000000/VLOOKUP(OFFSET(P65,$X65,0),Deflators,2,FALSE)</f>
        <v>0.67691481835385214</v>
      </c>
      <c r="Q65" s="10">
        <f ca="1">Q6/1000000000/VLOOKUP(OFFSET(Q65,$X65,0),Deflators,2,FALSE)</f>
        <v>0.56122375264949931</v>
      </c>
      <c r="R65" s="10">
        <f ca="1">R6/1000000000/VLOOKUP(OFFSET(R65,$X65,0),Deflators,2,FALSE)</f>
        <v>0.52958124823526054</v>
      </c>
      <c r="S65" s="10">
        <f ca="1">S6/1000000000/VLOOKUP(OFFSET(S65,$X65,0),Deflators,2,FALSE)</f>
        <v>0.42895278109290003</v>
      </c>
      <c r="T65" s="14">
        <f t="shared" ca="1" si="0"/>
        <v>4.4460549784017598</v>
      </c>
      <c r="U65" s="15">
        <f t="shared" ca="1" si="1"/>
        <v>7.8942737542644886E-2</v>
      </c>
      <c r="X65">
        <v>-4</v>
      </c>
    </row>
    <row r="66" spans="1:24" x14ac:dyDescent="0.25">
      <c r="A66" s="9">
        <v>5</v>
      </c>
      <c r="B66" s="9" t="s">
        <v>22</v>
      </c>
      <c r="C66" s="9"/>
      <c r="D66" s="9"/>
      <c r="E66" s="9"/>
      <c r="F66" s="9"/>
      <c r="G66" s="9"/>
      <c r="H66" s="9"/>
      <c r="I66" s="9"/>
      <c r="J66" s="9"/>
      <c r="K66" s="9"/>
      <c r="L66" s="10">
        <f ca="1">L7/1000000000/VLOOKUP(OFFSET(L66,$X66,0),Deflators,2,FALSE)</f>
        <v>0.46916121330720001</v>
      </c>
      <c r="M66" s="10">
        <f ca="1">M7/1000000000/VLOOKUP(OFFSET(M66,$X66,0),Deflators,2,FALSE)</f>
        <v>0.40658473875450424</v>
      </c>
      <c r="N66" s="10">
        <f ca="1">N7/1000000000/VLOOKUP(OFFSET(N66,$X66,0),Deflators,2,FALSE)</f>
        <v>0.47352998881818176</v>
      </c>
      <c r="O66" s="10">
        <f ca="1">O7/1000000000/VLOOKUP(OFFSET(O66,$X66,0),Deflators,2,FALSE)</f>
        <v>0.41809783220911828</v>
      </c>
      <c r="P66" s="10">
        <f ca="1">P7/1000000000/VLOOKUP(OFFSET(P66,$X66,0),Deflators,2,FALSE)</f>
        <v>0.49289611508378328</v>
      </c>
      <c r="Q66" s="10">
        <f ca="1">Q7/1000000000/VLOOKUP(OFFSET(Q66,$X66,0),Deflators,2,FALSE)</f>
        <v>0.4372097885144744</v>
      </c>
      <c r="R66" s="10">
        <f ca="1">R7/1000000000/VLOOKUP(OFFSET(R66,$X66,0),Deflators,2,FALSE)</f>
        <v>0.34600489251782557</v>
      </c>
      <c r="S66" s="10">
        <f ca="1">S7/1000000000/VLOOKUP(OFFSET(S66,$X66,0),Deflators,2,FALSE)</f>
        <v>0.23050617675000001</v>
      </c>
      <c r="T66" s="14">
        <f t="shared" ca="1" si="0"/>
        <v>3.2739907459550874</v>
      </c>
      <c r="U66" s="15">
        <f t="shared" ca="1" si="1"/>
        <v>5.8131937960850276E-2</v>
      </c>
      <c r="X66">
        <v>-5</v>
      </c>
    </row>
    <row r="67" spans="1:24" x14ac:dyDescent="0.25">
      <c r="A67" s="9">
        <v>6</v>
      </c>
      <c r="B67" s="9" t="s">
        <v>214</v>
      </c>
      <c r="C67" s="9"/>
      <c r="D67" s="9"/>
      <c r="E67" s="9"/>
      <c r="F67" s="9"/>
      <c r="G67" s="9"/>
      <c r="H67" s="9"/>
      <c r="I67" s="9"/>
      <c r="J67" s="9"/>
      <c r="K67" s="9"/>
      <c r="L67" s="10">
        <f ca="1">L8/1000000000/VLOOKUP(OFFSET(L67,$X67,0),Deflators,2,FALSE)</f>
        <v>0.34411058414526235</v>
      </c>
      <c r="M67" s="10">
        <f ca="1">M8/1000000000/VLOOKUP(OFFSET(M67,$X67,0),Deflators,2,FALSE)</f>
        <v>0.46206189684785742</v>
      </c>
      <c r="N67" s="10">
        <f ca="1">N8/1000000000/VLOOKUP(OFFSET(N67,$X67,0),Deflators,2,FALSE)</f>
        <v>0.47449571913568545</v>
      </c>
      <c r="O67" s="10">
        <f ca="1">O8/1000000000/VLOOKUP(OFFSET(O67,$X67,0),Deflators,2,FALSE)</f>
        <v>0.41063889527372283</v>
      </c>
      <c r="P67" s="10">
        <f ca="1">P8/1000000000/VLOOKUP(OFFSET(P67,$X67,0),Deflators,2,FALSE)</f>
        <v>0.30149739802784581</v>
      </c>
      <c r="Q67" s="10">
        <f ca="1">Q8/1000000000/VLOOKUP(OFFSET(Q67,$X67,0),Deflators,2,FALSE)</f>
        <v>0.27497251853131532</v>
      </c>
      <c r="R67" s="10">
        <f ca="1">R8/1000000000/VLOOKUP(OFFSET(R67,$X67,0),Deflators,2,FALSE)</f>
        <v>0.55282089274332846</v>
      </c>
      <c r="S67" s="10">
        <f ca="1">S8/1000000000/VLOOKUP(OFFSET(S67,$X67,0),Deflators,2,FALSE)</f>
        <v>0.15612473834009999</v>
      </c>
      <c r="T67" s="14">
        <f t="shared" ca="1" si="0"/>
        <v>2.9767226430451177</v>
      </c>
      <c r="U67" s="15">
        <f t="shared" ca="1" si="1"/>
        <v>5.2853740110886324E-2</v>
      </c>
      <c r="X67">
        <v>-6</v>
      </c>
    </row>
    <row r="68" spans="1:24" x14ac:dyDescent="0.25">
      <c r="A68" s="9">
        <v>7</v>
      </c>
      <c r="B68" s="9" t="s">
        <v>37</v>
      </c>
      <c r="C68" s="9"/>
      <c r="D68" s="9"/>
      <c r="E68" s="9"/>
      <c r="F68" s="9"/>
      <c r="G68" s="9"/>
      <c r="H68" s="9"/>
      <c r="I68" s="9"/>
      <c r="J68" s="9"/>
      <c r="K68" s="9"/>
      <c r="L68" s="10">
        <f ca="1">L9/1000000000/VLOOKUP(OFFSET(L68,$X68,0),Deflators,2,FALSE)</f>
        <v>0.35562184095179761</v>
      </c>
      <c r="M68" s="10">
        <f ca="1">M9/1000000000/VLOOKUP(OFFSET(M68,$X68,0),Deflators,2,FALSE)</f>
        <v>0.39567082807841886</v>
      </c>
      <c r="N68" s="10">
        <f ca="1">N9/1000000000/VLOOKUP(OFFSET(N68,$X68,0),Deflators,2,FALSE)</f>
        <v>0.3137756402684776</v>
      </c>
      <c r="O68" s="10">
        <f ca="1">O9/1000000000/VLOOKUP(OFFSET(O68,$X68,0),Deflators,2,FALSE)</f>
        <v>0.26607011644486722</v>
      </c>
      <c r="P68" s="10">
        <f ca="1">P9/1000000000/VLOOKUP(OFFSET(P68,$X68,0),Deflators,2,FALSE)</f>
        <v>0.22250772743616831</v>
      </c>
      <c r="Q68" s="10">
        <f ca="1">Q9/1000000000/VLOOKUP(OFFSET(Q68,$X68,0),Deflators,2,FALSE)</f>
        <v>0.18790692438993947</v>
      </c>
      <c r="R68" s="10">
        <f ca="1">R9/1000000000/VLOOKUP(OFFSET(R68,$X68,0),Deflators,2,FALSE)</f>
        <v>0.15950086302620839</v>
      </c>
      <c r="S68" s="10">
        <f ca="1">S9/1000000000/VLOOKUP(OFFSET(S68,$X68,0),Deflators,2,FALSE)</f>
        <v>0.3129292146248</v>
      </c>
      <c r="T68" s="14">
        <f t="shared" ca="1" si="0"/>
        <v>2.2139831552206775</v>
      </c>
      <c r="U68" s="15">
        <f t="shared" ca="1" si="1"/>
        <v>3.9310780454912597E-2</v>
      </c>
      <c r="X68">
        <v>-7</v>
      </c>
    </row>
    <row r="69" spans="1:24" x14ac:dyDescent="0.25">
      <c r="A69" s="9">
        <v>8</v>
      </c>
      <c r="B69" s="9" t="s">
        <v>215</v>
      </c>
      <c r="C69" s="9"/>
      <c r="D69" s="9"/>
      <c r="E69" s="9"/>
      <c r="F69" s="9"/>
      <c r="G69" s="9"/>
      <c r="H69" s="9"/>
      <c r="I69" s="9"/>
      <c r="J69" s="9"/>
      <c r="K69" s="9"/>
      <c r="L69" s="10">
        <f ca="1">L10/1000000000/VLOOKUP(OFFSET(L69,$X69,0),Deflators,2,FALSE)</f>
        <v>0.22413231865609343</v>
      </c>
      <c r="M69" s="10">
        <f ca="1">M10/1000000000/VLOOKUP(OFFSET(M69,$X69,0),Deflators,2,FALSE)</f>
        <v>0.2163990529175219</v>
      </c>
      <c r="N69" s="10">
        <f ca="1">N10/1000000000/VLOOKUP(OFFSET(N69,$X69,0),Deflators,2,FALSE)</f>
        <v>0.41870001244422539</v>
      </c>
      <c r="O69" s="10">
        <f ca="1">O10/1000000000/VLOOKUP(OFFSET(O69,$X69,0),Deflators,2,FALSE)</f>
        <v>0.30085760282573432</v>
      </c>
      <c r="P69" s="10">
        <f ca="1">P10/1000000000/VLOOKUP(OFFSET(P69,$X69,0),Deflators,2,FALSE)</f>
        <v>0.30221267198574936</v>
      </c>
      <c r="Q69" s="10">
        <f ca="1">Q10/1000000000/VLOOKUP(OFFSET(Q69,$X69,0),Deflators,2,FALSE)</f>
        <v>0.4222395837572922</v>
      </c>
      <c r="R69" s="10">
        <f ca="1">R10/1000000000/VLOOKUP(OFFSET(R69,$X69,0),Deflators,2,FALSE)</f>
        <v>5.3051045038176564E-2</v>
      </c>
      <c r="S69" s="10">
        <f ca="1">S10/1000000000/VLOOKUP(OFFSET(S69,$X69,0),Deflators,2,FALSE)</f>
        <v>0.25925650013629997</v>
      </c>
      <c r="T69" s="14">
        <f t="shared" ca="1" si="0"/>
        <v>2.1968487877610929</v>
      </c>
      <c r="U69" s="15">
        <f t="shared" ca="1" si="1"/>
        <v>3.9006548078144403E-2</v>
      </c>
      <c r="X69">
        <v>-8</v>
      </c>
    </row>
    <row r="70" spans="1:24" x14ac:dyDescent="0.25">
      <c r="A70" s="9">
        <v>9</v>
      </c>
      <c r="B70" s="9" t="s">
        <v>216</v>
      </c>
      <c r="C70" s="9"/>
      <c r="D70" s="9"/>
      <c r="E70" s="9"/>
      <c r="F70" s="9"/>
      <c r="G70" s="9"/>
      <c r="H70" s="9"/>
      <c r="I70" s="9"/>
      <c r="J70" s="9"/>
      <c r="K70" s="9"/>
      <c r="L70" s="10">
        <f ca="1">L11/1000000000/VLOOKUP(OFFSET(L70,$X70,0),Deflators,2,FALSE)</f>
        <v>0.23620792445279998</v>
      </c>
      <c r="M70" s="10">
        <f ca="1">M11/1000000000/VLOOKUP(OFFSET(M70,$X70,0),Deflators,2,FALSE)</f>
        <v>0.38060669881736731</v>
      </c>
      <c r="N70" s="10">
        <f ca="1">N11/1000000000/VLOOKUP(OFFSET(N70,$X70,0),Deflators,2,FALSE)</f>
        <v>0.31538947777142856</v>
      </c>
      <c r="O70" s="10">
        <f ca="1">O11/1000000000/VLOOKUP(OFFSET(O70,$X70,0),Deflators,2,FALSE)</f>
        <v>0.29185367631047815</v>
      </c>
      <c r="P70" s="10">
        <f ca="1">P11/1000000000/VLOOKUP(OFFSET(P70,$X70,0),Deflators,2,FALSE)</f>
        <v>0.26846036934317258</v>
      </c>
      <c r="Q70" s="10">
        <f ca="1">Q11/1000000000/VLOOKUP(OFFSET(Q70,$X70,0),Deflators,2,FALSE)</f>
        <v>0.23882859326912492</v>
      </c>
      <c r="R70" s="10">
        <f ca="1">R11/1000000000/VLOOKUP(OFFSET(R70,$X70,0),Deflators,2,FALSE)</f>
        <v>3.9614187858538354E-2</v>
      </c>
      <c r="S70" s="10">
        <f ca="1">S11/1000000000/VLOOKUP(OFFSET(S70,$X70,0),Deflators,2,FALSE)</f>
        <v>0</v>
      </c>
      <c r="T70" s="14">
        <f t="shared" ca="1" si="0"/>
        <v>1.7709609278229099</v>
      </c>
      <c r="U70" s="15">
        <f t="shared" ca="1" si="1"/>
        <v>3.1444618746855647E-2</v>
      </c>
      <c r="X70">
        <v>-9</v>
      </c>
    </row>
    <row r="71" spans="1:24" x14ac:dyDescent="0.25">
      <c r="A71" s="9">
        <v>10</v>
      </c>
      <c r="B71" s="9" t="s">
        <v>217</v>
      </c>
      <c r="C71" s="9"/>
      <c r="D71" s="9"/>
      <c r="E71" s="9"/>
      <c r="F71" s="9"/>
      <c r="G71" s="9"/>
      <c r="H71" s="9"/>
      <c r="I71" s="9"/>
      <c r="J71" s="9"/>
      <c r="K71" s="9"/>
      <c r="L71" s="10">
        <f ca="1">L12/1000000000/VLOOKUP(OFFSET(L71,$X71,0),Deflators,2,FALSE)</f>
        <v>0.1209377909844</v>
      </c>
      <c r="M71" s="10">
        <f ca="1">M12/1000000000/VLOOKUP(OFFSET(M71,$X71,0),Deflators,2,FALSE)</f>
        <v>0.1185590185386433</v>
      </c>
      <c r="N71" s="10">
        <f ca="1">N12/1000000000/VLOOKUP(OFFSET(N71,$X71,0),Deflators,2,FALSE)</f>
        <v>0.11985173041693713</v>
      </c>
      <c r="O71" s="10">
        <f ca="1">O12/1000000000/VLOOKUP(OFFSET(O71,$X71,0),Deflators,2,FALSE)</f>
        <v>0.12500104314623803</v>
      </c>
      <c r="P71" s="10">
        <f ca="1">P12/1000000000/VLOOKUP(OFFSET(P71,$X71,0),Deflators,2,FALSE)</f>
        <v>0.20270950423868925</v>
      </c>
      <c r="Q71" s="10">
        <f ca="1">Q12/1000000000/VLOOKUP(OFFSET(Q71,$X71,0),Deflators,2,FALSE)</f>
        <v>0.17691539425812877</v>
      </c>
      <c r="R71" s="10">
        <f ca="1">R12/1000000000/VLOOKUP(OFFSET(R71,$X71,0),Deflators,2,FALSE)</f>
        <v>0.24890154432430897</v>
      </c>
      <c r="S71" s="10">
        <f ca="1">S12/1000000000/VLOOKUP(OFFSET(S71,$X71,0),Deflators,2,FALSE)</f>
        <v>0.35339163965620002</v>
      </c>
      <c r="T71" s="14">
        <f t="shared" ca="1" si="0"/>
        <v>1.4662676655635454</v>
      </c>
      <c r="U71" s="15">
        <f t="shared" ca="1" si="1"/>
        <v>2.6034582130034543E-2</v>
      </c>
      <c r="X71">
        <v>-10</v>
      </c>
    </row>
    <row r="72" spans="1:24" x14ac:dyDescent="0.25">
      <c r="A72" s="9">
        <v>11</v>
      </c>
      <c r="B72" s="9" t="s">
        <v>42</v>
      </c>
      <c r="C72" s="9"/>
      <c r="D72" s="9"/>
      <c r="E72" s="9"/>
      <c r="F72" s="9"/>
      <c r="G72" s="9"/>
      <c r="H72" s="9"/>
      <c r="I72" s="9"/>
      <c r="J72" s="9"/>
      <c r="K72" s="9"/>
      <c r="L72" s="10">
        <f ca="1">L13/1000000000/VLOOKUP(OFFSET(L72,$X72,0),Deflators,2,FALSE)</f>
        <v>0.23901436999889999</v>
      </c>
      <c r="M72" s="10">
        <f ca="1">M13/1000000000/VLOOKUP(OFFSET(M72,$X72,0),Deflators,2,FALSE)</f>
        <v>0.22686449848980997</v>
      </c>
      <c r="N72" s="10">
        <f ca="1">N13/1000000000/VLOOKUP(OFFSET(N72,$X72,0),Deflators,2,FALSE)</f>
        <v>0.27936606053449003</v>
      </c>
      <c r="O72" s="10">
        <f ca="1">O13/1000000000/VLOOKUP(OFFSET(O72,$X72,0),Deflators,2,FALSE)</f>
        <v>0.25693831459897853</v>
      </c>
      <c r="P72" s="10">
        <f ca="1">P13/1000000000/VLOOKUP(OFFSET(P72,$X72,0),Deflators,2,FALSE)</f>
        <v>0.20146230087540123</v>
      </c>
      <c r="Q72" s="10">
        <f ca="1">Q13/1000000000/VLOOKUP(OFFSET(Q72,$X72,0),Deflators,2,FALSE)</f>
        <v>0.13622911297030271</v>
      </c>
      <c r="R72" s="10">
        <f ca="1">R13/1000000000/VLOOKUP(OFFSET(R72,$X72,0),Deflators,2,FALSE)</f>
        <v>0.11872417221003256</v>
      </c>
      <c r="S72" s="10">
        <f ca="1">S13/1000000000/VLOOKUP(OFFSET(S72,$X72,0),Deflators,2,FALSE)</f>
        <v>3.7109672296899994E-2</v>
      </c>
      <c r="T72" s="14">
        <f t="shared" ca="1" si="0"/>
        <v>1.4957085019748149</v>
      </c>
      <c r="U72" s="15">
        <f t="shared" ca="1" si="1"/>
        <v>2.6557324253814185E-2</v>
      </c>
      <c r="X72">
        <v>-11</v>
      </c>
    </row>
    <row r="73" spans="1:24" x14ac:dyDescent="0.25">
      <c r="A73" s="9">
        <v>12</v>
      </c>
      <c r="B73" s="9" t="s">
        <v>40</v>
      </c>
      <c r="C73" s="9"/>
      <c r="D73" s="9"/>
      <c r="E73" s="9"/>
      <c r="F73" s="9"/>
      <c r="G73" s="9"/>
      <c r="H73" s="9"/>
      <c r="I73" s="9"/>
      <c r="J73" s="9"/>
      <c r="K73" s="9"/>
      <c r="L73" s="10">
        <f ca="1">L14/1000000000/VLOOKUP(OFFSET(L73,$X73,0),Deflators,2,FALSE)</f>
        <v>0.16851186509995725</v>
      </c>
      <c r="M73" s="10">
        <f ca="1">M14/1000000000/VLOOKUP(OFFSET(M73,$X73,0),Deflators,2,FALSE)</f>
        <v>0.15729289512076156</v>
      </c>
      <c r="N73" s="10">
        <f ca="1">N14/1000000000/VLOOKUP(OFFSET(N73,$X73,0),Deflators,2,FALSE)</f>
        <v>0.1609320556173271</v>
      </c>
      <c r="O73" s="10">
        <f ca="1">O14/1000000000/VLOOKUP(OFFSET(O73,$X73,0),Deflators,2,FALSE)</f>
        <v>0.15325281822123207</v>
      </c>
      <c r="P73" s="10">
        <f ca="1">P14/1000000000/VLOOKUP(OFFSET(P73,$X73,0),Deflators,2,FALSE)</f>
        <v>0.17287590798459135</v>
      </c>
      <c r="Q73" s="10">
        <f ca="1">Q14/1000000000/VLOOKUP(OFFSET(Q73,$X73,0),Deflators,2,FALSE)</f>
        <v>0.16839891221200881</v>
      </c>
      <c r="R73" s="10">
        <f ca="1">R14/1000000000/VLOOKUP(OFFSET(R73,$X73,0),Deflators,2,FALSE)</f>
        <v>0.14683007936536541</v>
      </c>
      <c r="S73" s="10">
        <f ca="1">S14/1000000000/VLOOKUP(OFFSET(S73,$X73,0),Deflators,2,FALSE)</f>
        <v>0.19482049661779999</v>
      </c>
      <c r="T73" s="14">
        <f t="shared" ca="1" si="0"/>
        <v>1.3229150302390436</v>
      </c>
      <c r="U73" s="15">
        <f t="shared" ca="1" si="1"/>
        <v>2.3489258349414836E-2</v>
      </c>
      <c r="X73">
        <v>-12</v>
      </c>
    </row>
    <row r="74" spans="1:24" x14ac:dyDescent="0.25">
      <c r="A74" s="9">
        <v>13</v>
      </c>
      <c r="B74" s="9" t="s">
        <v>125</v>
      </c>
      <c r="C74" s="9"/>
      <c r="D74" s="9"/>
      <c r="E74" s="9"/>
      <c r="F74" s="9"/>
      <c r="G74" s="9"/>
      <c r="H74" s="9"/>
      <c r="I74" s="9"/>
      <c r="J74" s="9"/>
      <c r="K74" s="9"/>
      <c r="L74" s="10">
        <f ca="1">L15/1000000000/VLOOKUP(OFFSET(L74,$X74,0),Deflators,2,FALSE)</f>
        <v>0</v>
      </c>
      <c r="M74" s="10">
        <f ca="1">M15/1000000000/VLOOKUP(OFFSET(M74,$X74,0),Deflators,2,FALSE)</f>
        <v>4.1806319045387418E-2</v>
      </c>
      <c r="N74" s="10">
        <f ca="1">N15/1000000000/VLOOKUP(OFFSET(N74,$X74,0),Deflators,2,FALSE)</f>
        <v>0</v>
      </c>
      <c r="O74" s="10">
        <f ca="1">O15/1000000000/VLOOKUP(OFFSET(O74,$X74,0),Deflators,2,FALSE)</f>
        <v>0.25975139404923137</v>
      </c>
      <c r="P74" s="10">
        <f ca="1">P15/1000000000/VLOOKUP(OFFSET(P74,$X74,0),Deflators,2,FALSE)</f>
        <v>0.26809974638093464</v>
      </c>
      <c r="Q74" s="10">
        <f ca="1">Q15/1000000000/VLOOKUP(OFFSET(Q74,$X74,0),Deflators,2,FALSE)</f>
        <v>0.25609859444909189</v>
      </c>
      <c r="R74" s="10">
        <f ca="1">R15/1000000000/VLOOKUP(OFFSET(R74,$X74,0),Deflators,2,FALSE)</f>
        <v>0.1070303862169537</v>
      </c>
      <c r="S74" s="10">
        <f ca="1">S15/1000000000/VLOOKUP(OFFSET(S74,$X74,0),Deflators,2,FALSE)</f>
        <v>0.3019515239667</v>
      </c>
      <c r="T74" s="14">
        <f t="shared" ca="1" si="0"/>
        <v>1.2347379641082989</v>
      </c>
      <c r="U74" s="15">
        <f t="shared" ca="1" si="1"/>
        <v>2.1923614419536559E-2</v>
      </c>
      <c r="X74">
        <v>-13</v>
      </c>
    </row>
    <row r="75" spans="1:24" x14ac:dyDescent="0.25">
      <c r="A75" s="9">
        <v>14</v>
      </c>
      <c r="B75" s="9" t="s">
        <v>49</v>
      </c>
      <c r="C75" s="9"/>
      <c r="D75" s="9"/>
      <c r="E75" s="9"/>
      <c r="F75" s="9"/>
      <c r="G75" s="9"/>
      <c r="H75" s="9"/>
      <c r="I75" s="9"/>
      <c r="J75" s="9"/>
      <c r="K75" s="9"/>
      <c r="L75" s="10">
        <f ca="1">L16/1000000000/VLOOKUP(OFFSET(L75,$X75,0),Deflators,2,FALSE)</f>
        <v>1.60536170682E-2</v>
      </c>
      <c r="M75" s="10">
        <f ca="1">M16/1000000000/VLOOKUP(OFFSET(M75,$X75,0),Deflators,2,FALSE)</f>
        <v>4.4680480023302979E-2</v>
      </c>
      <c r="N75" s="10">
        <f ca="1">N16/1000000000/VLOOKUP(OFFSET(N75,$X75,0),Deflators,2,FALSE)</f>
        <v>6.6347872585741291E-2</v>
      </c>
      <c r="O75" s="10">
        <f ca="1">O16/1000000000/VLOOKUP(OFFSET(O75,$X75,0),Deflators,2,FALSE)</f>
        <v>8.0605142404177765E-2</v>
      </c>
      <c r="P75" s="10">
        <f ca="1">P16/1000000000/VLOOKUP(OFFSET(P75,$X75,0),Deflators,2,FALSE)</f>
        <v>0.20637516317281696</v>
      </c>
      <c r="Q75" s="10">
        <f ca="1">Q16/1000000000/VLOOKUP(OFFSET(Q75,$X75,0),Deflators,2,FALSE)</f>
        <v>0.15054114795612544</v>
      </c>
      <c r="R75" s="10">
        <f ca="1">R16/1000000000/VLOOKUP(OFFSET(R75,$X75,0),Deflators,2,FALSE)</f>
        <v>0.16500636162700069</v>
      </c>
      <c r="S75" s="10">
        <f ca="1">S16/1000000000/VLOOKUP(OFFSET(S75,$X75,0),Deflators,2,FALSE)</f>
        <v>0.1288194520547</v>
      </c>
      <c r="T75" s="14">
        <f t="shared" ca="1" si="0"/>
        <v>0.85842923689206518</v>
      </c>
      <c r="U75" s="15">
        <f t="shared" ca="1" si="1"/>
        <v>1.5241996393680134E-2</v>
      </c>
      <c r="X75">
        <v>-14</v>
      </c>
    </row>
    <row r="76" spans="1:24" x14ac:dyDescent="0.25">
      <c r="A76" s="9">
        <v>15</v>
      </c>
      <c r="B76" s="9" t="s">
        <v>112</v>
      </c>
      <c r="C76" s="9"/>
      <c r="D76" s="9"/>
      <c r="E76" s="9"/>
      <c r="F76" s="9"/>
      <c r="G76" s="9"/>
      <c r="H76" s="9"/>
      <c r="I76" s="9"/>
      <c r="J76" s="9"/>
      <c r="K76" s="9"/>
      <c r="L76" s="10">
        <f ca="1">L17/1000000000/VLOOKUP(OFFSET(L76,$X76,0),Deflators,2,FALSE)</f>
        <v>0</v>
      </c>
      <c r="M76" s="10">
        <f ca="1">M17/1000000000/VLOOKUP(OFFSET(M76,$X76,0),Deflators,2,FALSE)</f>
        <v>0</v>
      </c>
      <c r="N76" s="10">
        <f ca="1">N17/1000000000/VLOOKUP(OFFSET(N76,$X76,0),Deflators,2,FALSE)</f>
        <v>0</v>
      </c>
      <c r="O76" s="10">
        <f ca="1">O17/1000000000/VLOOKUP(OFFSET(O76,$X76,0),Deflators,2,FALSE)</f>
        <v>4.8563483797415825E-2</v>
      </c>
      <c r="P76" s="10">
        <f ca="1">P17/1000000000/VLOOKUP(OFFSET(P76,$X76,0),Deflators,2,FALSE)</f>
        <v>0.1090302462118637</v>
      </c>
      <c r="Q76" s="10">
        <f ca="1">Q17/1000000000/VLOOKUP(OFFSET(Q76,$X76,0),Deflators,2,FALSE)</f>
        <v>0.110635088238459</v>
      </c>
      <c r="R76" s="10">
        <f ca="1">R17/1000000000/VLOOKUP(OFFSET(R76,$X76,0),Deflators,2,FALSE)</f>
        <v>0.10030547161712736</v>
      </c>
      <c r="S76" s="10">
        <f ca="1">S17/1000000000/VLOOKUP(OFFSET(S76,$X76,0),Deflators,2,FALSE)</f>
        <v>0.14063908538620001</v>
      </c>
      <c r="T76" s="14">
        <f t="shared" ca="1" si="0"/>
        <v>0.50917337525106587</v>
      </c>
      <c r="U76" s="15">
        <f t="shared" ca="1" si="1"/>
        <v>9.0407204412476187E-3</v>
      </c>
      <c r="X76">
        <v>-15</v>
      </c>
    </row>
    <row r="77" spans="1:24" x14ac:dyDescent="0.25">
      <c r="L77" s="8"/>
      <c r="M77" s="8"/>
      <c r="N77" s="8"/>
      <c r="O77" s="8"/>
      <c r="P77" s="8"/>
      <c r="Q77" s="8"/>
      <c r="R77" s="8"/>
      <c r="S77" s="8"/>
    </row>
    <row r="78" spans="1:24" x14ac:dyDescent="0.25">
      <c r="L78" s="8"/>
      <c r="M78" s="8"/>
      <c r="N78" s="8"/>
      <c r="O78" s="8"/>
      <c r="P78" s="8"/>
      <c r="Q78" s="8"/>
      <c r="R78" s="8"/>
      <c r="S78" s="8"/>
      <c r="T78" s="8"/>
    </row>
    <row r="79" spans="1:24" x14ac:dyDescent="0.25">
      <c r="L79" s="8"/>
      <c r="M79" s="8"/>
      <c r="N79" s="8"/>
      <c r="O79" s="8"/>
      <c r="P79" s="8"/>
      <c r="Q79" s="8"/>
      <c r="R79" s="8"/>
      <c r="S79" s="8"/>
      <c r="T79" s="8"/>
    </row>
    <row r="80" spans="1:24" ht="30" x14ac:dyDescent="0.25">
      <c r="A80" s="13" t="s">
        <v>218</v>
      </c>
      <c r="B80" s="13" t="s">
        <v>219</v>
      </c>
      <c r="C80" s="9"/>
      <c r="D80" s="9"/>
      <c r="E80" s="9"/>
      <c r="F80" s="9"/>
      <c r="G80" s="9"/>
      <c r="H80" s="9"/>
      <c r="I80" s="9"/>
      <c r="J80" s="9"/>
      <c r="K80" s="9"/>
      <c r="L80" s="11">
        <v>2009</v>
      </c>
      <c r="M80" s="11">
        <v>2010</v>
      </c>
      <c r="N80" s="11">
        <v>2011</v>
      </c>
      <c r="O80" s="11">
        <v>2012</v>
      </c>
      <c r="P80" s="11">
        <v>2013</v>
      </c>
      <c r="Q80" s="11">
        <v>2014</v>
      </c>
      <c r="R80" s="11">
        <v>2015</v>
      </c>
      <c r="S80" s="11">
        <v>2016</v>
      </c>
      <c r="T80" s="12" t="s">
        <v>220</v>
      </c>
      <c r="U80" s="12" t="s">
        <v>221</v>
      </c>
    </row>
    <row r="81" spans="1:23" x14ac:dyDescent="0.25">
      <c r="A81" s="9">
        <v>1</v>
      </c>
      <c r="B81" s="9" t="s">
        <v>10</v>
      </c>
      <c r="C81" s="9"/>
      <c r="D81" s="9"/>
      <c r="E81" s="9"/>
      <c r="F81" s="9"/>
      <c r="G81" s="9"/>
      <c r="H81" s="9"/>
      <c r="I81" s="9"/>
      <c r="J81" s="9"/>
      <c r="K81" s="9"/>
      <c r="L81" s="10">
        <v>0.73668453587877136</v>
      </c>
      <c r="M81" s="10">
        <v>1.0358953476309487</v>
      </c>
      <c r="N81" s="10">
        <v>0.4589841707423733</v>
      </c>
      <c r="O81" s="10">
        <v>3.1940438857754065</v>
      </c>
      <c r="P81" s="10">
        <v>2.4836645150787855</v>
      </c>
      <c r="Q81" s="10">
        <v>2.1100954444884206</v>
      </c>
      <c r="R81" s="10">
        <v>2.1433517264926629</v>
      </c>
      <c r="S81" s="10">
        <v>2.3631976115977</v>
      </c>
      <c r="T81" s="14">
        <v>14.525917237685068</v>
      </c>
      <c r="U81" s="15">
        <v>0.2579175645895786</v>
      </c>
      <c r="V81" s="8">
        <f>SUM(O81:S81)</f>
        <v>12.294353183432975</v>
      </c>
    </row>
    <row r="82" spans="1:23" x14ac:dyDescent="0.25">
      <c r="A82" s="9">
        <v>2</v>
      </c>
      <c r="B82" s="9" t="s">
        <v>99</v>
      </c>
      <c r="C82" s="9"/>
      <c r="D82" s="9"/>
      <c r="E82" s="9"/>
      <c r="F82" s="9"/>
      <c r="G82" s="9"/>
      <c r="H82" s="9"/>
      <c r="I82" s="9"/>
      <c r="J82" s="9"/>
      <c r="K82" s="9"/>
      <c r="L82" s="10">
        <v>0</v>
      </c>
      <c r="M82" s="10">
        <v>5.8014732986511761E-2</v>
      </c>
      <c r="N82" s="10">
        <v>0.26757461743461608</v>
      </c>
      <c r="O82" s="10">
        <v>1.1686729425404829</v>
      </c>
      <c r="P82" s="10">
        <v>1.5567720088519272</v>
      </c>
      <c r="Q82" s="10">
        <v>1.42237855066415</v>
      </c>
      <c r="R82" s="10">
        <v>1.6003828971445115</v>
      </c>
      <c r="S82" s="10">
        <v>1.3018548933417999</v>
      </c>
      <c r="T82" s="14">
        <v>7.3756506429639996</v>
      </c>
      <c r="U82" s="15">
        <v>0.13095970601853693</v>
      </c>
      <c r="V82" s="8">
        <f t="shared" ref="V82:V83" si="2">SUM(O82:S82)</f>
        <v>7.0500612925428721</v>
      </c>
      <c r="W82">
        <f>V81/V82</f>
        <v>1.7438647230538544</v>
      </c>
    </row>
    <row r="83" spans="1:23" x14ac:dyDescent="0.25">
      <c r="A83" s="9">
        <v>3</v>
      </c>
      <c r="B83" s="9" t="s">
        <v>7</v>
      </c>
      <c r="C83" s="9"/>
      <c r="D83" s="9"/>
      <c r="E83" s="9"/>
      <c r="F83" s="9"/>
      <c r="G83" s="9"/>
      <c r="H83" s="9"/>
      <c r="I83" s="9"/>
      <c r="J83" s="9"/>
      <c r="K83" s="9"/>
      <c r="L83" s="10">
        <v>1.1656139275808777</v>
      </c>
      <c r="M83" s="10">
        <v>1.0105572291872467</v>
      </c>
      <c r="N83" s="10">
        <v>0.85854455850801303</v>
      </c>
      <c r="O83" s="10">
        <v>0.89342972695087353</v>
      </c>
      <c r="P83" s="10">
        <v>1.0012835370404953</v>
      </c>
      <c r="Q83" s="10">
        <v>0.82155948671933943</v>
      </c>
      <c r="R83" s="10">
        <v>0.6372412770531295</v>
      </c>
      <c r="S83" s="10">
        <v>0.11367968902829999</v>
      </c>
      <c r="T83" s="14">
        <v>6.501909432068274</v>
      </c>
      <c r="U83" s="15">
        <v>0.11544583508643952</v>
      </c>
      <c r="V83" s="8">
        <f t="shared" si="2"/>
        <v>3.4671937167921381</v>
      </c>
    </row>
    <row r="84" spans="1:23" x14ac:dyDescent="0.25">
      <c r="A84" s="9">
        <v>4</v>
      </c>
      <c r="B84" s="9" t="s">
        <v>13</v>
      </c>
      <c r="C84" s="9"/>
      <c r="D84" s="9"/>
      <c r="E84" s="9"/>
      <c r="F84" s="9"/>
      <c r="G84" s="9"/>
      <c r="H84" s="9"/>
      <c r="I84" s="9"/>
      <c r="J84" s="9"/>
      <c r="K84" s="9"/>
      <c r="L84" s="10">
        <v>0.46311281196377319</v>
      </c>
      <c r="M84" s="10">
        <v>0.60032292195428549</v>
      </c>
      <c r="N84" s="10">
        <v>0.6063723811362125</v>
      </c>
      <c r="O84" s="10">
        <v>0.57957426301597614</v>
      </c>
      <c r="P84" s="10">
        <v>0.67691481835385214</v>
      </c>
      <c r="Q84" s="10">
        <v>0.56122375264949931</v>
      </c>
      <c r="R84" s="10">
        <v>0.52958124823526054</v>
      </c>
      <c r="S84" s="10">
        <v>0.42895278109290003</v>
      </c>
      <c r="T84" s="14">
        <v>4.4460549784017598</v>
      </c>
      <c r="U84" s="15">
        <v>7.8942737542644886E-2</v>
      </c>
    </row>
    <row r="85" spans="1:23" x14ac:dyDescent="0.25">
      <c r="A85" s="9">
        <v>5</v>
      </c>
      <c r="B85" s="9" t="s">
        <v>22</v>
      </c>
      <c r="C85" s="9"/>
      <c r="D85" s="9"/>
      <c r="E85" s="9"/>
      <c r="F85" s="9"/>
      <c r="G85" s="9"/>
      <c r="H85" s="9"/>
      <c r="I85" s="9"/>
      <c r="J85" s="9"/>
      <c r="K85" s="9"/>
      <c r="L85" s="10">
        <v>0.46916121330720001</v>
      </c>
      <c r="M85" s="10">
        <v>0.40658473875450424</v>
      </c>
      <c r="N85" s="10">
        <v>0.47352998881818176</v>
      </c>
      <c r="O85" s="10">
        <v>0.41809783220911828</v>
      </c>
      <c r="P85" s="10">
        <v>0.49289611508378328</v>
      </c>
      <c r="Q85" s="10">
        <v>0.4372097885144744</v>
      </c>
      <c r="R85" s="10">
        <v>0.34600489251782557</v>
      </c>
      <c r="S85" s="10">
        <v>0.23050617675000001</v>
      </c>
      <c r="T85" s="14">
        <v>3.2739907459550874</v>
      </c>
      <c r="U85" s="15">
        <v>5.8131937960850276E-2</v>
      </c>
    </row>
    <row r="86" spans="1:23" x14ac:dyDescent="0.25">
      <c r="A86" s="9"/>
      <c r="B86" s="11" t="s">
        <v>222</v>
      </c>
      <c r="C86" s="11"/>
      <c r="D86" s="11"/>
      <c r="E86" s="11"/>
      <c r="F86" s="11"/>
      <c r="G86" s="11"/>
      <c r="H86" s="11"/>
      <c r="I86" s="11"/>
      <c r="J86" s="11"/>
      <c r="K86" s="11"/>
      <c r="L86" s="18">
        <f t="shared" ref="L86:S86" si="3">SUM(L81:L85)</f>
        <v>2.8345724887306223</v>
      </c>
      <c r="M86" s="18">
        <f t="shared" si="3"/>
        <v>3.1113749705134968</v>
      </c>
      <c r="N86" s="18">
        <f t="shared" si="3"/>
        <v>2.6650057166393966</v>
      </c>
      <c r="O86" s="18">
        <f t="shared" si="3"/>
        <v>6.2538186504918576</v>
      </c>
      <c r="P86" s="18">
        <f t="shared" si="3"/>
        <v>6.2115309944088439</v>
      </c>
      <c r="Q86" s="18">
        <f t="shared" si="3"/>
        <v>5.3524670230358833</v>
      </c>
      <c r="R86" s="18">
        <f t="shared" si="3"/>
        <v>5.2565620414433898</v>
      </c>
      <c r="S86" s="18">
        <f t="shared" si="3"/>
        <v>4.4381911518106998</v>
      </c>
      <c r="T86" s="18">
        <f>SUM(T81:T85)</f>
        <v>36.123523037074193</v>
      </c>
      <c r="U86" s="19">
        <f>SUM(U81:U85)</f>
        <v>0.64139778119805013</v>
      </c>
    </row>
    <row r="87" spans="1:23" x14ac:dyDescent="0.25">
      <c r="A87" s="9">
        <v>6</v>
      </c>
      <c r="B87" s="9" t="s">
        <v>214</v>
      </c>
      <c r="C87" s="9"/>
      <c r="D87" s="9"/>
      <c r="E87" s="9"/>
      <c r="F87" s="9"/>
      <c r="G87" s="9"/>
      <c r="H87" s="9"/>
      <c r="I87" s="9"/>
      <c r="J87" s="9"/>
      <c r="K87" s="9"/>
      <c r="L87" s="10">
        <v>0.34411058414526235</v>
      </c>
      <c r="M87" s="10">
        <v>0.46206189684785742</v>
      </c>
      <c r="N87" s="10">
        <v>0.47449571913568545</v>
      </c>
      <c r="O87" s="10">
        <v>0.41063889527372283</v>
      </c>
      <c r="P87" s="10">
        <v>0.30149739802784581</v>
      </c>
      <c r="Q87" s="10">
        <v>0.27497251853131532</v>
      </c>
      <c r="R87" s="10">
        <v>0.55282089274332846</v>
      </c>
      <c r="S87" s="10">
        <v>0.15612473834009999</v>
      </c>
      <c r="T87" s="14">
        <v>2.9767226430451177</v>
      </c>
      <c r="U87" s="15">
        <v>5.2853740110886324E-2</v>
      </c>
    </row>
    <row r="88" spans="1:23" x14ac:dyDescent="0.25">
      <c r="A88" s="9">
        <v>7</v>
      </c>
      <c r="B88" s="9" t="s">
        <v>37</v>
      </c>
      <c r="C88" s="9"/>
      <c r="D88" s="9"/>
      <c r="E88" s="9"/>
      <c r="F88" s="9"/>
      <c r="G88" s="9"/>
      <c r="H88" s="9"/>
      <c r="I88" s="9"/>
      <c r="J88" s="9"/>
      <c r="K88" s="9"/>
      <c r="L88" s="10">
        <v>0.35562184095179761</v>
      </c>
      <c r="M88" s="10">
        <v>0.39567082807841886</v>
      </c>
      <c r="N88" s="10">
        <v>0.3137756402684776</v>
      </c>
      <c r="O88" s="10">
        <v>0.26607011644486722</v>
      </c>
      <c r="P88" s="10">
        <v>0.22250772743616831</v>
      </c>
      <c r="Q88" s="10">
        <v>0.18790692438993947</v>
      </c>
      <c r="R88" s="10">
        <v>0.15950086302620839</v>
      </c>
      <c r="S88" s="10">
        <v>0.3129292146248</v>
      </c>
      <c r="T88" s="14">
        <v>2.2139831552206775</v>
      </c>
      <c r="U88" s="15">
        <v>3.9310780454912597E-2</v>
      </c>
    </row>
    <row r="89" spans="1:23" x14ac:dyDescent="0.25">
      <c r="A89" s="9">
        <v>8</v>
      </c>
      <c r="B89" s="9" t="s">
        <v>215</v>
      </c>
      <c r="C89" s="9"/>
      <c r="D89" s="9"/>
      <c r="E89" s="9"/>
      <c r="F89" s="9"/>
      <c r="G89" s="9"/>
      <c r="H89" s="9"/>
      <c r="I89" s="9"/>
      <c r="J89" s="9"/>
      <c r="K89" s="9"/>
      <c r="L89" s="10">
        <v>0.22413231865609343</v>
      </c>
      <c r="M89" s="10">
        <v>0.2163990529175219</v>
      </c>
      <c r="N89" s="10">
        <v>0.41870001244422539</v>
      </c>
      <c r="O89" s="10">
        <v>0.30085760282573432</v>
      </c>
      <c r="P89" s="10">
        <v>0.30221267198574936</v>
      </c>
      <c r="Q89" s="10">
        <v>0.4222395837572922</v>
      </c>
      <c r="R89" s="10">
        <v>5.3051045038176564E-2</v>
      </c>
      <c r="S89" s="10">
        <v>0.25925650013629997</v>
      </c>
      <c r="T89" s="14">
        <v>2.1968487877610929</v>
      </c>
      <c r="U89" s="15">
        <v>3.9006548078144403E-2</v>
      </c>
    </row>
    <row r="90" spans="1:23" ht="30" x14ac:dyDescent="0.25">
      <c r="A90" s="9">
        <v>9</v>
      </c>
      <c r="B90" s="23" t="s">
        <v>216</v>
      </c>
      <c r="C90" s="9"/>
      <c r="D90" s="9"/>
      <c r="E90" s="9"/>
      <c r="F90" s="9"/>
      <c r="G90" s="9"/>
      <c r="H90" s="9"/>
      <c r="I90" s="9"/>
      <c r="J90" s="9"/>
      <c r="K90" s="9"/>
      <c r="L90" s="10">
        <v>0.23620792445279998</v>
      </c>
      <c r="M90" s="10">
        <v>0.38060669881736731</v>
      </c>
      <c r="N90" s="10">
        <v>0.31538947777142856</v>
      </c>
      <c r="O90" s="10">
        <v>0.29185367631047815</v>
      </c>
      <c r="P90" s="10">
        <v>0.26846036934317258</v>
      </c>
      <c r="Q90" s="10">
        <v>0.23882859326912492</v>
      </c>
      <c r="R90" s="10">
        <v>3.9614187858538354E-2</v>
      </c>
      <c r="S90" s="10">
        <v>0</v>
      </c>
      <c r="T90" s="14">
        <v>1.7709609278229099</v>
      </c>
      <c r="U90" s="15">
        <v>3.1444618746855647E-2</v>
      </c>
    </row>
    <row r="91" spans="1:23" x14ac:dyDescent="0.25">
      <c r="A91" s="9">
        <v>10</v>
      </c>
      <c r="B91" s="9" t="s">
        <v>217</v>
      </c>
      <c r="C91" s="9"/>
      <c r="D91" s="9"/>
      <c r="E91" s="9"/>
      <c r="F91" s="9"/>
      <c r="G91" s="9"/>
      <c r="H91" s="9"/>
      <c r="I91" s="9"/>
      <c r="J91" s="9"/>
      <c r="K91" s="9"/>
      <c r="L91" s="10">
        <v>0.1209377909844</v>
      </c>
      <c r="M91" s="10">
        <v>0.1185590185386433</v>
      </c>
      <c r="N91" s="10">
        <v>0.11985173041693713</v>
      </c>
      <c r="O91" s="10">
        <v>0.12500104314623803</v>
      </c>
      <c r="P91" s="10">
        <v>0.20270950423868925</v>
      </c>
      <c r="Q91" s="10">
        <v>0.17691539425812877</v>
      </c>
      <c r="R91" s="10">
        <v>0.24890154432430897</v>
      </c>
      <c r="S91" s="10">
        <v>0.35339163965620002</v>
      </c>
      <c r="T91" s="14">
        <v>1.4662676655635454</v>
      </c>
      <c r="U91" s="15">
        <v>2.6034582130034543E-2</v>
      </c>
    </row>
    <row r="92" spans="1:23" x14ac:dyDescent="0.25">
      <c r="A92" s="9">
        <v>11</v>
      </c>
      <c r="B92" s="9" t="s">
        <v>42</v>
      </c>
      <c r="C92" s="9"/>
      <c r="D92" s="9"/>
      <c r="E92" s="9"/>
      <c r="F92" s="9"/>
      <c r="G92" s="9"/>
      <c r="H92" s="9"/>
      <c r="I92" s="9"/>
      <c r="J92" s="9"/>
      <c r="K92" s="9"/>
      <c r="L92" s="10">
        <v>0.23901436999889999</v>
      </c>
      <c r="M92" s="10">
        <v>0.22686449848980997</v>
      </c>
      <c r="N92" s="10">
        <v>0.27936606053449003</v>
      </c>
      <c r="O92" s="10">
        <v>0.25693831459897853</v>
      </c>
      <c r="P92" s="10">
        <v>0.20146230087540123</v>
      </c>
      <c r="Q92" s="10">
        <v>0.13622911297030271</v>
      </c>
      <c r="R92" s="10">
        <v>0.11872417221003256</v>
      </c>
      <c r="S92" s="10">
        <v>3.7109672296899994E-2</v>
      </c>
      <c r="T92" s="14">
        <v>1.4957085019748149</v>
      </c>
      <c r="U92" s="15">
        <v>2.6557324253814185E-2</v>
      </c>
    </row>
    <row r="93" spans="1:23" x14ac:dyDescent="0.25">
      <c r="A93" s="9">
        <v>12</v>
      </c>
      <c r="B93" s="9" t="s">
        <v>40</v>
      </c>
      <c r="C93" s="9"/>
      <c r="D93" s="9"/>
      <c r="E93" s="9"/>
      <c r="F93" s="9"/>
      <c r="G93" s="9"/>
      <c r="H93" s="9"/>
      <c r="I93" s="9"/>
      <c r="J93" s="9"/>
      <c r="K93" s="9"/>
      <c r="L93" s="10">
        <v>0.16851186509995725</v>
      </c>
      <c r="M93" s="10">
        <v>0.15729289512076156</v>
      </c>
      <c r="N93" s="10">
        <v>0.1609320556173271</v>
      </c>
      <c r="O93" s="10">
        <v>0.15325281822123207</v>
      </c>
      <c r="P93" s="10">
        <v>0.17287590798459135</v>
      </c>
      <c r="Q93" s="10">
        <v>0.16839891221200881</v>
      </c>
      <c r="R93" s="10">
        <v>0.14683007936536541</v>
      </c>
      <c r="S93" s="10">
        <v>0.19482049661779999</v>
      </c>
      <c r="T93" s="14">
        <v>1.3229150302390436</v>
      </c>
      <c r="U93" s="15">
        <v>2.3489258349414836E-2</v>
      </c>
    </row>
    <row r="94" spans="1:23" x14ac:dyDescent="0.25">
      <c r="A94" s="9">
        <v>13</v>
      </c>
      <c r="B94" s="9" t="s">
        <v>125</v>
      </c>
      <c r="C94" s="9"/>
      <c r="D94" s="9"/>
      <c r="E94" s="9"/>
      <c r="F94" s="9"/>
      <c r="G94" s="9"/>
      <c r="H94" s="9"/>
      <c r="I94" s="9"/>
      <c r="J94" s="9"/>
      <c r="K94" s="9"/>
      <c r="L94" s="10">
        <v>0</v>
      </c>
      <c r="M94" s="10">
        <v>4.1806319045387418E-2</v>
      </c>
      <c r="N94" s="10">
        <v>0</v>
      </c>
      <c r="O94" s="10">
        <v>0.25975139404923137</v>
      </c>
      <c r="P94" s="10">
        <v>0.26809974638093464</v>
      </c>
      <c r="Q94" s="10">
        <v>0.25609859444909189</v>
      </c>
      <c r="R94" s="10">
        <v>0.1070303862169537</v>
      </c>
      <c r="S94" s="10">
        <v>0.3019515239667</v>
      </c>
      <c r="T94" s="14">
        <v>1.2347379641082989</v>
      </c>
      <c r="U94" s="15">
        <v>2.1923614419536559E-2</v>
      </c>
    </row>
    <row r="95" spans="1:23" x14ac:dyDescent="0.25">
      <c r="A95" s="9">
        <v>14</v>
      </c>
      <c r="B95" s="9" t="s">
        <v>49</v>
      </c>
      <c r="C95" s="9"/>
      <c r="D95" s="9"/>
      <c r="E95" s="9"/>
      <c r="F95" s="9"/>
      <c r="G95" s="9"/>
      <c r="H95" s="9"/>
      <c r="I95" s="9"/>
      <c r="J95" s="9"/>
      <c r="K95" s="9"/>
      <c r="L95" s="10">
        <v>1.60536170682E-2</v>
      </c>
      <c r="M95" s="10">
        <v>4.4680480023302979E-2</v>
      </c>
      <c r="N95" s="10">
        <v>6.6347872585741291E-2</v>
      </c>
      <c r="O95" s="10">
        <v>8.0605142404177765E-2</v>
      </c>
      <c r="P95" s="10">
        <v>0.20637516317281696</v>
      </c>
      <c r="Q95" s="10">
        <v>0.15054114795612544</v>
      </c>
      <c r="R95" s="10">
        <v>0.16500636162700069</v>
      </c>
      <c r="S95" s="10">
        <v>0.1288194520547</v>
      </c>
      <c r="T95" s="14">
        <v>0.85842923689206518</v>
      </c>
      <c r="U95" s="15">
        <v>1.5241996393680134E-2</v>
      </c>
    </row>
    <row r="96" spans="1:23" x14ac:dyDescent="0.25">
      <c r="A96" s="9">
        <v>15</v>
      </c>
      <c r="B96" s="9" t="s">
        <v>112</v>
      </c>
      <c r="C96" s="9"/>
      <c r="D96" s="9"/>
      <c r="E96" s="9"/>
      <c r="F96" s="9"/>
      <c r="G96" s="9"/>
      <c r="H96" s="9"/>
      <c r="I96" s="9"/>
      <c r="J96" s="9"/>
      <c r="K96" s="9"/>
      <c r="L96" s="10">
        <v>0</v>
      </c>
      <c r="M96" s="10">
        <v>0</v>
      </c>
      <c r="N96" s="10">
        <v>0</v>
      </c>
      <c r="O96" s="10">
        <v>4.8563483797415825E-2</v>
      </c>
      <c r="P96" s="10">
        <v>0.1090302462118637</v>
      </c>
      <c r="Q96" s="10">
        <v>0.110635088238459</v>
      </c>
      <c r="R96" s="10">
        <v>0.10030547161712736</v>
      </c>
      <c r="S96" s="10">
        <v>0.14063908538620001</v>
      </c>
      <c r="T96" s="14">
        <v>0.50917337525106587</v>
      </c>
      <c r="U96" s="15">
        <v>9.0407204412476187E-3</v>
      </c>
    </row>
    <row r="97" spans="1:21" x14ac:dyDescent="0.25">
      <c r="A97" s="9"/>
      <c r="B97" s="20" t="s">
        <v>223</v>
      </c>
      <c r="C97" s="11"/>
      <c r="D97" s="11"/>
      <c r="E97" s="11"/>
      <c r="F97" s="11"/>
      <c r="G97" s="11"/>
      <c r="H97" s="11"/>
      <c r="I97" s="11"/>
      <c r="J97" s="11"/>
      <c r="K97" s="11"/>
      <c r="L97" s="22">
        <f t="shared" ref="L97:S97" ca="1" si="4">SUM(L62:L76)</f>
        <v>4.5391628000880342</v>
      </c>
      <c r="M97" s="22">
        <f t="shared" ca="1" si="4"/>
        <v>5.1553166583925671</v>
      </c>
      <c r="N97" s="22">
        <f t="shared" ca="1" si="4"/>
        <v>4.8138642854137093</v>
      </c>
      <c r="O97" s="22">
        <f t="shared" ca="1" si="4"/>
        <v>8.4473511375639347</v>
      </c>
      <c r="P97" s="22">
        <f t="shared" ca="1" si="4"/>
        <v>8.4667620300660769</v>
      </c>
      <c r="Q97" s="22">
        <f t="shared" ca="1" si="4"/>
        <v>7.4752328930676724</v>
      </c>
      <c r="R97" s="22">
        <f t="shared" ca="1" si="4"/>
        <v>6.9483470454704301</v>
      </c>
      <c r="S97" s="22">
        <f t="shared" ca="1" si="4"/>
        <v>6.3232334748904009</v>
      </c>
      <c r="T97" s="22">
        <f ca="1">SUM(T62:T76)</f>
        <v>52.169270324952819</v>
      </c>
      <c r="U97" s="21">
        <f ca="1">SUM(U62:U76)</f>
        <v>0.92630096457657707</v>
      </c>
    </row>
    <row r="98" spans="1:21" x14ac:dyDescent="0.25">
      <c r="A98" s="9"/>
      <c r="B98" s="20" t="s">
        <v>224</v>
      </c>
      <c r="C98" s="9"/>
      <c r="D98" s="9"/>
      <c r="E98" s="9"/>
      <c r="F98" s="9"/>
      <c r="G98" s="9"/>
      <c r="H98" s="9"/>
      <c r="I98" s="9"/>
      <c r="J98" s="9"/>
      <c r="K98" s="9"/>
      <c r="L98" s="24">
        <v>5.1360572162845282</v>
      </c>
      <c r="M98" s="24">
        <v>5.8968047781722071</v>
      </c>
      <c r="N98" s="24">
        <v>5.2788532644168065</v>
      </c>
      <c r="O98" s="24">
        <v>8.9343960733920351</v>
      </c>
      <c r="P98" s="24">
        <v>8.9928397836352882</v>
      </c>
      <c r="Q98" s="24">
        <v>7.9987072251592419</v>
      </c>
      <c r="R98" s="24">
        <v>7.398007955245256</v>
      </c>
      <c r="S98" s="24">
        <v>6.6887612677918984</v>
      </c>
      <c r="T98" s="22">
        <v>56.3</v>
      </c>
      <c r="U98" s="9"/>
    </row>
    <row r="99" spans="1:21" x14ac:dyDescent="0.25">
      <c r="L99" s="17">
        <f>L86/L98</f>
        <v>0.55189659487110987</v>
      </c>
      <c r="M99" s="17">
        <f t="shared" ref="M99:S99" si="5">M86/M98</f>
        <v>0.52763743884326264</v>
      </c>
      <c r="N99" s="17">
        <f t="shared" si="5"/>
        <v>0.50484557595177237</v>
      </c>
      <c r="O99" s="17">
        <f t="shared" si="5"/>
        <v>0.6999710555833385</v>
      </c>
      <c r="P99" s="17">
        <f t="shared" si="5"/>
        <v>0.690719632936447</v>
      </c>
      <c r="Q99" s="17">
        <f t="shared" si="5"/>
        <v>0.66916651308353448</v>
      </c>
      <c r="R99" s="17">
        <f t="shared" si="5"/>
        <v>0.71053749512616282</v>
      </c>
      <c r="S99" s="17">
        <f t="shared" si="5"/>
        <v>0.66352960946322437</v>
      </c>
    </row>
    <row r="100" spans="1:21" x14ac:dyDescent="0.25">
      <c r="L100" s="17">
        <f ca="1">L97/L98</f>
        <v>0.88378353451671765</v>
      </c>
      <c r="M100" s="17">
        <f t="shared" ref="M100:S100" ca="1" si="6">M97/M98</f>
        <v>0.87425594916685134</v>
      </c>
      <c r="N100" s="17">
        <f t="shared" ca="1" si="6"/>
        <v>0.9119147747224855</v>
      </c>
      <c r="O100" s="17">
        <f t="shared" ca="1" si="6"/>
        <v>0.94548652960678647</v>
      </c>
      <c r="P100" s="17">
        <f t="shared" ca="1" si="6"/>
        <v>0.94150037516218843</v>
      </c>
      <c r="Q100" s="17">
        <f t="shared" ca="1" si="6"/>
        <v>0.93455513280383284</v>
      </c>
      <c r="R100" s="17">
        <f t="shared" ca="1" si="6"/>
        <v>0.93921865014270334</v>
      </c>
      <c r="S100" s="17">
        <f t="shared" ca="1" si="6"/>
        <v>0.9453519451110316</v>
      </c>
    </row>
  </sheetData>
  <sortState ref="B2:U59">
    <sortCondition descending="1" ref="T2:T5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7" ma:contentTypeDescription="Create a new document." ma:contentTypeScope="" ma:versionID="d93c76246d93f92adac9b19de0f503aa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a3131c2a10875c153caa5fb2eeeb170d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84DD9F-51BC-4F17-BD0B-7C4E0DC8284B}"/>
</file>

<file path=customXml/itemProps2.xml><?xml version="1.0" encoding="utf-8"?>
<ds:datastoreItem xmlns:ds="http://schemas.openxmlformats.org/officeDocument/2006/customXml" ds:itemID="{B35155FF-BB35-406D-8F2B-95531B3C6519}"/>
</file>

<file path=customXml/itemProps3.xml><?xml version="1.0" encoding="utf-8"?>
<ds:datastoreItem xmlns:ds="http://schemas.openxmlformats.org/officeDocument/2006/customXml" ds:itemID="{C9A0AE47-2692-4433-A650-129FB1733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Deflators</vt:lpstr>
      <vt:lpstr>RAW</vt:lpstr>
      <vt:lpstr>RAW Table</vt:lpstr>
      <vt:lpstr>Data</vt:lpstr>
      <vt:lpstr>Deflators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csisuser</cp:lastModifiedBy>
  <dcterms:created xsi:type="dcterms:W3CDTF">2017-03-20T14:04:32Z</dcterms:created>
  <dcterms:modified xsi:type="dcterms:W3CDTF">2017-03-27T13:35:27Z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